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 activeTab="1"/>
  </bookViews>
  <sheets>
    <sheet name="Hoja4" sheetId="7" r:id="rId1"/>
    <sheet name="Dic 2021" sheetId="1" r:id="rId2"/>
    <sheet name="Hoja1" sheetId="3" r:id="rId3"/>
  </sheets>
  <calcPr calcId="145621"/>
  <pivotCaches>
    <pivotCache cacheId="8" r:id="rId4"/>
  </pivotCaches>
</workbook>
</file>

<file path=xl/calcChain.xml><?xml version="1.0" encoding="utf-8"?>
<calcChain xmlns="http://schemas.openxmlformats.org/spreadsheetml/2006/main">
  <c r="J558" i="1" l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J557" i="1" l="1"/>
  <c r="J574" i="1" s="1"/>
  <c r="J12" i="1" l="1"/>
  <c r="J554" i="1" s="1"/>
  <c r="A558" i="1" l="1"/>
  <c r="A559" i="1" l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J575" i="1" l="1"/>
</calcChain>
</file>

<file path=xl/sharedStrings.xml><?xml version="1.0" encoding="utf-8"?>
<sst xmlns="http://schemas.openxmlformats.org/spreadsheetml/2006/main" count="2859" uniqueCount="1188">
  <si>
    <t xml:space="preserve">Bienes de Consumo en Almacén </t>
  </si>
  <si>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</si>
  <si>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</si>
  <si>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</si>
  <si>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</si>
  <si>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</si>
  <si>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</si>
  <si>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</si>
  <si>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Existencia</t>
  </si>
  <si>
    <t>Costo Unitario en RD$</t>
  </si>
  <si>
    <t>Valor en RD$</t>
  </si>
  <si>
    <t>2.3.9.9</t>
  </si>
  <si>
    <t>01</t>
  </si>
  <si>
    <t>001233</t>
  </si>
  <si>
    <t>Flauta Dulce  SOP BRCO YAMAHA</t>
  </si>
  <si>
    <t>UNIDAD</t>
  </si>
  <si>
    <t>2.3.9.1</t>
  </si>
  <si>
    <t>000003</t>
  </si>
  <si>
    <t>Cloro Desinfectante</t>
  </si>
  <si>
    <t>GALON</t>
  </si>
  <si>
    <t>000004</t>
  </si>
  <si>
    <t>Cepillo de pared</t>
  </si>
  <si>
    <t>000005</t>
  </si>
  <si>
    <t>LIBRA</t>
  </si>
  <si>
    <t>000007</t>
  </si>
  <si>
    <t>Escoba con Palo (Plastica, tipo Cepillo)</t>
  </si>
  <si>
    <t>000008</t>
  </si>
  <si>
    <t>Brillo Esponja para Fregar (Anti Hongos)</t>
  </si>
  <si>
    <t>000009</t>
  </si>
  <si>
    <t>FARDO</t>
  </si>
  <si>
    <t>000010</t>
  </si>
  <si>
    <t>000014</t>
  </si>
  <si>
    <t>Jabón Líquido para Manos, antibacterial. fragancia lavanda y bebé</t>
  </si>
  <si>
    <t>000015</t>
  </si>
  <si>
    <t>Jabón Líquido Lavaplatos, antibacterias , fragancia limón.</t>
  </si>
  <si>
    <t>CAJA</t>
  </si>
  <si>
    <t>2.3.9.3</t>
  </si>
  <si>
    <t>002023</t>
  </si>
  <si>
    <t>Termómetros digital infrarrojos  a distancia</t>
  </si>
  <si>
    <t>000019</t>
  </si>
  <si>
    <t>Palita Recogedora de Basura</t>
  </si>
  <si>
    <t>000020</t>
  </si>
  <si>
    <t>ROLLO</t>
  </si>
  <si>
    <t>000021</t>
  </si>
  <si>
    <t>PAQUETE</t>
  </si>
  <si>
    <t>000410</t>
  </si>
  <si>
    <t>Cubeta Plástica con mango 3 Gl. roja</t>
  </si>
  <si>
    <t>002030</t>
  </si>
  <si>
    <t>Alcohol Isopropilico al 70%, incoloro</t>
  </si>
  <si>
    <t>002060</t>
  </si>
  <si>
    <t>Limpiador de Muebles de 12 oz.</t>
  </si>
  <si>
    <t>8/102020</t>
  </si>
  <si>
    <t>002073</t>
  </si>
  <si>
    <t>Gel de mano antibacterial, Supra, 9 oz. (DONADO)</t>
  </si>
  <si>
    <t>2.3.1.1</t>
  </si>
  <si>
    <t>000899</t>
  </si>
  <si>
    <t>Azúcar Refinada (crema)</t>
  </si>
  <si>
    <t>2.3.5.5</t>
  </si>
  <si>
    <t>000394</t>
  </si>
  <si>
    <t xml:space="preserve">Cubiertos Desechables 25/1 </t>
  </si>
  <si>
    <t>000395</t>
  </si>
  <si>
    <t xml:space="preserve">Cucharas Desechables 25/1 </t>
  </si>
  <si>
    <t>000396</t>
  </si>
  <si>
    <t xml:space="preserve">Cuchillos Desechables 25/1 </t>
  </si>
  <si>
    <t>001436</t>
  </si>
  <si>
    <t>001516</t>
  </si>
  <si>
    <t>Envase desechable para habichuela, de tapa.</t>
  </si>
  <si>
    <t>001521</t>
  </si>
  <si>
    <t>Platos desechables, foam de tres divisiones, blanco</t>
  </si>
  <si>
    <t>2.3.9.5</t>
  </si>
  <si>
    <t>000768</t>
  </si>
  <si>
    <t>Azucarera Blanca de cristal, Bco 100%</t>
  </si>
  <si>
    <t>001397</t>
  </si>
  <si>
    <t>Plato para ensalada 7¼" en melanina, blanco 100%, lavarse en lava vajillas, C. NSF.</t>
  </si>
  <si>
    <t>001399</t>
  </si>
  <si>
    <t>Tenedores 8", acero inoxidable, 18/03mm,</t>
  </si>
  <si>
    <t>001400</t>
  </si>
  <si>
    <t>Cuchillos dentado 9" 95gr, acero inoxidable, 18/03mm,</t>
  </si>
  <si>
    <t>001401</t>
  </si>
  <si>
    <t xml:space="preserve">Cuchara 7.3", acero inoxidable, 18/03mm, </t>
  </si>
  <si>
    <t>001871</t>
  </si>
  <si>
    <t>Sopera para habichuela, 8oz., en melanina, blanco 100%, lavarse en lava vajillas, C.NSF.</t>
  </si>
  <si>
    <t>001872</t>
  </si>
  <si>
    <t>Bandeja Rectangulares, 14"x18" (41x30cm), polipropileno, de alta calidad, no conservar olores, marron, Certificación NSF.</t>
  </si>
  <si>
    <t>001873</t>
  </si>
  <si>
    <t xml:space="preserve">Jarra de cristal tranparente, 2 litros </t>
  </si>
  <si>
    <t>001878</t>
  </si>
  <si>
    <t>Set de Azucarera y cremera, "Modelo:  Swirl Incluye: Azucarera con tapa, Cremera con tapa, Elaborado en porcelana Tipo vitrificada (blanco)"</t>
  </si>
  <si>
    <t>2.3.6.3</t>
  </si>
  <si>
    <t>03</t>
  </si>
  <si>
    <t>000146</t>
  </si>
  <si>
    <t>Arandela plana  3/8 Grande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</si>
  <si>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</si>
  <si>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</si>
  <si>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</si>
  <si>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</si>
  <si>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</si>
  <si>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</si>
  <si>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</si>
  <si>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</si>
  <si>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</si>
  <si>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000157</t>
  </si>
  <si>
    <t>Caja de Breaker de 2 Breaker</t>
  </si>
  <si>
    <t>000163</t>
  </si>
  <si>
    <t>Clavija Electrica (Terminal)</t>
  </si>
  <si>
    <t>000167</t>
  </si>
  <si>
    <t>Coil Volt  208-220(Fuente)</t>
  </si>
  <si>
    <t>000168</t>
  </si>
  <si>
    <t xml:space="preserve">Conectores recto de 1/2 </t>
  </si>
  <si>
    <t>000169</t>
  </si>
  <si>
    <t xml:space="preserve">Conectores recto de 3/4 </t>
  </si>
  <si>
    <t>000170</t>
  </si>
  <si>
    <t>Control de presión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</si>
  <si>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</si>
  <si>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</si>
  <si>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</si>
  <si>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</si>
  <si>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</si>
  <si>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</si>
  <si>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</si>
  <si>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</si>
  <si>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000190</t>
  </si>
  <si>
    <t>Tapa de Tomacorriente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</si>
  <si>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</si>
  <si>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</si>
  <si>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</si>
  <si>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</si>
  <si>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</si>
  <si>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</si>
  <si>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</si>
  <si>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</si>
  <si>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</si>
  <si>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</si>
  <si>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</si>
  <si>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</si>
  <si>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</si>
  <si>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</si>
  <si>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</si>
  <si>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</si>
  <si>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</si>
  <si>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</si>
  <si>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</si>
  <si>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</si>
  <si>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</si>
  <si>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000467</t>
  </si>
  <si>
    <t>Contactor 50 Amp  Vol   Coil  24V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</si>
  <si>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</si>
  <si>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</si>
  <si>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</si>
  <si>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</si>
  <si>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</si>
  <si>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</si>
  <si>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</si>
  <si>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</si>
  <si>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</si>
  <si>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</si>
  <si>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</si>
  <si>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</si>
  <si>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</si>
  <si>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</si>
  <si>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</si>
  <si>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002037</t>
  </si>
  <si>
    <t>Capacitores 10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</si>
  <si>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</si>
  <si>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</si>
  <si>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</si>
  <si>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</si>
  <si>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</si>
  <si>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</si>
  <si>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</si>
  <si>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</si>
  <si>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</si>
  <si>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</si>
  <si>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</si>
  <si>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</si>
  <si>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</si>
  <si>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</si>
  <si>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000860</t>
  </si>
  <si>
    <t>Contactor de 60 Amperios, Coil 24V</t>
  </si>
  <si>
    <t>000871</t>
  </si>
  <si>
    <t>Contactor de 40 Amperios 220V, Coil 24V</t>
  </si>
  <si>
    <t>000872</t>
  </si>
  <si>
    <t>Time Delay</t>
  </si>
  <si>
    <t>000873</t>
  </si>
  <si>
    <t>Timer para Nevera 110V</t>
  </si>
  <si>
    <t>2.3.7.2</t>
  </si>
  <si>
    <t>000875</t>
  </si>
  <si>
    <t>Tanque de Freon 134 de 30 libras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</si>
  <si>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</si>
  <si>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</si>
  <si>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</si>
  <si>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</si>
  <si>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</si>
  <si>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</si>
  <si>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</si>
  <si>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</si>
  <si>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</si>
  <si>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001367</t>
  </si>
  <si>
    <t>Pintura de Oxido negro, (superior calidad)</t>
  </si>
  <si>
    <t>001372</t>
  </si>
  <si>
    <t>Palo de extensiones para pintar de 6 pies</t>
  </si>
  <si>
    <t>001375</t>
  </si>
  <si>
    <t>Pintura blanca de mantenimiento (superior calidad)</t>
  </si>
  <si>
    <t>001783</t>
  </si>
  <si>
    <t>Pintura acrilica Amarillo Fiesta</t>
  </si>
  <si>
    <t>CUBETA</t>
  </si>
  <si>
    <t>001784</t>
  </si>
  <si>
    <t>Pintura acrílica Amarillo Trafico</t>
  </si>
  <si>
    <t>001785</t>
  </si>
  <si>
    <t xml:space="preserve">Pintura Semi Gloss Blanco hueso </t>
  </si>
  <si>
    <t>001786</t>
  </si>
  <si>
    <t>Pintura acrilica color Crema 08</t>
  </si>
  <si>
    <t>001488</t>
  </si>
  <si>
    <t>Curva EMT 1 1/2"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</si>
  <si>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</si>
  <si>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</si>
  <si>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</si>
  <si>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</si>
  <si>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</si>
  <si>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</si>
  <si>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001493</t>
  </si>
  <si>
    <t>Panel de distribución trifásico de 24 breacker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</si>
  <si>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</si>
  <si>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</si>
  <si>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</si>
  <si>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</si>
  <si>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</si>
  <si>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</si>
  <si>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</si>
  <si>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</si>
  <si>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</si>
  <si>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</si>
  <si>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</si>
  <si>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</si>
  <si>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</si>
  <si>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</si>
  <si>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</si>
  <si>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</si>
  <si>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</si>
  <si>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</si>
  <si>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</si>
  <si>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000602</t>
  </si>
  <si>
    <t>Capacitor de 55 MFD</t>
  </si>
  <si>
    <t>000465</t>
  </si>
  <si>
    <t>Capacitor 45 MFD</t>
  </si>
  <si>
    <t>001547</t>
  </si>
  <si>
    <t>Monitor fase 190-480VAC motor saver</t>
  </si>
  <si>
    <t>001548</t>
  </si>
  <si>
    <t>Overload 1/8-1 1/12 HP 110V</t>
  </si>
  <si>
    <t>001549</t>
  </si>
  <si>
    <t>Power pack PP-5 pequeño</t>
  </si>
  <si>
    <t>001551</t>
  </si>
  <si>
    <t>Válvula de servicio de 1/4 paa nevera</t>
  </si>
  <si>
    <t>001552</t>
  </si>
  <si>
    <t>Válvula de baja presión p/aire 5/8</t>
  </si>
  <si>
    <t>001554</t>
  </si>
  <si>
    <t>Filtro 164 1/2 soldable</t>
  </si>
  <si>
    <t>001556</t>
  </si>
  <si>
    <t>Filtro nevera 15 GR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</si>
  <si>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</si>
  <si>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</si>
  <si>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</si>
  <si>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</si>
  <si>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</si>
  <si>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</si>
  <si>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</si>
  <si>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Fundete de plata 4pnz.</t>
  </si>
  <si>
    <t>001581</t>
  </si>
  <si>
    <t>Time delay 24V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</si>
  <si>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</si>
  <si>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</si>
  <si>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</si>
  <si>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</si>
  <si>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</si>
  <si>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</si>
  <si>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</si>
  <si>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</si>
  <si>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</si>
  <si>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001594</t>
  </si>
  <si>
    <t>Codo PVC 1/2x90</t>
  </si>
  <si>
    <t>001595</t>
  </si>
  <si>
    <t>Te PVC 1/2x90</t>
  </si>
  <si>
    <t>001596</t>
  </si>
  <si>
    <t>Te PVC 3/4</t>
  </si>
  <si>
    <t>001597</t>
  </si>
  <si>
    <t>Coupling 3/4 PVC</t>
  </si>
  <si>
    <t>001599</t>
  </si>
  <si>
    <t>Adaptador hembra 1/2 PVC</t>
  </si>
  <si>
    <t>001666</t>
  </si>
  <si>
    <t xml:space="preserve">Cemento de contacto 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</si>
  <si>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</si>
  <si>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</si>
  <si>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</si>
  <si>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</si>
  <si>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</si>
  <si>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</si>
  <si>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</si>
  <si>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</si>
  <si>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</si>
  <si>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</si>
  <si>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</si>
  <si>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</si>
  <si>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000606</t>
  </si>
  <si>
    <t>Fan Motor de 1/4 HP a 220V 1075 RPM ball sellado de un solo Eje</t>
  </si>
  <si>
    <t>000826</t>
  </si>
  <si>
    <t>Fan motor de 1/8 de doble eje, 220V a 1350 a 1500RPM</t>
  </si>
  <si>
    <t>000828</t>
  </si>
  <si>
    <t>Fan motor de 1/3 220V a 1075RPM</t>
  </si>
  <si>
    <t>000831</t>
  </si>
  <si>
    <t>Fan Motor de 1/6 HP a 220V 1075 RPM 1 eje</t>
  </si>
  <si>
    <t>001457</t>
  </si>
  <si>
    <t>Fan Motor de 1/6HP 208V  1250-1500RPM doble eje</t>
  </si>
  <si>
    <t>002075</t>
  </si>
  <si>
    <t>Llavines para escritorio</t>
  </si>
  <si>
    <t>002142</t>
  </si>
  <si>
    <t>Filtro de linea para 10 toneladas</t>
  </si>
  <si>
    <t>002145</t>
  </si>
  <si>
    <t>Transformadores 80VA 120/208-240V</t>
  </si>
  <si>
    <t>002146</t>
  </si>
  <si>
    <t xml:space="preserve">Expancionadores enboquillqdor, 1/4 hasta 2/4 </t>
  </si>
  <si>
    <t>2.3.9.2</t>
  </si>
  <si>
    <t>000038</t>
  </si>
  <si>
    <t>000041</t>
  </si>
  <si>
    <t>Chinchetas</t>
  </si>
  <si>
    <t>000042</t>
  </si>
  <si>
    <t>Cinta  Adhesiva en una cara Transparente 48mm x 100 (Empaque)</t>
  </si>
  <si>
    <t>000043</t>
  </si>
  <si>
    <t xml:space="preserve">Cinta  Adhesiva en una cara Transparente 3/4x1296 </t>
  </si>
  <si>
    <t>000044</t>
  </si>
  <si>
    <t>Cinta para Sumadora</t>
  </si>
  <si>
    <t>000045</t>
  </si>
  <si>
    <t>Clips Billeteros Grandes 51mm</t>
  </si>
  <si>
    <t>000046</t>
  </si>
  <si>
    <t>Clips Billeteros 32mm (12/1) (Medianos)</t>
  </si>
  <si>
    <t>000047</t>
  </si>
  <si>
    <t>000048</t>
  </si>
  <si>
    <t>Clips Niquelados 50mm 100/1 (Jumbo)</t>
  </si>
  <si>
    <t>000058</t>
  </si>
  <si>
    <t>Dispensador de Cinta</t>
  </si>
  <si>
    <t>000059</t>
  </si>
  <si>
    <t>Espiral de 1 pulgada</t>
  </si>
  <si>
    <t>000063</t>
  </si>
  <si>
    <t>Espiral de 2 pulgadas</t>
  </si>
  <si>
    <t>000065</t>
  </si>
  <si>
    <t>Etiquetas par folder 200/1</t>
  </si>
  <si>
    <t>000066</t>
  </si>
  <si>
    <t>2.3.3.2</t>
  </si>
  <si>
    <t>000068</t>
  </si>
  <si>
    <t>Fichas Ralladas</t>
  </si>
  <si>
    <t>000070</t>
  </si>
  <si>
    <t xml:space="preserve">Folders manila 8 ½X14, tamaño legal </t>
  </si>
  <si>
    <t>000076</t>
  </si>
  <si>
    <t xml:space="preserve">Ganchos Mixtos 50mm 50/1, (Macho y hembra) </t>
  </si>
  <si>
    <t>000077</t>
  </si>
  <si>
    <t xml:space="preserve">Grapas  Estandar Punta Cinceladas  26/6 (5000/1) </t>
  </si>
  <si>
    <t>000078</t>
  </si>
  <si>
    <t>Grapadora Industrial</t>
  </si>
  <si>
    <t>000083</t>
  </si>
  <si>
    <t>000086</t>
  </si>
  <si>
    <t>Libro Record</t>
  </si>
  <si>
    <t>000088</t>
  </si>
  <si>
    <t>Marcador Azul</t>
  </si>
  <si>
    <t>000090</t>
  </si>
  <si>
    <t>Marcador Negro</t>
  </si>
  <si>
    <t>000091</t>
  </si>
  <si>
    <t>Marcador Rojo</t>
  </si>
  <si>
    <t>001978</t>
  </si>
  <si>
    <t>Marcador de pizarra rojo</t>
  </si>
  <si>
    <t>2.3.3.1</t>
  </si>
  <si>
    <t>000094</t>
  </si>
  <si>
    <t>Papel  Continuo 1h  1300 Hojas</t>
  </si>
  <si>
    <t>000095</t>
  </si>
  <si>
    <t>Papel  Continuo 1h  2600 Hojas</t>
  </si>
  <si>
    <t>000099</t>
  </si>
  <si>
    <t>Papel Bond 20,  8 ½ x 11 Blanco</t>
  </si>
  <si>
    <t>RESMA</t>
  </si>
  <si>
    <t>000100</t>
  </si>
  <si>
    <t>Papel Bond 20,  8 ½ x 14 Blanco</t>
  </si>
  <si>
    <t>000101</t>
  </si>
  <si>
    <t>Papel Carbon 100/1</t>
  </si>
  <si>
    <t>001976</t>
  </si>
  <si>
    <t>Papel Continuo 8½x11 sin copias</t>
  </si>
  <si>
    <t>000104</t>
  </si>
  <si>
    <t>Recibo de Ingreso uso  Continuo, numerados, Original y 3 copias (8½x3.5 cm)</t>
  </si>
  <si>
    <t>000105</t>
  </si>
  <si>
    <t>Papel Impresora 2 hojas</t>
  </si>
  <si>
    <t>000106</t>
  </si>
  <si>
    <t>Papel Impresora 3 hojas</t>
  </si>
  <si>
    <t>000107</t>
  </si>
  <si>
    <t xml:space="preserve">Papel Sumadora </t>
  </si>
  <si>
    <t>000108</t>
  </si>
  <si>
    <t>Papelografos</t>
  </si>
  <si>
    <t>000109</t>
  </si>
  <si>
    <t>Pegamento en barra, Transparente 40 G.</t>
  </si>
  <si>
    <t>001979</t>
  </si>
  <si>
    <t>Pegamento liquido transparente, 147ML(5onzas.)</t>
  </si>
  <si>
    <t>000110</t>
  </si>
  <si>
    <t>Pendaflex 81/2x 11</t>
  </si>
  <si>
    <t>000111</t>
  </si>
  <si>
    <t>Pendaflex 81/2x 13</t>
  </si>
  <si>
    <t>000112</t>
  </si>
  <si>
    <t>Perforadora en Metal 2 Hoyos</t>
  </si>
  <si>
    <t>000114</t>
  </si>
  <si>
    <t>Pila Grande Tipo D</t>
  </si>
  <si>
    <t>000116</t>
  </si>
  <si>
    <t>Porta Tarjetas</t>
  </si>
  <si>
    <t>000118</t>
  </si>
  <si>
    <t>Post-it Grande 3x5 (Notas adhesivas)</t>
  </si>
  <si>
    <t>000119</t>
  </si>
  <si>
    <t>Post-it Medianos 3x3 (Notas adhesivas)</t>
  </si>
  <si>
    <t>000120</t>
  </si>
  <si>
    <t>Post-it pequeños 3x2 (Notas adhesivas)</t>
  </si>
  <si>
    <t>000121</t>
  </si>
  <si>
    <t>Protectores de hojas 8½x11 100/1</t>
  </si>
  <si>
    <t>000122</t>
  </si>
  <si>
    <t>Regla Plástica Transparente de 12"</t>
  </si>
  <si>
    <t>000123</t>
  </si>
  <si>
    <t>Saca Grapas (metal/plástico) estándar</t>
  </si>
  <si>
    <t>000124</t>
  </si>
  <si>
    <t>Saca puntas Eléctrico</t>
  </si>
  <si>
    <t>000125</t>
  </si>
  <si>
    <t>Saca puntas manual</t>
  </si>
  <si>
    <t>000126</t>
  </si>
  <si>
    <t>Cera para Contar</t>
  </si>
  <si>
    <t>000127</t>
  </si>
  <si>
    <t>Sobres  blanco No.10  500/1</t>
  </si>
  <si>
    <t>000130</t>
  </si>
  <si>
    <t xml:space="preserve">Sobre Timbrado tipo carta </t>
  </si>
  <si>
    <t>2.3.3.3</t>
  </si>
  <si>
    <t>000133</t>
  </si>
  <si>
    <t>Talonario de Caja Regularización</t>
  </si>
  <si>
    <t>000134</t>
  </si>
  <si>
    <t>Talonario de Caja Transportación</t>
  </si>
  <si>
    <t>000137</t>
  </si>
  <si>
    <t>Tintas para Almohadillas, Azul, Gotero de 30 ML.</t>
  </si>
  <si>
    <t>000138</t>
  </si>
  <si>
    <t>Zafacón de metal Perforado, Negro, Redondo</t>
  </si>
  <si>
    <t>000156</t>
  </si>
  <si>
    <t>Armazón 8 1/2 x 11  (2/1)</t>
  </si>
  <si>
    <t>PAR</t>
  </si>
  <si>
    <t>000476</t>
  </si>
  <si>
    <t>Talonario de Notificación del COBA</t>
  </si>
  <si>
    <t>000484</t>
  </si>
  <si>
    <t>Pila AA</t>
  </si>
  <si>
    <t>000485</t>
  </si>
  <si>
    <t>Pila AAA</t>
  </si>
  <si>
    <t>000487</t>
  </si>
  <si>
    <t>Lapiceros con Cuerpo Plástico, Tinta Roja</t>
  </si>
  <si>
    <t>000491</t>
  </si>
  <si>
    <t>Armazón 8 1/2 x13 (2/1)</t>
  </si>
  <si>
    <t>000499</t>
  </si>
  <si>
    <t>Clips Niquelados 33mm 100/1 (Pequeños)</t>
  </si>
  <si>
    <t>000532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</si>
  <si>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</si>
  <si>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</si>
  <si>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</si>
  <si>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</si>
  <si>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</si>
  <si>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</si>
  <si>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</si>
  <si>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</si>
  <si>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</si>
  <si>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</si>
  <si>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000575</t>
  </si>
  <si>
    <t>Sobre Timbrado tipo carta 500/1</t>
  </si>
  <si>
    <t>000595</t>
  </si>
  <si>
    <t>Carpeta 2" Blanca C/Covers 3 argollas</t>
  </si>
  <si>
    <t>000637</t>
  </si>
  <si>
    <t>Grapas, 23/13 1000/1 (Grandes)</t>
  </si>
  <si>
    <t>000639</t>
  </si>
  <si>
    <t>Papel de Hilo Crema 8 1/2x11</t>
  </si>
  <si>
    <t>000809</t>
  </si>
  <si>
    <t>Tinta Roja en gotero</t>
  </si>
  <si>
    <t>001042</t>
  </si>
  <si>
    <t>Papel  térmico 3 1/8¨</t>
  </si>
  <si>
    <t>001054</t>
  </si>
  <si>
    <t>Grapas de 1/4 6mm  7/8" (23mm)</t>
  </si>
  <si>
    <t>001055</t>
  </si>
  <si>
    <t>Separadores de hojas con lenguetas plásticas 8½x11"</t>
  </si>
  <si>
    <t>001075</t>
  </si>
  <si>
    <t>Sobres de hilo crema 7x5 tipo invitación</t>
  </si>
  <si>
    <t>001130</t>
  </si>
  <si>
    <t>Sobres en Blanco No.10</t>
  </si>
  <si>
    <t>001185</t>
  </si>
  <si>
    <t xml:space="preserve">Papel Cartulina </t>
  </si>
  <si>
    <t>001194</t>
  </si>
  <si>
    <t>Folder Partition verde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</si>
  <si>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</si>
  <si>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</si>
  <si>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</si>
  <si>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</si>
  <si>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</si>
  <si>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</si>
  <si>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</si>
  <si>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</si>
  <si>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001792</t>
  </si>
  <si>
    <t>Sobres Institucionales MIP, 9x12", Bond 20.</t>
  </si>
  <si>
    <t>002114</t>
  </si>
  <si>
    <t xml:space="preserve">Impresión full color 8.5x11 pulg. material papel bond 24 (100 resmas, 50,000 unid.) (Papel bond) </t>
  </si>
  <si>
    <t>000298</t>
  </si>
  <si>
    <t>Cables para telefono 25 Pies</t>
  </si>
  <si>
    <t>000299</t>
  </si>
  <si>
    <t>Cables para telefono 50 Pies</t>
  </si>
  <si>
    <t>000300</t>
  </si>
  <si>
    <t>CD-R 52X700MB 80 min, con caratura</t>
  </si>
  <si>
    <t>000303</t>
  </si>
  <si>
    <t>DVD-R 80MN/700MB</t>
  </si>
  <si>
    <t>000304</t>
  </si>
  <si>
    <t xml:space="preserve">Mouse USB Optico </t>
  </si>
  <si>
    <t>000305</t>
  </si>
  <si>
    <t>Mouse Pad</t>
  </si>
  <si>
    <t>000307</t>
  </si>
  <si>
    <t>Tarjeta para Carnet</t>
  </si>
  <si>
    <t>000308</t>
  </si>
  <si>
    <t>Toner CE260A Everprit   NEGRO</t>
  </si>
  <si>
    <t>000309</t>
  </si>
  <si>
    <t>Toner CE261A Everprit   CIAN</t>
  </si>
  <si>
    <t>000310</t>
  </si>
  <si>
    <t>Toner CE262A Everprit    AMARILLO</t>
  </si>
  <si>
    <t>000311</t>
  </si>
  <si>
    <t>Toner CE263A Everprit   MAGENTA</t>
  </si>
  <si>
    <t>000312</t>
  </si>
  <si>
    <t>Toner FX8 UNITYPE  NEGRO</t>
  </si>
  <si>
    <t>000313</t>
  </si>
  <si>
    <t xml:space="preserve">CARTUCHO EP-H22XL (22)  HP  </t>
  </si>
  <si>
    <t>000314</t>
  </si>
  <si>
    <t>Toner CB540A Everprit   NEGRO</t>
  </si>
  <si>
    <t>000315</t>
  </si>
  <si>
    <t>Toner CB541A Everprit   CIAN</t>
  </si>
  <si>
    <t>000316</t>
  </si>
  <si>
    <t>Toner CB542A Everprit   AMARILLO</t>
  </si>
  <si>
    <t>000317</t>
  </si>
  <si>
    <t>Toner CB543A Everprit   MAGENTA</t>
  </si>
  <si>
    <t>000319</t>
  </si>
  <si>
    <t>Toner CC364A Everprit   NEGRO</t>
  </si>
  <si>
    <t>000323</t>
  </si>
  <si>
    <t>Toner Q7553A GENERICOS  NEGRO</t>
  </si>
  <si>
    <t>000324</t>
  </si>
  <si>
    <t>Toner Q5949A Everprit   NEGRO</t>
  </si>
  <si>
    <t>000326</t>
  </si>
  <si>
    <t>Toner Q6511A Katun  NEGRO</t>
  </si>
  <si>
    <t>000327</t>
  </si>
  <si>
    <t>Toner CB8543X Everprit  NEGRO</t>
  </si>
  <si>
    <t>000328</t>
  </si>
  <si>
    <t>Toner CB436A Everprit    NEGRO</t>
  </si>
  <si>
    <t>000329</t>
  </si>
  <si>
    <t>Toner CE310A Everprit    NERGO</t>
  </si>
  <si>
    <t>000492</t>
  </si>
  <si>
    <t>Toner CC530A Everprint Negro</t>
  </si>
  <si>
    <t>000493</t>
  </si>
  <si>
    <t>Toner CC531A Everprint Cian</t>
  </si>
  <si>
    <t>000494</t>
  </si>
  <si>
    <t>Toner CC532A Everprint Amarillo</t>
  </si>
  <si>
    <t>000495</t>
  </si>
  <si>
    <t>Toner CC533A Everprint Magenta</t>
  </si>
  <si>
    <t>000496</t>
  </si>
  <si>
    <t>Tóner CE311A Everprint Cian</t>
  </si>
  <si>
    <t>000497</t>
  </si>
  <si>
    <t>Tóner CE312A Everprint Amarillo</t>
  </si>
  <si>
    <t>000498</t>
  </si>
  <si>
    <t>Tóner CE313A Everprint Magenta</t>
  </si>
  <si>
    <t>000334</t>
  </si>
  <si>
    <t>Tóner  DELL G910C  NEGRO</t>
  </si>
  <si>
    <t>000335</t>
  </si>
  <si>
    <t>Tóner DELL  G907C  CYAN</t>
  </si>
  <si>
    <t>000336</t>
  </si>
  <si>
    <t>Tóner DELL  G908C MAGENTA</t>
  </si>
  <si>
    <t>000337</t>
  </si>
  <si>
    <t>Tóner  DELL G909C  AMARILLO</t>
  </si>
  <si>
    <t>000352</t>
  </si>
  <si>
    <t>Toner DELL C233R   NEGRO</t>
  </si>
  <si>
    <t>000346</t>
  </si>
  <si>
    <t>Toner T-2320 TOSHIBA NEGRO</t>
  </si>
  <si>
    <t>000347</t>
  </si>
  <si>
    <t>Toner T-1640 TOSHIBA NEGRO</t>
  </si>
  <si>
    <t>000353</t>
  </si>
  <si>
    <t>Toner T-1200E TOSHIBA NEGRO</t>
  </si>
  <si>
    <t>000354</t>
  </si>
  <si>
    <t>Toner T-1620 TOSHIBA NEGRO</t>
  </si>
  <si>
    <t>000349</t>
  </si>
  <si>
    <t>Toner GPR8 CANON NEGRO</t>
  </si>
  <si>
    <t>000350</t>
  </si>
  <si>
    <t>Toner FX8 CANON NEGRO</t>
  </si>
  <si>
    <t>000376</t>
  </si>
  <si>
    <t>Toner GPR6 CANON NEGRO</t>
  </si>
  <si>
    <t>000374</t>
  </si>
  <si>
    <t>Toner AR-450NT SHARP NEGRO</t>
  </si>
  <si>
    <t>000343</t>
  </si>
  <si>
    <t>Tóner HP CC531A  CYAN</t>
  </si>
  <si>
    <t>000344</t>
  </si>
  <si>
    <t>Tóner HP CC532A  AMARILLO</t>
  </si>
  <si>
    <t>000345</t>
  </si>
  <si>
    <t>Tóner HP CC533A  MAGENTA</t>
  </si>
  <si>
    <t>000355</t>
  </si>
  <si>
    <t>CINTA  EPSON FX-890 NEGRO</t>
  </si>
  <si>
    <t>000356</t>
  </si>
  <si>
    <t>CINTA EPSON FX-2190  NEGRO</t>
  </si>
  <si>
    <t>000357</t>
  </si>
  <si>
    <t>CARTUCHO  HP D8J10A NEGRO</t>
  </si>
  <si>
    <t>000358</t>
  </si>
  <si>
    <t>CARTUCHO HP D8J07A CIAN</t>
  </si>
  <si>
    <t>000359</t>
  </si>
  <si>
    <t>CARTUCHO HP D8J08A MAGENTA</t>
  </si>
  <si>
    <t>000360</t>
  </si>
  <si>
    <t>CARTUCHO HP D8J09A  AMARILLO</t>
  </si>
  <si>
    <t>000365</t>
  </si>
  <si>
    <t>CARTUCHO HP  C9351AL  (21)  NEGRO</t>
  </si>
  <si>
    <t>000377</t>
  </si>
  <si>
    <t>Toner HP Q5950A  NEGRO</t>
  </si>
  <si>
    <t>000378</t>
  </si>
  <si>
    <t>Toner HP Q5951A  CIAN</t>
  </si>
  <si>
    <t>000379</t>
  </si>
  <si>
    <t>Toner HP Q5952A  AMARILLO</t>
  </si>
  <si>
    <t>000380</t>
  </si>
  <si>
    <t>Toner HP Q5953A  MAGENTA</t>
  </si>
  <si>
    <t>000386</t>
  </si>
  <si>
    <t>Toner HP CB543A  MAGENTA</t>
  </si>
  <si>
    <t>000387</t>
  </si>
  <si>
    <t>Toner HP CB435A  NEGRO</t>
  </si>
  <si>
    <t>000735</t>
  </si>
  <si>
    <t>Tóner HP CB540A NEGRO</t>
  </si>
  <si>
    <t>001070</t>
  </si>
  <si>
    <t>Tóner HP CF232A</t>
  </si>
  <si>
    <t>001178</t>
  </si>
  <si>
    <t>Tóner CF501A NEGRO</t>
  </si>
  <si>
    <t>001179</t>
  </si>
  <si>
    <t>Tóner CF502A AMARILLO</t>
  </si>
  <si>
    <t>001180</t>
  </si>
  <si>
    <t>Tóner CF503A MAGENTA</t>
  </si>
  <si>
    <t>001756</t>
  </si>
  <si>
    <t>Tóner HP CF410XC NEGRO</t>
  </si>
  <si>
    <t>001780</t>
  </si>
  <si>
    <t>001781</t>
  </si>
  <si>
    <t>001796</t>
  </si>
  <si>
    <t>001779</t>
  </si>
  <si>
    <t>001757</t>
  </si>
  <si>
    <t>Tóner HP CF321AC  CYAN</t>
  </si>
  <si>
    <t>001758</t>
  </si>
  <si>
    <t>Tóner HP CF322AC  YELLOW</t>
  </si>
  <si>
    <t>001759</t>
  </si>
  <si>
    <t>Tóner HP CF323AC  MAGENTA</t>
  </si>
  <si>
    <t>001762</t>
  </si>
  <si>
    <t>Tóner HP CF287XC  NEGRO</t>
  </si>
  <si>
    <t>001764</t>
  </si>
  <si>
    <t>Tóner HP CF280XC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</si>
  <si>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</si>
  <si>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</si>
  <si>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</si>
  <si>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</si>
  <si>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</si>
  <si>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</si>
  <si>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001797</t>
  </si>
  <si>
    <t>Tóner HP CE285AC NEGRO</t>
  </si>
  <si>
    <t>002230</t>
  </si>
  <si>
    <t>Toner HP CF-237YC</t>
  </si>
  <si>
    <t>2.3.7.1</t>
  </si>
  <si>
    <t>05</t>
  </si>
  <si>
    <t>001289</t>
  </si>
  <si>
    <t>Aceite de Motor 10W-30 Semisint. 1/4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</si>
  <si>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</si>
  <si>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</si>
  <si>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</si>
  <si>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</si>
  <si>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000230</t>
  </si>
  <si>
    <t xml:space="preserve">Bombillos 12v 100w #9004 </t>
  </si>
  <si>
    <t>000234</t>
  </si>
  <si>
    <t>Bombillos 12V  2 Contactos</t>
  </si>
  <si>
    <t>000235</t>
  </si>
  <si>
    <t>Bombillos 12V  1 Contacto</t>
  </si>
  <si>
    <t>000236</t>
  </si>
  <si>
    <t>Bombillos 24V  1 Contacto</t>
  </si>
  <si>
    <t>000237</t>
  </si>
  <si>
    <t>Bombillos 24V  2 Contactos</t>
  </si>
  <si>
    <t>000238</t>
  </si>
  <si>
    <t>Bombillos 24v #H4 75/70w (gris)</t>
  </si>
  <si>
    <t>001689</t>
  </si>
  <si>
    <t>Bombillos H4 12V</t>
  </si>
  <si>
    <t>001690</t>
  </si>
  <si>
    <t>Bombillos H3 12V</t>
  </si>
  <si>
    <t>001726</t>
  </si>
  <si>
    <t>Bombillo H4 de 24V</t>
  </si>
  <si>
    <t>000241</t>
  </si>
  <si>
    <t>Cabezote de Batería</t>
  </si>
  <si>
    <t>000243</t>
  </si>
  <si>
    <t>Cable de unión de Batería</t>
  </si>
  <si>
    <t>000252</t>
  </si>
  <si>
    <t>Filtros de Aceite HU7116/2x</t>
  </si>
  <si>
    <t>001290</t>
  </si>
  <si>
    <t>Filtro de aceite C-218, (PH4967) americano</t>
  </si>
  <si>
    <t>001292</t>
  </si>
  <si>
    <t>Filtro de aceite C-70</t>
  </si>
  <si>
    <t>000253</t>
  </si>
  <si>
    <t>Filtros de aire 17220-POA-A00</t>
  </si>
  <si>
    <t>000254</t>
  </si>
  <si>
    <t>Filtros de aire 17801-74020</t>
  </si>
  <si>
    <t>000255</t>
  </si>
  <si>
    <t>Filtros de aire 17801-74040 (15070)</t>
  </si>
  <si>
    <t>000256</t>
  </si>
  <si>
    <t>Filtros de aire A25503 (17801-16020-T)</t>
  </si>
  <si>
    <t>001694</t>
  </si>
  <si>
    <t xml:space="preserve">Filtro de aire Ford Everest motor WL, diesel </t>
  </si>
  <si>
    <t>001696</t>
  </si>
  <si>
    <t>Filtro de aire Toyota Hilux, 2009, Diesel</t>
  </si>
  <si>
    <t>001700</t>
  </si>
  <si>
    <t>Filtro de aceite Ford Explorer 2010, gasolina</t>
  </si>
  <si>
    <t>001705</t>
  </si>
  <si>
    <t>Filtro de gasoil Ford Everest, 2008</t>
  </si>
  <si>
    <t>001734</t>
  </si>
  <si>
    <t>Filtros de aire Kia Sportage 2015</t>
  </si>
  <si>
    <t>001737</t>
  </si>
  <si>
    <t>Filtros de aceite Ford Everest motor WL, Diesel</t>
  </si>
  <si>
    <t>001741</t>
  </si>
  <si>
    <t>Filtros de aire Kia Sorente 2014-2018, gasolina</t>
  </si>
  <si>
    <t>001692</t>
  </si>
  <si>
    <t>Fusible para Mitsubishi L200</t>
  </si>
  <si>
    <t>000268</t>
  </si>
  <si>
    <t>Fusibles de 10</t>
  </si>
  <si>
    <t>000269</t>
  </si>
  <si>
    <t>Fusibles de 15</t>
  </si>
  <si>
    <t>000270</t>
  </si>
  <si>
    <t>Fusibles de 20</t>
  </si>
  <si>
    <t>000271</t>
  </si>
  <si>
    <t>Fusibles de 25</t>
  </si>
  <si>
    <t>000272</t>
  </si>
  <si>
    <t>Fusibles de 30</t>
  </si>
  <si>
    <t>000273</t>
  </si>
  <si>
    <t>Fusibles de 5</t>
  </si>
  <si>
    <t>001714</t>
  </si>
  <si>
    <t>Escobillas para limpia vidríos #15</t>
  </si>
  <si>
    <t>001293</t>
  </si>
  <si>
    <t>Escobilla limpia vidrios No.18 (con goma)</t>
  </si>
  <si>
    <t>001454</t>
  </si>
  <si>
    <t>Escobillas de Limpia Vidrios #19</t>
  </si>
  <si>
    <t>001456</t>
  </si>
  <si>
    <t>Escobillas de Limpia Vidrios #22</t>
  </si>
  <si>
    <t>000282</t>
  </si>
  <si>
    <t>Banda de Freno SD823-7696  4/1</t>
  </si>
  <si>
    <t>000283</t>
  </si>
  <si>
    <t>Banda de Freno SD741-7611  4/1</t>
  </si>
  <si>
    <t>000284</t>
  </si>
  <si>
    <t>Banda de Freno SD923-7824  4/1</t>
  </si>
  <si>
    <t>000285</t>
  </si>
  <si>
    <t>Banda de Freno SD465-7345   4/1</t>
  </si>
  <si>
    <t>000286</t>
  </si>
  <si>
    <t>Banda de Freno SD906-7785  4/1</t>
  </si>
  <si>
    <t>000287</t>
  </si>
  <si>
    <t>Banda de Freno B-S-551   4/1</t>
  </si>
  <si>
    <t>000289</t>
  </si>
  <si>
    <t>Banda de Freno B-S-627   4/1</t>
  </si>
  <si>
    <t>000291</t>
  </si>
  <si>
    <t>Banda de Freno B-5-587  4/4</t>
  </si>
  <si>
    <t>000293</t>
  </si>
  <si>
    <t>Banda de Freno CS-6712  4/1</t>
  </si>
  <si>
    <t>000294</t>
  </si>
  <si>
    <t>Banda de Freno SM 3241  4/2</t>
  </si>
  <si>
    <t>001706</t>
  </si>
  <si>
    <t>Banda de frenos trasera para Mitsubishi, 2015</t>
  </si>
  <si>
    <t>001708</t>
  </si>
  <si>
    <t>Bandas de freno trasera Nissan X-Trail 2004-2006</t>
  </si>
  <si>
    <t>001709</t>
  </si>
  <si>
    <t>Banda de frenos trasera, Ford Everest</t>
  </si>
  <si>
    <t>001711</t>
  </si>
  <si>
    <t>Banda de frenos trasera Ford Explorer, 2010</t>
  </si>
  <si>
    <t>001712</t>
  </si>
  <si>
    <t>Banda de frenos delantera Ford Explorer, 2010</t>
  </si>
  <si>
    <t>001713</t>
  </si>
  <si>
    <t>Bandas de frenos trasera Toyota Hilux,2009</t>
  </si>
  <si>
    <t>001727</t>
  </si>
  <si>
    <t xml:space="preserve">Bandas de freno traseras para Kia Sorento 2014-2018 </t>
  </si>
  <si>
    <t>001728</t>
  </si>
  <si>
    <t>Bandas de freno delanteras para Kia Sorento 2014-2015</t>
  </si>
  <si>
    <t>001731</t>
  </si>
  <si>
    <t>Bandas de frenos delantera Kia Sportage 2005</t>
  </si>
  <si>
    <t>001732</t>
  </si>
  <si>
    <t>Bandas de frenos traseras Kia Sportage 2005</t>
  </si>
  <si>
    <t xml:space="preserve"> </t>
  </si>
  <si>
    <t>Total  RD$</t>
  </si>
  <si>
    <t>ACTIVOS</t>
  </si>
  <si>
    <t>2.6.1.4</t>
  </si>
  <si>
    <t>000894</t>
  </si>
  <si>
    <t>Nevera de 12 Pies, Negra/Gris, Marca Cetron</t>
  </si>
  <si>
    <t>000885</t>
  </si>
  <si>
    <t>Tostadora (Sandwichera) cromada, 1500W -3 en 1 parrilla, marca Black And Deker.</t>
  </si>
  <si>
    <t>2.6.5.4</t>
  </si>
  <si>
    <t>002056</t>
  </si>
  <si>
    <t>Compresor de 3 Toneladas  Monofásico, rotativo a 208voltios</t>
  </si>
  <si>
    <t>001239</t>
  </si>
  <si>
    <t>Cafetera Eléctrica 30 tazas</t>
  </si>
  <si>
    <t>001379</t>
  </si>
  <si>
    <t>Licuadora 38x20x15cm, 450w, jarra plástica de 6 tazas, 6 velocidades, American</t>
  </si>
  <si>
    <t>001977</t>
  </si>
  <si>
    <t xml:space="preserve">Estufa de gas con horno, 12x12x10", A/inoxidable, 4 quemadores, 20 pulg. Marca Cetron </t>
  </si>
  <si>
    <t>001383</t>
  </si>
  <si>
    <t>Estufa de gas con horno, 12x12x10", A/inoxidable, 4 quemadores, 20 pulg.Whilpool</t>
  </si>
  <si>
    <t>002112</t>
  </si>
  <si>
    <t>Bicicleta aro 26"</t>
  </si>
  <si>
    <t>000919</t>
  </si>
  <si>
    <t>Casco Protector</t>
  </si>
  <si>
    <t xml:space="preserve">Total </t>
  </si>
  <si>
    <t>Total Gral.</t>
  </si>
  <si>
    <t>Realizado por:</t>
  </si>
  <si>
    <t>Preparado por:</t>
  </si>
  <si>
    <t>Revisado y supervisado por:</t>
  </si>
  <si>
    <t>Lic. Luis G. Croussett</t>
  </si>
  <si>
    <t>Encargado de Suministro</t>
  </si>
  <si>
    <t>Auxiliares de Almacén y Suministro</t>
  </si>
  <si>
    <t>001739</t>
  </si>
  <si>
    <t>Filtros de aire Mitsubishi L200, 2015, Diessel</t>
  </si>
  <si>
    <t>Carpeta grande Negra (con clip mixto)</t>
  </si>
  <si>
    <t>000040</t>
  </si>
  <si>
    <t>Felpas negras</t>
  </si>
  <si>
    <t>002331</t>
  </si>
  <si>
    <t xml:space="preserve">Botella de 16 Oz. c/valvula Atomizador </t>
  </si>
  <si>
    <t>000002</t>
  </si>
  <si>
    <t>002414</t>
  </si>
  <si>
    <t>Ambientador solido tipo cono de 6 onz. Canela, flor de durazno y lavanda)</t>
  </si>
  <si>
    <t>000001</t>
  </si>
  <si>
    <t>Fundas Plásticas resistentes, de buena calidad  36x54 Grandes, fardos de 100/1</t>
  </si>
  <si>
    <t>Fundas Plásticas resistentes, de buena calidad, 24x30  Medianas 100/1</t>
  </si>
  <si>
    <t>000013</t>
  </si>
  <si>
    <t>Guantes para limpieza latex resistente S,M, L</t>
  </si>
  <si>
    <t>PARES</t>
  </si>
  <si>
    <t>000023</t>
  </si>
  <si>
    <t>Suaper No.24 100% fibra con palo</t>
  </si>
  <si>
    <t>001175</t>
  </si>
  <si>
    <t>002019</t>
  </si>
  <si>
    <t xml:space="preserve">Gel anti-Bacterial con 70% Alcohol </t>
  </si>
  <si>
    <t>000392</t>
  </si>
  <si>
    <t>Azúcar blanca</t>
  </si>
  <si>
    <t>000765</t>
  </si>
  <si>
    <t>000776</t>
  </si>
  <si>
    <t>000774</t>
  </si>
  <si>
    <t>001045</t>
  </si>
  <si>
    <t>001238</t>
  </si>
  <si>
    <t>001048</t>
  </si>
  <si>
    <t>Bandeja rectangulares,acero inoxidable, p/servir café med. Aprox. 44.5x29cm</t>
  </si>
  <si>
    <t>001867</t>
  </si>
  <si>
    <t>002409</t>
  </si>
  <si>
    <t>Vaso de Cristal tranparente, 11/12 onzas, tipo copa.</t>
  </si>
  <si>
    <t>Espiral de 12mm</t>
  </si>
  <si>
    <t>000977</t>
  </si>
  <si>
    <t>000113</t>
  </si>
  <si>
    <t>Perforadora en Metal 3 Hoyos</t>
  </si>
  <si>
    <t xml:space="preserve">Carpeta Folders Satinados 8 1/2x11 25/1 (Varios Colores), </t>
  </si>
  <si>
    <t>001021</t>
  </si>
  <si>
    <t>Llavero plástico</t>
  </si>
  <si>
    <t xml:space="preserve">Carpeta 3¨Blanca C/Covers 3 argollas, </t>
  </si>
  <si>
    <t>Clips revestidos 33mm 100/1 (Pequeños)</t>
  </si>
  <si>
    <t xml:space="preserve">Ganchos mixtos revestidos plástico (macho y hembra) </t>
  </si>
  <si>
    <t>Clip revestidos 50mm 100/1 (Jumbo)</t>
  </si>
  <si>
    <t>002394</t>
  </si>
  <si>
    <t>002395</t>
  </si>
  <si>
    <t>002396</t>
  </si>
  <si>
    <t>Organizador de escritorio, malla de alambre de acero resistente, dimensión aproximadamente en pulgadas 8.75 ancho *5.5 profundidad *5</t>
  </si>
  <si>
    <t>Sobre Manila 9x15 (500/1)</t>
  </si>
  <si>
    <t>002391</t>
  </si>
  <si>
    <t>002393</t>
  </si>
  <si>
    <t>Miguel De Ribera</t>
  </si>
  <si>
    <t>Juan Carlos Pereyra</t>
  </si>
  <si>
    <t>Pañito en hilo p/bandeja, blanco, med. Aprox. 42x25cm.</t>
  </si>
  <si>
    <t>2.3.2.2</t>
  </si>
  <si>
    <t>Etiquetas de fila</t>
  </si>
  <si>
    <t>Total general</t>
  </si>
  <si>
    <t>Suma de Valor en RD$</t>
  </si>
  <si>
    <t>Pin espuma de19 oz.</t>
  </si>
  <si>
    <t>000017</t>
  </si>
  <si>
    <t>000006</t>
  </si>
  <si>
    <t>002408</t>
  </si>
  <si>
    <t>Abrazadera de Lampara</t>
  </si>
  <si>
    <t>000139</t>
  </si>
  <si>
    <t>Folder satinados, color azul  con bolsillos</t>
  </si>
  <si>
    <t>000074</t>
  </si>
  <si>
    <t xml:space="preserve">Sobres Manila 10x15 </t>
  </si>
  <si>
    <t>000478</t>
  </si>
  <si>
    <t>002389</t>
  </si>
  <si>
    <t>Samuel Medrano</t>
  </si>
  <si>
    <t>Borrador de pizarra</t>
  </si>
  <si>
    <t>001524</t>
  </si>
  <si>
    <t>Limpiador de Cristal 500 ml. Con atomizador</t>
  </si>
  <si>
    <t>Alfombra para piso, Supermat 500, 25.5x38", 12mm de grosor, antihongos.</t>
  </si>
  <si>
    <t>002493</t>
  </si>
  <si>
    <t>Tóner HP CF401A  CYAN</t>
  </si>
  <si>
    <t>Tóner HP CF402A  AMARILLO</t>
  </si>
  <si>
    <t>Tóner HP CF403A  MAGENTA</t>
  </si>
  <si>
    <t>000460</t>
  </si>
  <si>
    <t>000461</t>
  </si>
  <si>
    <t>000462</t>
  </si>
  <si>
    <t>Papel Continuo 9.5x11, 3 copias y un original</t>
  </si>
  <si>
    <t>000102</t>
  </si>
  <si>
    <t>000295</t>
  </si>
  <si>
    <t>Bocina para computadora</t>
  </si>
  <si>
    <t>001769</t>
  </si>
  <si>
    <t>Tóner HP CB436AC NEGRO</t>
  </si>
  <si>
    <t>001778</t>
  </si>
  <si>
    <t>Tóner HP CF283XC NEGRO</t>
  </si>
  <si>
    <t>002549</t>
  </si>
  <si>
    <t>Memorias 8GB</t>
  </si>
  <si>
    <t>002550</t>
  </si>
  <si>
    <t>Teclado para computadora USB, negro</t>
  </si>
  <si>
    <t>00385</t>
  </si>
  <si>
    <t>Tóner HP CB541A CYAN</t>
  </si>
  <si>
    <t>001752</t>
  </si>
  <si>
    <t>Tóner HP CF360XC NEGRO</t>
  </si>
  <si>
    <t>Tóner HP CF361XC CYAN</t>
  </si>
  <si>
    <t>Tóner HP CF362XC YELLOW</t>
  </si>
  <si>
    <t>Tóner HP CF363XC MAGENTA</t>
  </si>
  <si>
    <t>001753</t>
  </si>
  <si>
    <t>001754</t>
  </si>
  <si>
    <t>001755</t>
  </si>
  <si>
    <t>Toner HP CE-261AC CYAN</t>
  </si>
  <si>
    <t>000912</t>
  </si>
  <si>
    <t>Clips tipo Yoyo para carnet (azul o negro)</t>
  </si>
  <si>
    <t>002554</t>
  </si>
  <si>
    <t>Cola amarilla</t>
  </si>
  <si>
    <t>001623</t>
  </si>
  <si>
    <t>Guarra</t>
  </si>
  <si>
    <t>001622</t>
  </si>
  <si>
    <t>Retardador</t>
  </si>
  <si>
    <t>002555</t>
  </si>
  <si>
    <t>002556</t>
  </si>
  <si>
    <t>Flex Rex</t>
  </si>
  <si>
    <t>000747</t>
  </si>
  <si>
    <t>Thinner</t>
  </si>
  <si>
    <t>002524</t>
  </si>
  <si>
    <t>001609</t>
  </si>
  <si>
    <t>Sealer</t>
  </si>
  <si>
    <t>002557</t>
  </si>
  <si>
    <t>002558</t>
  </si>
  <si>
    <t>Cola auretano</t>
  </si>
  <si>
    <t>2.3.7.2.</t>
  </si>
  <si>
    <t xml:space="preserve">Laca blanca automotriz </t>
  </si>
  <si>
    <t xml:space="preserve">Cables Auricular para Teléfono </t>
  </si>
  <si>
    <t>000297</t>
  </si>
  <si>
    <t>002403</t>
  </si>
  <si>
    <t>Dispensador de jabón liquido</t>
  </si>
  <si>
    <t>Botellas plásticas de Agua Purificada 16 oz 20/1</t>
  </si>
  <si>
    <t>000390</t>
  </si>
  <si>
    <t>002416</t>
  </si>
  <si>
    <t>Extención eléctrica de 100 pies</t>
  </si>
  <si>
    <t>002503</t>
  </si>
  <si>
    <t>Tornillo Diablito de 1/2"</t>
  </si>
  <si>
    <t>000728</t>
  </si>
  <si>
    <t>Tubo de oleo #2 (estuche)</t>
  </si>
  <si>
    <t>Tubo de oleo #3 (estuche)</t>
  </si>
  <si>
    <t>001654</t>
  </si>
  <si>
    <t>001655</t>
  </si>
  <si>
    <t>Relleno automotríz</t>
  </si>
  <si>
    <t>Cintas de maya para Sheetrock</t>
  </si>
  <si>
    <t>Cubeta de masilla para sheerook</t>
  </si>
  <si>
    <t>Masilla automotriz</t>
  </si>
  <si>
    <t>tornillos diablitos 1/2¨x10</t>
  </si>
  <si>
    <t>tornillos diablitos 2¨x10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</si>
  <si>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</si>
  <si>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</si>
  <si>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</si>
  <si>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</si>
  <si>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</si>
  <si>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</si>
  <si>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</si>
  <si>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</si>
  <si>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</si>
  <si>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</si>
  <si>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</si>
  <si>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</si>
  <si>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Fundas gandes con cierre para un galón, paquete 50 unidades</t>
  </si>
  <si>
    <t>002337</t>
  </si>
  <si>
    <t>07</t>
  </si>
  <si>
    <t>002518</t>
  </si>
  <si>
    <t>002534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</si>
  <si>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</si>
  <si>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</si>
  <si>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</si>
  <si>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</si>
  <si>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</si>
  <si>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</si>
  <si>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</si>
  <si>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</si>
  <si>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</si>
  <si>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</si>
  <si>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</si>
  <si>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</si>
  <si>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</si>
  <si>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002553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</si>
  <si>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</si>
  <si>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</si>
  <si>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</si>
  <si>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</si>
  <si>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</si>
  <si>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</si>
  <si>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</si>
  <si>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</si>
  <si>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Tarugo plástico azul 8-5/16"x1.1/2.</t>
  </si>
  <si>
    <t>Goma de leche (borra)</t>
  </si>
  <si>
    <t>002576</t>
  </si>
  <si>
    <t>002577</t>
  </si>
  <si>
    <t>002578</t>
  </si>
  <si>
    <t>002579</t>
  </si>
  <si>
    <t>002580</t>
  </si>
  <si>
    <t>002581</t>
  </si>
  <si>
    <t>002582</t>
  </si>
  <si>
    <t>000132</t>
  </si>
  <si>
    <t>Talonario caja chica Despacho</t>
  </si>
  <si>
    <t>Sobres Manilas 10x15 (500/1)</t>
  </si>
  <si>
    <t>000479</t>
  </si>
  <si>
    <t>Folders 8 1/2x11 Amarillo</t>
  </si>
  <si>
    <t>Folders 8 1/2x11 Rojo</t>
  </si>
  <si>
    <t>000566</t>
  </si>
  <si>
    <t>000567</t>
  </si>
  <si>
    <t>Folder satinado, color blanco con bolsillos</t>
  </si>
  <si>
    <t>000636</t>
  </si>
  <si>
    <t>Tóner HP CE260XC NEGRO</t>
  </si>
  <si>
    <t>001765</t>
  </si>
  <si>
    <t>Tóner HP CE262AC YELLOW</t>
  </si>
  <si>
    <t>001767</t>
  </si>
  <si>
    <t>Licda. Altagracia Figueroa</t>
  </si>
  <si>
    <t>Soporte Administrativo</t>
  </si>
  <si>
    <t>Departamento de Suministro</t>
  </si>
  <si>
    <t>Fundas Plásticas resistentes, de buena calidad, 17x22  pequeña 100/1</t>
  </si>
  <si>
    <t>000011</t>
  </si>
  <si>
    <t>Gel antibacterial 8 onz. con 70% de alcohol, con dispensador LIMAR</t>
  </si>
  <si>
    <t>002710</t>
  </si>
  <si>
    <t>Interruptor  Sencillo, MASTER</t>
  </si>
  <si>
    <t>000182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</si>
  <si>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</si>
  <si>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</si>
  <si>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</si>
  <si>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</si>
  <si>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</si>
  <si>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</si>
  <si>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</si>
  <si>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</si>
  <si>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</si>
  <si>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</si>
  <si>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Caja para tomacorriente 2x4" de superficie, KOPOS</t>
  </si>
  <si>
    <t>Caja de Breaker de 8 a 16 circuitos, GE</t>
  </si>
  <si>
    <t>Canaleta de 1/2 (para introducir cable), KOPOS</t>
  </si>
  <si>
    <t>Canaleta de piso, KOPOS</t>
  </si>
  <si>
    <t>Transformador para Led, Tom Hardware</t>
  </si>
  <si>
    <t>Lampara Led 2x2 de panel, LIGHTING INTERNATIONAL</t>
  </si>
  <si>
    <t>Tubo Led de 2 pies LOWELL</t>
  </si>
  <si>
    <t>Tubo Led de 4 pies LIGHTING INTERNATIONAL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</si>
  <si>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</si>
  <si>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</si>
  <si>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</si>
  <si>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</si>
  <si>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</si>
  <si>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</si>
  <si>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</si>
  <si>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</si>
  <si>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</si>
  <si>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</si>
  <si>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</si>
  <si>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</si>
  <si>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</si>
  <si>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</si>
  <si>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002654</t>
  </si>
  <si>
    <t>002655</t>
  </si>
  <si>
    <t>002656</t>
  </si>
  <si>
    <t>002713</t>
  </si>
  <si>
    <t>002714</t>
  </si>
  <si>
    <t>002715</t>
  </si>
  <si>
    <t>002716</t>
  </si>
  <si>
    <t>002717</t>
  </si>
  <si>
    <t>002718</t>
  </si>
  <si>
    <t>002719</t>
  </si>
  <si>
    <t>002720</t>
  </si>
  <si>
    <t>002721</t>
  </si>
  <si>
    <t>Canaleta de 1 1/2 (para introducir cable), KOPOS</t>
  </si>
  <si>
    <t>Llave ajustable BEST VALUE</t>
  </si>
  <si>
    <t>Alicate de presión  KINGTONY</t>
  </si>
  <si>
    <t>Cinta metrica VONDER</t>
  </si>
  <si>
    <t>Martillo STANLEY</t>
  </si>
  <si>
    <t>Juego de llave Allen, KINGTONY</t>
  </si>
  <si>
    <t>002712</t>
  </si>
  <si>
    <t>002724</t>
  </si>
  <si>
    <t>002725</t>
  </si>
  <si>
    <t>002726</t>
  </si>
  <si>
    <t>002727</t>
  </si>
  <si>
    <t>002728</t>
  </si>
  <si>
    <t>04</t>
  </si>
  <si>
    <t>Taladro tipo Hilti BOSCH</t>
  </si>
  <si>
    <t>Taladro tipo recargable, MILKWAKE</t>
  </si>
  <si>
    <t>002722</t>
  </si>
  <si>
    <t>002723</t>
  </si>
  <si>
    <t>2.6.5.7</t>
  </si>
  <si>
    <t>Angel Daniel de la Cruz</t>
  </si>
  <si>
    <t>Bebedero dos temperaturas: Fria y Caliente, de piso, bandeja de goteo Kitchen Pro</t>
  </si>
  <si>
    <t>Nevera Ejecutiva, 4 a 4.4 pies cúbicos, color blanca o plateada, NEDOCA.</t>
  </si>
  <si>
    <t>Estufa eléctrica tipo espiral, acero inoxidable, perillas independientes, control de temperatura ajustable, potencia 500 a 1000W, Black and Decker.</t>
  </si>
  <si>
    <t>Televisor Smart TV Led, de 42", TLC</t>
  </si>
  <si>
    <t>002682</t>
  </si>
  <si>
    <t>002683</t>
  </si>
  <si>
    <t>002711</t>
  </si>
  <si>
    <t>002684</t>
  </si>
  <si>
    <t>2.6.2.1</t>
  </si>
  <si>
    <t>Toner HP CE-263AC MAGENTA</t>
  </si>
  <si>
    <t>Tóner HP  CE260A  NEGRO</t>
  </si>
  <si>
    <t>000330</t>
  </si>
  <si>
    <t>Al 31 de Diciembre 2021</t>
  </si>
  <si>
    <t>000393</t>
  </si>
  <si>
    <t>Café molidoSanto Domingo</t>
  </si>
  <si>
    <t>Vasos desechables #5, 50/1, (TERMOPAC)</t>
  </si>
  <si>
    <t>001386</t>
  </si>
  <si>
    <t>Vasos Desechables #7 50/1, (TERMOPAC)</t>
  </si>
  <si>
    <t>000397</t>
  </si>
  <si>
    <t>Vasos desechables de 3 onz. 100/1, (TERMOPAC)</t>
  </si>
  <si>
    <t>002804</t>
  </si>
  <si>
    <t>Platos Desechables grande 23.0cm, en material Foam resistente, 25/1, (TERMOPAC)</t>
  </si>
  <si>
    <t>000766</t>
  </si>
  <si>
    <t>Platos Desechables de 15.5cm, pequeño, material  Foam, resistente, 25/1 (TERMOPAC)</t>
  </si>
  <si>
    <t>Termos para Café, tipo bomba, de 1 litro, material plástico, negro. INVICTA.</t>
  </si>
  <si>
    <t>Termo para café tipo bomba1.8 litro, mat. Plástico, negro TERMOLAR</t>
  </si>
  <si>
    <t>Taza con plato para café, cap. 40/60ml, blanca, BOSTON</t>
  </si>
  <si>
    <t>Taza con plato para Té, cap. 180/220ml, blanca, BOSTON</t>
  </si>
  <si>
    <t>Toalla de cocina color paste de algodon absorbente, SELECTION</t>
  </si>
  <si>
    <t>Cucharitas de metal,  para café, ARTICO.</t>
  </si>
  <si>
    <t>Greca para café 12 taza KLASICA</t>
  </si>
  <si>
    <t>Vaso para agua 350ml/12onz. Cristal 100% templado NAHIR</t>
  </si>
  <si>
    <t>Vasos desechables #10 50/1  (TERMOPAC)</t>
  </si>
  <si>
    <t>Ambientador en spray de 8 onz. (varios aromas) Canela, flor de durazno y lavanda)</t>
  </si>
  <si>
    <t>Desinfe ctante Líquido Antibacterial (Lavanda y bebé) ACEL</t>
  </si>
  <si>
    <t>Detergente en Polvo en empaque de una libra sellado (400 g), Genérico</t>
  </si>
  <si>
    <t>Desinfectante en spray antibacterial contra virus y bacterias 19onz. Good Year.</t>
  </si>
  <si>
    <t>000022</t>
  </si>
  <si>
    <t>Papel Higienico, NATURA</t>
  </si>
  <si>
    <t>Papel Toalla, VELY</t>
  </si>
  <si>
    <t>Servilletas comerciales, resistentes, suaves y absorbentes, en paquete de  500/1, color blanco, HOGAR</t>
  </si>
  <si>
    <t>Suaper No.32, 100% fibra, con palo, Reyna.</t>
  </si>
  <si>
    <t>002802</t>
  </si>
  <si>
    <t>Caja de Breaker de 20 AMP</t>
  </si>
  <si>
    <t>Tubo Led de 18W, 4 pies, color luz blanca de buena calidad, marca Syvania</t>
  </si>
  <si>
    <t>Lámpara tipo panel 2x2 pies, color de luz blanca de buena calidad, marca Sylvania</t>
  </si>
  <si>
    <t>Canaletas 1 1/2 de 2 vias, marca Kopos</t>
  </si>
  <si>
    <t>Canaletas 1/2 ,  marca China</t>
  </si>
  <si>
    <t>Toma corriente, marca Volteck</t>
  </si>
  <si>
    <t>002751</t>
  </si>
  <si>
    <t>002827</t>
  </si>
  <si>
    <t>002828</t>
  </si>
  <si>
    <t>002830</t>
  </si>
  <si>
    <t>002831</t>
  </si>
  <si>
    <t>002832</t>
  </si>
  <si>
    <t>Archivo Acordeón meterial plástico</t>
  </si>
  <si>
    <t xml:space="preserve">Banderitas Autoadhesivas Multicoloresma 45x12mm  125/1 </t>
  </si>
  <si>
    <t>000024</t>
  </si>
  <si>
    <t>000036</t>
  </si>
  <si>
    <t>Banditas de Goma No.18 (100/1)</t>
  </si>
  <si>
    <t>000039</t>
  </si>
  <si>
    <t>Clips Billeteros 19mm (12/1) (Pequeños)</t>
  </si>
  <si>
    <t>Grapadora Standard Negra de metal</t>
  </si>
  <si>
    <t>000079</t>
  </si>
  <si>
    <t>Lapiceros con Cuerpo Plástico, Tinta Azul</t>
  </si>
  <si>
    <t>Lápiz de Carbón encerado, con goma de borrar (12/1)</t>
  </si>
  <si>
    <t>Libreta de Papel Bond Rayada, Bca. 8 1/12x11"  pulg.</t>
  </si>
  <si>
    <t>Libreta de Papel Bond  Rayada Bca. 5x8"</t>
  </si>
  <si>
    <t>000080</t>
  </si>
  <si>
    <t>000082</t>
  </si>
  <si>
    <t>000084</t>
  </si>
  <si>
    <t>Marcador de pizarra negro</t>
  </si>
  <si>
    <t>001525</t>
  </si>
  <si>
    <t>Marcador de pizarra azul</t>
  </si>
  <si>
    <t>001195</t>
  </si>
  <si>
    <t>Tijera Metálica de 6", con Agarre }plástico, de color negro, sin puntas.</t>
  </si>
  <si>
    <t>000136</t>
  </si>
  <si>
    <t>Felpas azules</t>
  </si>
  <si>
    <t>002121</t>
  </si>
  <si>
    <t>Felpas Negras 12/1 cuerpo plateado, punta fina</t>
  </si>
  <si>
    <t>000067</t>
  </si>
  <si>
    <t>Felpas Azules 12/1 cuerpo plateado, punta fina</t>
  </si>
  <si>
    <t>Corrector Liquido Bco. Tipo Escobilla, 18 Ml.</t>
  </si>
  <si>
    <t>000049</t>
  </si>
  <si>
    <t>Sobre Manila 9x12 (500/1)</t>
  </si>
  <si>
    <t>Resaltador Flourescente, punta biselada, base de agua (varios colores)</t>
  </si>
  <si>
    <t>000631</t>
  </si>
  <si>
    <t>000633</t>
  </si>
  <si>
    <t>Folders varios colores 100/1</t>
  </si>
  <si>
    <t>001331</t>
  </si>
  <si>
    <t xml:space="preserve">Folders manila 81/2x11 (100) </t>
  </si>
  <si>
    <t>002367</t>
  </si>
  <si>
    <t>Carpeta Blanca C/Covers 3 argollas, 5¨</t>
  </si>
  <si>
    <t>002390</t>
  </si>
  <si>
    <t xml:space="preserve">Sobre Manila 9x15 </t>
  </si>
  <si>
    <t>Bebedero dispensador de agua fria, templada y caliente, bandeja de goteo, 3 salidas de agua, enfriamiento por compresor, gaveta inferior para botellón (botellón bajo). Negro.AMERICAN</t>
  </si>
  <si>
    <t>Aire acondicionado 18,000 BTU, alta eficiencia, Ref. R410A, ahorro de energía, control remoto, inverter CONFORT TIME</t>
  </si>
  <si>
    <t>002738</t>
  </si>
  <si>
    <t>002750</t>
  </si>
  <si>
    <t>Batería 13/12, capacidad de arranque en frio (CCA) 650 AMP, capacidad de arranque (CA)800 AMP, libre mantenimiento de polos estandar. TRONIC</t>
  </si>
  <si>
    <t>Batería 15/12 TRONIC Capacidad de arranque en frio (CCA) 700 AMP, Corriente alterna (CA) 1000 AMP, COMETA</t>
  </si>
  <si>
    <t>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</si>
</sst>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30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u/>
      <sz val="12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0"/>
      <name val="Arial"/>
    </font>
    <font>
      <sz val="10"/>
      <name val="Times New Roman"/>
    </font>
    <font>
      <sz val="8"/>
      <name val="Arial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8" fillId="0" borderId="0" applyFont="0" applyFill="0" applyBorder="0" applyAlignment="0" applyProtection="0"/>
    <xf numFmtId="0" fontId="1" fillId="7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21" fillId="7" borderId="3">
      <alignment vertical="center" wrapText="1"/>
    </xf>
    <xf numFmtId="43" fontId="19" fillId="0" borderId="3" applyFont="0" applyFill="0" applyBorder="0" applyAlignment="0" applyProtection="0">
      <alignment vertical="center"/>
    </xf>
  </cellStyleXfs>
  <cellXfs count="194">
    <xf numFmtId="0" fontId="0" fillId="0" borderId="0" xfId="0" applyFont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165" fontId="4" fillId="2" borderId="3" xfId="0" applyNumberFormat="1" applyFont="1" applyFill="1" applyBorder="1" applyAlignment="1">
      <alignment vertical="center"/>
    </xf>
    <xf numFmtId="43" fontId="5" fillId="0" borderId="0" xfId="0" applyNumberFormat="1" applyFont="1" applyAlignment="1">
      <alignment horizontal="right" vertical="center"/>
    </xf>
    <xf numFmtId="165" fontId="8" fillId="2" borderId="3" xfId="0" applyNumberFormat="1" applyFont="1" applyFill="1" applyBorder="1" applyAlignment="1">
      <alignment vertical="center"/>
    </xf>
    <xf numFmtId="43" fontId="8" fillId="2" borderId="3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center" vertical="center" wrapText="1"/>
    </xf>
    <xf numFmtId="164" fontId="11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43" fontId="11" fillId="4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43" fontId="5" fillId="2" borderId="5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43" fontId="5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left" vertical="center" wrapText="1"/>
    </xf>
    <xf numFmtId="43" fontId="6" fillId="2" borderId="3" xfId="0" applyNumberFormat="1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1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164" fontId="5" fillId="6" borderId="5" xfId="0" applyNumberFormat="1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 wrapText="1"/>
    </xf>
    <xf numFmtId="43" fontId="5" fillId="6" borderId="5" xfId="0" applyNumberFormat="1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0" fillId="8" borderId="0" xfId="0" applyFont="1" applyFill="1" applyAlignment="1">
      <alignment vertical="center" wrapText="1"/>
    </xf>
    <xf numFmtId="49" fontId="5" fillId="6" borderId="6" xfId="0" applyNumberFormat="1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vertical="center" wrapText="1"/>
    </xf>
    <xf numFmtId="49" fontId="4" fillId="6" borderId="5" xfId="0" applyNumberFormat="1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vertical="center" wrapText="1"/>
    </xf>
    <xf numFmtId="49" fontId="19" fillId="6" borderId="6" xfId="0" applyNumberFormat="1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vertical="center" wrapText="1"/>
    </xf>
    <xf numFmtId="43" fontId="19" fillId="8" borderId="10" xfId="1" applyFont="1" applyFill="1" applyBorder="1" applyAlignment="1">
      <alignment vertical="center" wrapText="1"/>
    </xf>
    <xf numFmtId="0" fontId="22" fillId="6" borderId="5" xfId="0" applyFont="1" applyFill="1" applyBorder="1" applyAlignment="1">
      <alignment horizontal="center" vertical="center"/>
    </xf>
    <xf numFmtId="4" fontId="20" fillId="9" borderId="10" xfId="0" applyNumberFormat="1" applyFont="1" applyFill="1" applyBorder="1" applyAlignment="1">
      <alignment vertical="center" wrapText="1"/>
    </xf>
    <xf numFmtId="43" fontId="5" fillId="8" borderId="10" xfId="1" applyFont="1" applyFill="1" applyBorder="1" applyAlignment="1">
      <alignment vertical="center" wrapText="1"/>
    </xf>
    <xf numFmtId="43" fontId="5" fillId="8" borderId="10" xfId="3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43" fontId="3" fillId="6" borderId="5" xfId="0" applyNumberFormat="1" applyFont="1" applyFill="1" applyBorder="1" applyAlignment="1">
      <alignment vertical="center" wrapText="1"/>
    </xf>
    <xf numFmtId="49" fontId="5" fillId="6" borderId="6" xfId="0" applyNumberFormat="1" applyFont="1" applyFill="1" applyBorder="1" applyAlignment="1">
      <alignment horizontal="left" vertical="center" wrapText="1"/>
    </xf>
    <xf numFmtId="164" fontId="19" fillId="6" borderId="5" xfId="0" applyNumberFormat="1" applyFont="1" applyFill="1" applyBorder="1" applyAlignment="1">
      <alignment horizontal="left" vertical="center" wrapText="1"/>
    </xf>
    <xf numFmtId="49" fontId="22" fillId="6" borderId="5" xfId="0" applyNumberFormat="1" applyFont="1" applyFill="1" applyBorder="1" applyAlignment="1">
      <alignment horizontal="center" vertical="center"/>
    </xf>
    <xf numFmtId="43" fontId="19" fillId="6" borderId="5" xfId="0" applyNumberFormat="1" applyFont="1" applyFill="1" applyBorder="1" applyAlignment="1">
      <alignment vertical="center" wrapText="1"/>
    </xf>
    <xf numFmtId="0" fontId="19" fillId="8" borderId="10" xfId="0" applyFont="1" applyFill="1" applyBorder="1" applyAlignment="1">
      <alignment vertical="center" wrapText="1"/>
    </xf>
    <xf numFmtId="49" fontId="19" fillId="6" borderId="5" xfId="0" applyNumberFormat="1" applyFont="1" applyFill="1" applyBorder="1" applyAlignment="1">
      <alignment horizontal="center" vertical="center" wrapText="1"/>
    </xf>
    <xf numFmtId="164" fontId="26" fillId="6" borderId="5" xfId="0" applyNumberFormat="1" applyFont="1" applyFill="1" applyBorder="1" applyAlignment="1">
      <alignment horizontal="left" vertical="center" wrapText="1"/>
    </xf>
    <xf numFmtId="0" fontId="27" fillId="6" borderId="5" xfId="0" applyFont="1" applyFill="1" applyBorder="1" applyAlignment="1">
      <alignment horizontal="center" vertical="center"/>
    </xf>
    <xf numFmtId="49" fontId="26" fillId="6" borderId="6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vertical="center" wrapText="1"/>
    </xf>
    <xf numFmtId="43" fontId="26" fillId="6" borderId="5" xfId="0" applyNumberFormat="1" applyFont="1" applyFill="1" applyBorder="1" applyAlignment="1">
      <alignment vertical="center" wrapText="1"/>
    </xf>
    <xf numFmtId="0" fontId="13" fillId="6" borderId="5" xfId="0" applyFont="1" applyFill="1" applyBorder="1" applyAlignment="1">
      <alignment vertical="center" wrapText="1"/>
    </xf>
    <xf numFmtId="43" fontId="13" fillId="6" borderId="5" xfId="0" applyNumberFormat="1" applyFont="1" applyFill="1" applyBorder="1" applyAlignment="1">
      <alignment vertical="center" wrapText="1"/>
    </xf>
    <xf numFmtId="0" fontId="14" fillId="6" borderId="5" xfId="0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43" fontId="5" fillId="6" borderId="5" xfId="0" applyNumberFormat="1" applyFont="1" applyFill="1" applyBorder="1" applyAlignment="1">
      <alignment horizontal="center" vertical="center" wrapText="1"/>
    </xf>
    <xf numFmtId="43" fontId="6" fillId="6" borderId="5" xfId="0" applyNumberFormat="1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43" fontId="5" fillId="6" borderId="3" xfId="0" applyNumberFormat="1" applyFont="1" applyFill="1" applyBorder="1" applyAlignment="1">
      <alignment vertical="center" wrapText="1"/>
    </xf>
    <xf numFmtId="14" fontId="5" fillId="6" borderId="5" xfId="0" applyNumberFormat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left" vertical="center" wrapText="1"/>
    </xf>
    <xf numFmtId="43" fontId="6" fillId="6" borderId="4" xfId="0" applyNumberFormat="1" applyFont="1" applyFill="1" applyBorder="1" applyAlignment="1">
      <alignment horizontal="left" vertical="center" wrapText="1"/>
    </xf>
    <xf numFmtId="0" fontId="0" fillId="8" borderId="0" xfId="0" applyFill="1" applyAlignment="1">
      <alignment vertical="center" wrapText="1"/>
    </xf>
    <xf numFmtId="0" fontId="13" fillId="8" borderId="10" xfId="0" applyFont="1" applyFill="1" applyBorder="1" applyAlignment="1">
      <alignment vertical="center" wrapText="1"/>
    </xf>
    <xf numFmtId="43" fontId="13" fillId="8" borderId="10" xfId="1" applyFont="1" applyFill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11" fillId="4" borderId="4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vertical="center" wrapText="1"/>
    </xf>
    <xf numFmtId="43" fontId="5" fillId="6" borderId="5" xfId="1" applyFont="1" applyFill="1" applyBorder="1" applyAlignment="1">
      <alignment vertical="center" wrapText="1"/>
    </xf>
    <xf numFmtId="43" fontId="6" fillId="6" borderId="5" xfId="1" applyFont="1" applyFill="1" applyBorder="1" applyAlignment="1">
      <alignment vertical="center" wrapText="1"/>
    </xf>
    <xf numFmtId="43" fontId="5" fillId="6" borderId="3" xfId="1" applyFont="1" applyFill="1" applyBorder="1" applyAlignment="1">
      <alignment vertical="center" wrapText="1"/>
    </xf>
    <xf numFmtId="43" fontId="6" fillId="6" borderId="4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5" fillId="6" borderId="15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49" fontId="5" fillId="6" borderId="10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/>
    </xf>
    <xf numFmtId="49" fontId="27" fillId="6" borderId="5" xfId="0" applyNumberFormat="1" applyFont="1" applyFill="1" applyBorder="1" applyAlignment="1">
      <alignment horizontal="center" vertical="center"/>
    </xf>
    <xf numFmtId="49" fontId="14" fillId="6" borderId="5" xfId="0" applyNumberFormat="1" applyFont="1" applyFill="1" applyBorder="1" applyAlignment="1">
      <alignment horizontal="center" vertical="center"/>
    </xf>
    <xf numFmtId="49" fontId="4" fillId="6" borderId="17" xfId="0" applyNumberFormat="1" applyFont="1" applyFill="1" applyBorder="1" applyAlignment="1">
      <alignment horizontal="center" vertical="center"/>
    </xf>
    <xf numFmtId="49" fontId="4" fillId="6" borderId="10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0" fontId="5" fillId="6" borderId="17" xfId="0" applyFont="1" applyFill="1" applyBorder="1" applyAlignment="1">
      <alignment horizontal="center" vertical="center" wrapText="1"/>
    </xf>
    <xf numFmtId="164" fontId="5" fillId="6" borderId="17" xfId="0" applyNumberFormat="1" applyFont="1" applyFill="1" applyBorder="1" applyAlignment="1">
      <alignment horizontal="left" vertical="center" wrapText="1"/>
    </xf>
    <xf numFmtId="49" fontId="5" fillId="6" borderId="17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vertical="center" wrapText="1"/>
    </xf>
    <xf numFmtId="43" fontId="5" fillId="6" borderId="17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164" fontId="5" fillId="6" borderId="10" xfId="0" applyNumberFormat="1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 wrapText="1"/>
    </xf>
    <xf numFmtId="3" fontId="11" fillId="4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3" fontId="19" fillId="8" borderId="10" xfId="0" applyNumberFormat="1" applyFont="1" applyFill="1" applyBorder="1" applyAlignment="1">
      <alignment horizontal="center" vertical="center" wrapText="1"/>
    </xf>
    <xf numFmtId="3" fontId="19" fillId="6" borderId="5" xfId="0" applyNumberFormat="1" applyFont="1" applyFill="1" applyBorder="1" applyAlignment="1">
      <alignment horizontal="center" vertical="center" wrapText="1"/>
    </xf>
    <xf numFmtId="3" fontId="20" fillId="6" borderId="5" xfId="0" applyNumberFormat="1" applyFont="1" applyFill="1" applyBorder="1" applyAlignment="1">
      <alignment horizontal="center" vertical="center" wrapText="1"/>
    </xf>
    <xf numFmtId="3" fontId="5" fillId="8" borderId="10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26" fillId="6" borderId="5" xfId="0" applyNumberFormat="1" applyFont="1" applyFill="1" applyBorder="1" applyAlignment="1">
      <alignment horizontal="center" vertical="center" wrapText="1"/>
    </xf>
    <xf numFmtId="3" fontId="5" fillId="5" borderId="5" xfId="0" applyNumberFormat="1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3" fontId="29" fillId="7" borderId="10" xfId="2" applyNumberFormat="1" applyFont="1" applyBorder="1" applyAlignment="1">
      <alignment horizontal="center" vertical="center" wrapText="1"/>
    </xf>
    <xf numFmtId="3" fontId="5" fillId="6" borderId="4" xfId="0" applyNumberFormat="1" applyFont="1" applyFill="1" applyBorder="1" applyAlignment="1">
      <alignment horizontal="center" vertical="center" wrapText="1"/>
    </xf>
    <xf numFmtId="3" fontId="15" fillId="6" borderId="5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20" fillId="9" borderId="10" xfId="0" applyNumberFormat="1" applyFont="1" applyFill="1" applyBorder="1" applyAlignment="1">
      <alignment horizontal="center" vertical="center" wrapText="1"/>
    </xf>
    <xf numFmtId="3" fontId="16" fillId="6" borderId="5" xfId="0" applyNumberFormat="1" applyFont="1" applyFill="1" applyBorder="1" applyAlignment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3" fontId="13" fillId="8" borderId="10" xfId="0" applyNumberFormat="1" applyFont="1" applyFill="1" applyBorder="1" applyAlignment="1">
      <alignment horizontal="center" vertical="center" wrapText="1"/>
    </xf>
    <xf numFmtId="3" fontId="1" fillId="6" borderId="3" xfId="0" applyNumberFormat="1" applyFont="1" applyFill="1" applyBorder="1" applyAlignment="1">
      <alignment horizontal="center" vertical="center" wrapText="1"/>
    </xf>
    <xf numFmtId="3" fontId="5" fillId="6" borderId="17" xfId="0" applyNumberFormat="1" applyFont="1" applyFill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vertical="center" wrapText="1"/>
    </xf>
    <xf numFmtId="49" fontId="5" fillId="6" borderId="18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vertical="center" wrapText="1"/>
    </xf>
    <xf numFmtId="3" fontId="5" fillId="6" borderId="18" xfId="0" applyNumberFormat="1" applyFont="1" applyFill="1" applyBorder="1" applyAlignment="1">
      <alignment horizontal="center" vertical="center" wrapText="1"/>
    </xf>
    <xf numFmtId="43" fontId="5" fillId="6" borderId="18" xfId="0" applyNumberFormat="1" applyFont="1" applyFill="1" applyBorder="1" applyAlignment="1">
      <alignment horizontal="center" vertical="center" wrapText="1"/>
    </xf>
    <xf numFmtId="49" fontId="5" fillId="6" borderId="19" xfId="0" applyNumberFormat="1" applyFont="1" applyFill="1" applyBorder="1" applyAlignment="1">
      <alignment horizontal="center" vertical="center" wrapText="1"/>
    </xf>
    <xf numFmtId="164" fontId="5" fillId="6" borderId="16" xfId="0" applyNumberFormat="1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43" fontId="5" fillId="7" borderId="10" xfId="1" applyFont="1" applyFill="1" applyBorder="1" applyAlignment="1">
      <alignment vertical="center" wrapText="1"/>
    </xf>
    <xf numFmtId="49" fontId="5" fillId="6" borderId="21" xfId="0" applyNumberFormat="1" applyFont="1" applyFill="1" applyBorder="1" applyAlignment="1">
      <alignment horizontal="center" vertical="center" wrapText="1"/>
    </xf>
    <xf numFmtId="43" fontId="5" fillId="7" borderId="10" xfId="3" applyFont="1" applyFill="1" applyBorder="1" applyAlignment="1">
      <alignment vertical="center" wrapText="1"/>
    </xf>
    <xf numFmtId="0" fontId="4" fillId="6" borderId="22" xfId="0" applyFont="1" applyFill="1" applyBorder="1" applyAlignment="1">
      <alignment horizontal="center" vertical="center"/>
    </xf>
    <xf numFmtId="0" fontId="1" fillId="8" borderId="0" xfId="0" applyFont="1" applyFill="1" applyAlignment="1">
      <alignment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25" fillId="0" borderId="14" xfId="0" applyNumberFormat="1" applyFont="1" applyBorder="1" applyAlignment="1">
      <alignment horizontal="center" vertical="center" wrapText="1"/>
    </xf>
    <xf numFmtId="0" fontId="15" fillId="0" borderId="10" xfId="0" pivotButton="1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 indent="1"/>
    </xf>
    <xf numFmtId="43" fontId="15" fillId="0" borderId="10" xfId="1" applyFont="1" applyBorder="1" applyAlignment="1">
      <alignment vertical="center" wrapText="1"/>
    </xf>
  </cellXfs>
  <cellStyles count="6">
    <cellStyle name="Millares" xfId="1" builtinId="3"/>
    <cellStyle name="Millares 2" xfId="3"/>
    <cellStyle name="Millares 3" xfId="5"/>
    <cellStyle name="Normal" xfId="0" builtinId="0"/>
    <cellStyle name="Normal 2" xfId="2"/>
    <cellStyle name="Normal 3" xfId="4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10"/>
      </font>
    </dxf>
    <dxf>
      <font>
        <sz val="11"/>
      </font>
    </dxf>
    <dxf>
      <font>
        <sz val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1</xdr:row>
      <xdr:rowOff>9525</xdr:rowOff>
    </xdr:from>
    <xdr:to>
      <xdr:col>5</xdr:col>
      <xdr:colOff>2333625</xdr:colOff>
      <xdr:row>8</xdr:row>
      <xdr:rowOff>34665</xdr:rowOff>
    </xdr:to>
    <xdr:pic>
      <xdr:nvPicPr>
        <xdr:cNvPr id="4" name="2 Imagen" descr="C:\Users\ofigueroa\Desktop\Interior y Policia Lo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145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Figueroa" refreshedDate="44565.653595138887" createdVersion="4" refreshedVersion="4" minRefreshableVersion="3" recordCount="542">
  <cacheSource type="worksheet">
    <worksheetSource ref="C11:J553" sheet="Dic 2021"/>
  </cacheSource>
  <cacheFields count="8">
    <cacheField name="Subcuenta" numFmtId="0">
      <sharedItems count="18">
        <s v="2.3.9.9"/>
        <s v="2.3.1.1"/>
        <s v="2.3.5.5"/>
        <s v="2.3.9.5"/>
        <s v="2.3.9.1"/>
        <s v="2.3.9.3"/>
        <s v="2.3.2.2"/>
        <s v="2.3.6.3"/>
        <s v="2.3.9.6"/>
        <s v="2.3.7.2"/>
        <s v="2.3.5.4"/>
        <s v="2.3.7.2."/>
        <s v="2.3.9.8"/>
        <s v="2.3.9.2"/>
        <s v="2.3.3.2"/>
        <s v="2.3.3.1"/>
        <s v="2.3.3.3"/>
        <s v="2.3.7.1"/>
      </sharedItems>
    </cacheField>
    <cacheField name="Auxiliar" numFmtId="49">
      <sharedItems containsMixedTypes="1" containsNumber="1" containsInteger="1" minValue="99" maxValue="99" count="7">
        <s v="01"/>
        <s v="03"/>
        <s v="04"/>
        <n v="99"/>
        <s v="06"/>
        <s v="07"/>
        <s v="05"/>
      </sharedItems>
    </cacheField>
    <cacheField name="Código Institucional" numFmtId="0">
      <sharedItems containsMixedTypes="1" containsNumber="1" containsInteger="1" minValue="782" maxValue="2815"/>
    </cacheField>
    <cacheField name="Descripción " numFmtId="0">
      <sharedItems/>
    </cacheField>
    <cacheField name="Unidad de Medida" numFmtId="0">
      <sharedItems/>
    </cacheField>
    <cacheField name="Existencia" numFmtId="0">
      <sharedItems containsSemiMixedTypes="0" containsString="0" containsNumber="1" containsInteger="1" minValue="1" maxValue="8990"/>
    </cacheField>
    <cacheField name="Costo Unitario en RD$" numFmtId="0">
      <sharedItems containsSemiMixedTypes="0" containsString="0" containsNumber="1" minValue="0" maxValue="27471.279999999999"/>
    </cacheField>
    <cacheField name="Valor en RD$" numFmtId="43">
      <sharedItems containsSemiMixedTypes="0" containsString="0" containsNumber="1" minValue="0" maxValue="601392.8999999999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2">
  <r>
    <x v="0"/>
    <x v="0"/>
    <s v="001233"/>
    <s v="Flauta Dulce  SOP BRCO YAMAHA"/>
    <s v="UNIDAD"/>
    <n v="883"/>
    <n v="249.22"/>
    <n v="220061.26"/>
  </r>
  <r>
    <x v="1"/>
    <x v="0"/>
    <s v="000392"/>
    <s v="Azúcar blanca"/>
    <s v="LIBRA"/>
    <n v="742"/>
    <n v="35.700000000000003"/>
    <n v="26489.4"/>
  </r>
  <r>
    <x v="1"/>
    <x v="0"/>
    <s v="000390"/>
    <s v="Botellas plásticas de Agua Purificada 16 oz 20/1"/>
    <s v="UNIDAD"/>
    <n v="82"/>
    <n v="125"/>
    <n v="10250"/>
  </r>
  <r>
    <x v="1"/>
    <x v="0"/>
    <s v="000899"/>
    <s v="Azúcar Refinada (crema)"/>
    <s v="LIBRA"/>
    <n v="1258"/>
    <n v="30.66"/>
    <n v="38570.28"/>
  </r>
  <r>
    <x v="1"/>
    <x v="0"/>
    <s v="000393"/>
    <s v="Café molidoSanto Domingo"/>
    <s v="LIBRA"/>
    <n v="1256"/>
    <n v="185.6"/>
    <n v="233113.60000000001"/>
  </r>
  <r>
    <x v="2"/>
    <x v="0"/>
    <s v="000394"/>
    <s v="Cubiertos Desechables 25/1 "/>
    <s v="PAQUETE"/>
    <n v="2500"/>
    <n v="26.86"/>
    <n v="67150"/>
  </r>
  <r>
    <x v="2"/>
    <x v="0"/>
    <s v="000395"/>
    <s v="Cucharas Desechables 25/1 "/>
    <s v="PAQUETE"/>
    <n v="1196"/>
    <n v="19.73"/>
    <n v="23597.08"/>
  </r>
  <r>
    <x v="2"/>
    <x v="0"/>
    <s v="000396"/>
    <s v="Cuchillos Desechables 25/1 "/>
    <s v="PAQUETE"/>
    <n v="111"/>
    <n v="42.16"/>
    <n v="4679.7599999999993"/>
  </r>
  <r>
    <x v="3"/>
    <x v="0"/>
    <s v="002804"/>
    <s v="Vasos desechables de 3 onz. 100/1, (TERMOPAC)"/>
    <s v="PAQUETE"/>
    <n v="171"/>
    <n v="214.64"/>
    <n v="36703.439999999995"/>
  </r>
  <r>
    <x v="3"/>
    <x v="0"/>
    <s v="001386"/>
    <s v="Vasos desechables #5, 50/1, (TERMOPAC)"/>
    <s v="PAQUETE"/>
    <n v="540"/>
    <n v="69.48"/>
    <n v="37519.200000000004"/>
  </r>
  <r>
    <x v="3"/>
    <x v="0"/>
    <s v="000397"/>
    <s v="Vasos Desechables #7 50/1, (TERMOPAC)"/>
    <s v="PAQUETE"/>
    <n v="430"/>
    <n v="69.48"/>
    <n v="29876.400000000001"/>
  </r>
  <r>
    <x v="3"/>
    <x v="0"/>
    <s v="001436"/>
    <s v="Vasos desechables #10 50/1  (TERMOPAC)"/>
    <s v="UNIDAD"/>
    <n v="220"/>
    <n v="99.95"/>
    <n v="21989"/>
  </r>
  <r>
    <x v="3"/>
    <x v="0"/>
    <s v="000765"/>
    <s v="Platos Desechables de 15.5cm, pequeño, material  Foam, resistente, 25/1 (TERMOPAC)"/>
    <s v="PAQUETE"/>
    <n v="98"/>
    <n v="51.86"/>
    <n v="5082.28"/>
  </r>
  <r>
    <x v="3"/>
    <x v="0"/>
    <s v="000766"/>
    <s v="Platos Desechables grande 23.0cm, en material Foam resistente, 25/1, (TERMOPAC)"/>
    <s v="PAQUETE"/>
    <n v="18"/>
    <n v="61.54"/>
    <n v="1107.72"/>
  </r>
  <r>
    <x v="2"/>
    <x v="0"/>
    <s v="001521"/>
    <s v="Platos desechables, foam de tres divisiones, blanco"/>
    <s v="UNIDAD"/>
    <n v="270"/>
    <n v="6.6"/>
    <n v="1782"/>
  </r>
  <r>
    <x v="2"/>
    <x v="0"/>
    <s v="001516"/>
    <s v="Envase desechable para habichuela, de tapa."/>
    <s v="UNIDAD"/>
    <n v="450"/>
    <n v="5.03"/>
    <n v="2263.5"/>
  </r>
  <r>
    <x v="3"/>
    <x v="0"/>
    <s v="000768"/>
    <s v="Azucarera Blanca de cristal, Bco 100%"/>
    <s v="UNIDAD"/>
    <n v="12"/>
    <n v="188.8"/>
    <n v="2265.6000000000004"/>
  </r>
  <r>
    <x v="4"/>
    <x v="0"/>
    <s v="000774"/>
    <s v="Toalla de cocina color paste de algodon absorbente, SELECTION"/>
    <s v="UNIDAD"/>
    <n v="26"/>
    <n v="206.5"/>
    <n v="5369"/>
  </r>
  <r>
    <x v="3"/>
    <x v="0"/>
    <s v="000776"/>
    <s v="Greca para café 12 taza KLASICA"/>
    <s v="UNIDAD"/>
    <n v="8"/>
    <n v="1500"/>
    <n v="12000"/>
  </r>
  <r>
    <x v="3"/>
    <x v="0"/>
    <n v="2415"/>
    <s v="Termos para Café, tipo bomba, de 1 litro, material plástico, negro. INVICTA."/>
    <s v="UNIDAD"/>
    <n v="10"/>
    <n v="1522.2"/>
    <n v="15222"/>
  </r>
  <r>
    <x v="3"/>
    <x v="0"/>
    <s v="002416"/>
    <s v="Termo para café tipo bomba1.8 litro, mat. Plástico, negro TERMOLAR"/>
    <s v="UNIDAD"/>
    <n v="11"/>
    <n v="2908.7"/>
    <n v="31995.699999999997"/>
  </r>
  <r>
    <x v="3"/>
    <x v="0"/>
    <s v="001045"/>
    <s v="Taza con plato para Té, cap. 180/220ml, blanca, BOSTON"/>
    <s v="UNIDAD"/>
    <n v="62"/>
    <n v="221.84"/>
    <n v="13754.08"/>
  </r>
  <r>
    <x v="3"/>
    <x v="0"/>
    <s v="001238"/>
    <s v="Taza con plato para café, cap. 40/60ml, blanca, BOSTON"/>
    <s v="UNIDAD"/>
    <n v="59"/>
    <n v="194.7"/>
    <n v="11487.3"/>
  </r>
  <r>
    <x v="3"/>
    <x v="0"/>
    <s v="001048"/>
    <s v="Bandeja rectangulares,acero inoxidable, p/servir café med. Aprox. 44.5x29cm"/>
    <s v="UNIDAD"/>
    <n v="14"/>
    <n v="1053.1500000000001"/>
    <n v="14744.100000000002"/>
  </r>
  <r>
    <x v="3"/>
    <x v="0"/>
    <s v="001872"/>
    <s v="Bandeja Rectangulares, 14&quot;x18&quot; (41x30cm), polipropileno, de alta calidad, no conservar olores, marron, Certificación NSF."/>
    <s v="UNIDAD"/>
    <n v="85"/>
    <n v="387.73"/>
    <n v="32957.050000000003"/>
  </r>
  <r>
    <x v="3"/>
    <x v="0"/>
    <s v="001867"/>
    <s v="Vaso para agua 350ml/12onz. Cristal 100% templado NAHIR"/>
    <s v="UNIDAD"/>
    <n v="132"/>
    <n v="115.64"/>
    <n v="15264.48"/>
  </r>
  <r>
    <x v="3"/>
    <x v="0"/>
    <s v="002409"/>
    <s v="Vaso de Cristal tranparente, 11/12 onzas, tipo copa."/>
    <s v="UNIDAD"/>
    <n v="44"/>
    <n v="62.66"/>
    <n v="2757.04"/>
  </r>
  <r>
    <x v="3"/>
    <x v="0"/>
    <s v="001397"/>
    <s v="Plato para ensalada 7¼&quot; en melanina, blanco 100%, lavarse en lava vajillas, C. NSF."/>
    <s v="UNIDAD"/>
    <n v="85"/>
    <n v="223.7"/>
    <n v="19014.5"/>
  </r>
  <r>
    <x v="3"/>
    <x v="0"/>
    <s v="001399"/>
    <s v="Tenedores 8&quot;, acero inoxidable, 18/03mm,"/>
    <s v="UNIDAD"/>
    <n v="21"/>
    <n v="206.13"/>
    <n v="4328.7299999999996"/>
  </r>
  <r>
    <x v="3"/>
    <x v="0"/>
    <s v="001400"/>
    <s v="Cuchillos dentado 9&quot; 95gr, acero inoxidable, 18/03mm,"/>
    <s v="UNIDAD"/>
    <n v="23"/>
    <n v="238.58"/>
    <n v="5487.34"/>
  </r>
  <r>
    <x v="3"/>
    <x v="0"/>
    <s v="001401"/>
    <s v="Cuchara 7.3&quot;, acero inoxidable, 18/03mm, "/>
    <s v="UNIDAD"/>
    <n v="96"/>
    <n v="166.96"/>
    <n v="16028.16"/>
  </r>
  <r>
    <x v="3"/>
    <x v="0"/>
    <n v="782"/>
    <s v="Cucharitas de metal,  para café, ARTICO."/>
    <s v="UNIDAD"/>
    <n v="100"/>
    <n v="87.91"/>
    <n v="8791"/>
  </r>
  <r>
    <x v="3"/>
    <x v="0"/>
    <s v="001871"/>
    <s v="Sopera para habichuela, 8oz., en melanina, blanco 100%, lavarse en lava vajillas, C.NSF."/>
    <s v="UNIDAD"/>
    <n v="100"/>
    <n v="116.32"/>
    <n v="11632"/>
  </r>
  <r>
    <x v="3"/>
    <x v="0"/>
    <s v="001873"/>
    <s v="Jarra de cristal tranparente, 2 litros "/>
    <s v="UNIDAD"/>
    <n v="5"/>
    <n v="492.16"/>
    <n v="2460.8000000000002"/>
  </r>
  <r>
    <x v="3"/>
    <x v="0"/>
    <s v="001878"/>
    <s v="Set de Azucarera y cremera, &quot;Modelo:  Swirl Incluye: Azucarera con tapa, Cremera con tapa, Elaborado en porcelana Tipo vitrificada (blanco)&quot;"/>
    <s v="UNIDAD"/>
    <n v="2"/>
    <n v="1805.4"/>
    <n v="3610.8"/>
  </r>
  <r>
    <x v="0"/>
    <x v="0"/>
    <s v="002408"/>
    <s v="Pañito en hilo p/bandeja, blanco, med. Aprox. 42x25cm."/>
    <s v="UNIDAD"/>
    <n v="15"/>
    <n v="426.03"/>
    <n v="6390.45"/>
  </r>
  <r>
    <x v="4"/>
    <x v="0"/>
    <s v="000001"/>
    <s v="Ambientador en spray de 8 onz. (varios aromas) Canela, flor de durazno y lavanda)"/>
    <s v="UNIDAD"/>
    <n v="200"/>
    <n v="93.16"/>
    <n v="18632"/>
  </r>
  <r>
    <x v="4"/>
    <x v="0"/>
    <s v="002414"/>
    <s v="Ambientador solido tipo cono de 6 onz. Canela, flor de durazno y lavanda)"/>
    <s v="UNIDAD"/>
    <n v="95"/>
    <n v="129.80000000000001"/>
    <n v="12331.000000000002"/>
  </r>
  <r>
    <x v="4"/>
    <x v="0"/>
    <s v="000002"/>
    <s v="Botella de 16 Oz. c/valvula Atomizador "/>
    <s v="UNIDAD"/>
    <n v="201"/>
    <n v="94.97"/>
    <n v="19088.97"/>
  </r>
  <r>
    <x v="4"/>
    <x v="0"/>
    <s v="000003"/>
    <s v="Cloro Desinfectante"/>
    <s v="GALON"/>
    <n v="150"/>
    <n v="152.22"/>
    <n v="22833"/>
  </r>
  <r>
    <x v="4"/>
    <x v="0"/>
    <s v="000004"/>
    <s v="Cepillo de pared"/>
    <s v="UNIDAD"/>
    <n v="53"/>
    <n v="74.459999999999994"/>
    <n v="3946.3799999999997"/>
  </r>
  <r>
    <x v="4"/>
    <x v="0"/>
    <s v="000005"/>
    <s v="Desinfe ctante Líquido Antibacterial (Lavanda y bebé) ACEL"/>
    <s v="GALON"/>
    <n v="150"/>
    <n v="214.76"/>
    <n v="32214"/>
  </r>
  <r>
    <x v="4"/>
    <x v="0"/>
    <s v="000006"/>
    <s v="Detergente en Polvo en empaque de una libra sellado (400 g), Genérico"/>
    <s v="LIBRA"/>
    <n v="116"/>
    <n v="64.900000000000006"/>
    <n v="7528.4000000000005"/>
  </r>
  <r>
    <x v="4"/>
    <x v="0"/>
    <s v="001175"/>
    <s v="Desinfectante en spray antibacterial contra virus y bacterias 19onz. Good Year."/>
    <s v="UNIDAD"/>
    <n v="120"/>
    <n v="389.4"/>
    <n v="46728"/>
  </r>
  <r>
    <x v="4"/>
    <x v="0"/>
    <s v="000007"/>
    <s v="Escoba con Palo (Plastica, tipo Cepillo)"/>
    <s v="UNIDAD"/>
    <n v="225"/>
    <n v="164.99"/>
    <n v="37122.75"/>
  </r>
  <r>
    <x v="4"/>
    <x v="0"/>
    <s v="000008"/>
    <s v="Brillo Esponja para Fregar (Anti Hongos)"/>
    <s v="UNIDAD"/>
    <n v="280"/>
    <n v="19.309999999999999"/>
    <n v="5406.7999999999993"/>
  </r>
  <r>
    <x v="4"/>
    <x v="0"/>
    <s v="000009"/>
    <s v="Fundas Plásticas resistentes, de buena calidad  36x54 Grandes, fardos de 100/1"/>
    <s v="FARDO"/>
    <n v="60"/>
    <n v="690.3"/>
    <n v="41418"/>
  </r>
  <r>
    <x v="4"/>
    <x v="0"/>
    <s v="000010"/>
    <s v="Fundas Plásticas resistentes, de buena calidad, 24x30  Medianas 100/1"/>
    <s v="FARDO"/>
    <n v="231"/>
    <n v="425.5"/>
    <n v="98290.5"/>
  </r>
  <r>
    <x v="4"/>
    <x v="0"/>
    <s v="000011"/>
    <s v="Fundas Plásticas resistentes, de buena calidad, 17x22  pequeña 100/1"/>
    <s v="FARDO"/>
    <n v="292"/>
    <n v="180.05"/>
    <n v="52574.600000000006"/>
  </r>
  <r>
    <x v="4"/>
    <x v="0"/>
    <s v="000013"/>
    <s v="Guantes para limpieza latex resistente S,M, L"/>
    <s v="PARES"/>
    <n v="4"/>
    <n v="44.84"/>
    <n v="179.36"/>
  </r>
  <r>
    <x v="4"/>
    <x v="0"/>
    <s v="000014"/>
    <s v="Jabón Líquido para Manos, antibacterial. fragancia lavanda y bebé"/>
    <s v="GALON"/>
    <n v="214"/>
    <n v="115.64"/>
    <n v="24746.959999999999"/>
  </r>
  <r>
    <x v="4"/>
    <x v="0"/>
    <s v="000015"/>
    <s v="Jabón Líquido Lavaplatos, antibacterias , fragancia limón."/>
    <s v="GALON"/>
    <n v="274"/>
    <n v="159.30000000000001"/>
    <n v="43648.200000000004"/>
  </r>
  <r>
    <x v="4"/>
    <x v="0"/>
    <s v="000017"/>
    <s v="Pin espuma de19 oz."/>
    <s v="UNIDAD"/>
    <n v="1"/>
    <n v="383.5"/>
    <n v="383.5"/>
  </r>
  <r>
    <x v="4"/>
    <x v="0"/>
    <s v="000019"/>
    <s v="Palita Recogedora de Basura"/>
    <s v="UNIDAD"/>
    <n v="56"/>
    <n v="157.27000000000001"/>
    <n v="8807.1200000000008"/>
  </r>
  <r>
    <x v="3"/>
    <x v="0"/>
    <s v="000020"/>
    <s v="Papel Higienico, NATURA"/>
    <s v="ROLLO"/>
    <n v="1540"/>
    <n v="56.54"/>
    <n v="87071.6"/>
  </r>
  <r>
    <x v="3"/>
    <x v="0"/>
    <s v="000021"/>
    <s v="Papel Toalla, VELY"/>
    <s v="ROLLO"/>
    <n v="878"/>
    <n v="117.02"/>
    <n v="102743.56"/>
  </r>
  <r>
    <x v="3"/>
    <x v="0"/>
    <s v="000022"/>
    <s v="Servilletas comerciales, resistentes, suaves y absorbentes, en paquete de  500/1, color blanco, HOGAR"/>
    <s v="PAQUETE"/>
    <n v="358"/>
    <n v="93.22"/>
    <n v="33372.76"/>
  </r>
  <r>
    <x v="4"/>
    <x v="0"/>
    <s v="000023"/>
    <s v="Suaper No.24 100% fibra con palo"/>
    <s v="UNIDAD"/>
    <n v="23"/>
    <n v="141.6"/>
    <n v="3256.7999999999997"/>
  </r>
  <r>
    <x v="4"/>
    <x v="0"/>
    <s v="002802"/>
    <s v="Suaper No.32, 100% fibra, con palo, Reyna."/>
    <s v="UNIDAD"/>
    <n v="148"/>
    <n v="188.88"/>
    <n v="27954.239999999998"/>
  </r>
  <r>
    <x v="4"/>
    <x v="0"/>
    <s v="000138"/>
    <s v="Zafacón de metal Perforado, Negro, Redondo"/>
    <s v="UNIDAD"/>
    <n v="84"/>
    <n v="383.5"/>
    <n v="32214"/>
  </r>
  <r>
    <x v="4"/>
    <x v="0"/>
    <s v="000410"/>
    <s v="Cubeta Plástica con mango 3 Gl. roja"/>
    <s v="UNIDAD"/>
    <n v="69"/>
    <n v="137.52000000000001"/>
    <n v="9488.880000000001"/>
  </r>
  <r>
    <x v="4"/>
    <x v="0"/>
    <s v="002060"/>
    <s v="Limpiador de Muebles de 12 oz."/>
    <s v="UNIDAD"/>
    <n v="1"/>
    <n v="519.14"/>
    <n v="519.14"/>
  </r>
  <r>
    <x v="4"/>
    <x v="0"/>
    <s v="002403"/>
    <s v="Limpiador de Cristal 500 ml. Con atomizador"/>
    <s v="UNIDAD"/>
    <n v="13"/>
    <n v="106.2"/>
    <n v="1380.6000000000001"/>
  </r>
  <r>
    <x v="4"/>
    <x v="0"/>
    <s v="002019"/>
    <s v="Gel anti-Bacterial con 70% Alcohol "/>
    <s v="GALON"/>
    <n v="1"/>
    <n v="625.4"/>
    <n v="625.4"/>
  </r>
  <r>
    <x v="4"/>
    <x v="0"/>
    <s v="002073"/>
    <s v="Gel de mano antibacterial, Supra, 9 oz. (DONADO)"/>
    <s v="UNIDAD"/>
    <n v="18"/>
    <n v="0"/>
    <n v="0"/>
  </r>
  <r>
    <x v="4"/>
    <x v="0"/>
    <s v="002572"/>
    <s v="Gel de mano antibacterial, Tyche Hand Danitizer, 16.9 fl oz.(500ml)   (DONADO)"/>
    <s v="UNIDAD"/>
    <n v="5764"/>
    <n v="0"/>
    <n v="0"/>
  </r>
  <r>
    <x v="4"/>
    <x v="0"/>
    <s v="002710"/>
    <s v="Gel antibacterial 8 onz. con 70% de alcohol, con dispensador LIMAR"/>
    <s v="UNIDAD"/>
    <n v="281"/>
    <n v="241.9"/>
    <n v="67973.900000000009"/>
  </r>
  <r>
    <x v="4"/>
    <x v="0"/>
    <s v="002030"/>
    <s v="Alcohol Isopropilico al 70%, incoloro"/>
    <s v="GALON"/>
    <n v="53"/>
    <n v="600"/>
    <n v="31800"/>
  </r>
  <r>
    <x v="5"/>
    <x v="0"/>
    <s v="002023"/>
    <s v="Termómetros digital infrarrojos  a distancia"/>
    <s v="UNIDAD"/>
    <n v="1"/>
    <n v="2100"/>
    <n v="2100"/>
  </r>
  <r>
    <x v="4"/>
    <x v="0"/>
    <n v="2018"/>
    <s v="Dispensador de jabón liquido"/>
    <s v="UNIDAD"/>
    <n v="8"/>
    <n v="3668.06"/>
    <n v="29344.48"/>
  </r>
  <r>
    <x v="6"/>
    <x v="0"/>
    <s v="002493"/>
    <s v="Alfombra para piso, Supermat 500, 25.5x38&quot;, 12mm de grosor, antihongos."/>
    <s v="UNIDAD"/>
    <n v="2"/>
    <n v="6956.1"/>
    <n v="13912.2"/>
  </r>
  <r>
    <x v="7"/>
    <x v="1"/>
    <s v="000139"/>
    <s v="Abrazadera de Lampara"/>
    <s v="UNIDAD"/>
    <n v="1"/>
    <n v="0.18"/>
    <n v="0.18"/>
  </r>
  <r>
    <x v="7"/>
    <x v="1"/>
    <s v="000146"/>
    <s v="Arandela plana  3/8 Grande"/>
    <s v="UNIDAD"/>
    <n v="102"/>
    <n v="1.3"/>
    <n v="132.6"/>
  </r>
  <r>
    <x v="7"/>
    <x v="1"/>
    <s v="000147"/>
    <s v="Arandela Pequeña"/>
    <s v="UNIDAD"/>
    <n v="560"/>
    <n v="0.72"/>
    <n v="403.2"/>
  </r>
  <r>
    <x v="8"/>
    <x v="0"/>
    <s v="000151"/>
    <s v="Breakers 100 amp"/>
    <s v="UNIDAD"/>
    <n v="7"/>
    <n v="1180"/>
    <n v="8260"/>
  </r>
  <r>
    <x v="8"/>
    <x v="0"/>
    <s v="000152"/>
    <s v="Breakers 40 amp"/>
    <s v="UNIDAD"/>
    <n v="10"/>
    <n v="267.86"/>
    <n v="2678.6000000000004"/>
  </r>
  <r>
    <x v="8"/>
    <x v="0"/>
    <s v="000154"/>
    <s v="Cabeza de Extensión Eléctrica de Entrada"/>
    <s v="UNIDAD"/>
    <n v="11"/>
    <n v="139"/>
    <n v="1529"/>
  </r>
  <r>
    <x v="8"/>
    <x v="0"/>
    <s v="000157"/>
    <s v="Caja de Breaker de 2 Breaker"/>
    <s v="UNIDAD"/>
    <n v="1"/>
    <n v="504.56"/>
    <n v="504.56"/>
  </r>
  <r>
    <x v="8"/>
    <x v="0"/>
    <s v="000163"/>
    <s v="Clavija Electrica (Terminal)"/>
    <s v="UNIDAD"/>
    <n v="170"/>
    <n v="5"/>
    <n v="850"/>
  </r>
  <r>
    <x v="8"/>
    <x v="0"/>
    <s v="000167"/>
    <s v="Coil Volt  208-220(Fuente)"/>
    <s v="UNIDAD"/>
    <n v="1"/>
    <n v="225"/>
    <n v="225"/>
  </r>
  <r>
    <x v="8"/>
    <x v="0"/>
    <s v="000168"/>
    <s v="Conectores recto de 1/2 "/>
    <s v="UNIDAD"/>
    <n v="57"/>
    <n v="34.76"/>
    <n v="1981.32"/>
  </r>
  <r>
    <x v="8"/>
    <x v="0"/>
    <s v="000169"/>
    <s v="Conectores recto de 3/4 "/>
    <s v="UNIDAD"/>
    <n v="41"/>
    <n v="34.99"/>
    <n v="1434.5900000000001"/>
  </r>
  <r>
    <x v="8"/>
    <x v="0"/>
    <s v="000170"/>
    <s v="Control de presión"/>
    <s v="UNIDAD"/>
    <n v="1"/>
    <n v="37.99"/>
    <n v="37.99"/>
  </r>
  <r>
    <x v="7"/>
    <x v="1"/>
    <s v="000171"/>
    <s v="Codo en  Metal"/>
    <s v="UNIDAD"/>
    <n v="46"/>
    <n v="32.22"/>
    <n v="1482.12"/>
  </r>
  <r>
    <x v="8"/>
    <x v="0"/>
    <s v="000172"/>
    <s v="Curva de tubería eléctrica"/>
    <s v="UNIDAD"/>
    <n v="5"/>
    <n v="8.9499999999999993"/>
    <n v="44.75"/>
  </r>
  <r>
    <x v="8"/>
    <x v="0"/>
    <s v="000182"/>
    <s v="Interruptor  Sencillo, MASTER"/>
    <s v="UNIDAD"/>
    <n v="25"/>
    <n v="183.73"/>
    <n v="4593.25"/>
  </r>
  <r>
    <x v="8"/>
    <x v="0"/>
    <s v="000187"/>
    <s v="Socalo de Goma"/>
    <s v="UNIDAD"/>
    <n v="21"/>
    <n v="18.64"/>
    <n v="391.44"/>
  </r>
  <r>
    <x v="8"/>
    <x v="0"/>
    <s v="000189"/>
    <s v="Tapa de Salida Eléctrica"/>
    <s v="UNIDAD"/>
    <n v="6"/>
    <n v="8.76"/>
    <n v="52.56"/>
  </r>
  <r>
    <x v="8"/>
    <x v="0"/>
    <s v="000190"/>
    <s v="Tapa de Tomacorriente"/>
    <s v="UNIDAD"/>
    <n v="2"/>
    <n v="6.5"/>
    <n v="13"/>
  </r>
  <r>
    <x v="2"/>
    <x v="0"/>
    <s v="000192"/>
    <s v="Tarugos  plasticos mamey"/>
    <s v="UNIDAD"/>
    <n v="162"/>
    <n v="2.0499999999999998"/>
    <n v="332.09999999999997"/>
  </r>
  <r>
    <x v="7"/>
    <x v="1"/>
    <s v="000195"/>
    <s v="Tornillo Tirafondo  de 1 1/2&quot;"/>
    <s v="UNIDAD"/>
    <n v="175"/>
    <n v="3.72"/>
    <n v="651"/>
  </r>
  <r>
    <x v="7"/>
    <x v="1"/>
    <s v="000198"/>
    <s v="Tornillos Tirafondo 1/8"/>
    <s v="UNIDAD"/>
    <n v="38"/>
    <n v="1.7"/>
    <n v="64.599999999999994"/>
  </r>
  <r>
    <x v="7"/>
    <x v="1"/>
    <s v="000203"/>
    <s v="Tarugo de Plomo 5/8  con tornillo"/>
    <s v="UNIDAD"/>
    <n v="57"/>
    <n v="10.62"/>
    <n v="605.33999999999992"/>
  </r>
  <r>
    <x v="7"/>
    <x v="1"/>
    <s v="000206"/>
    <s v="Tuerca de 1/2"/>
    <s v="UNIDAD"/>
    <n v="70"/>
    <n v="4"/>
    <n v="280"/>
  </r>
  <r>
    <x v="7"/>
    <x v="1"/>
    <s v="000207"/>
    <s v="Tuerca de aire Acondicionado"/>
    <s v="UNIDAD"/>
    <n v="12"/>
    <n v="19"/>
    <n v="228"/>
  </r>
  <r>
    <x v="7"/>
    <x v="1"/>
    <s v="000208"/>
    <s v="Tornillo con Tuerca 13 (Carruaje)"/>
    <s v="UNIDAD"/>
    <n v="47"/>
    <n v="3.79"/>
    <n v="178.13"/>
  </r>
  <r>
    <x v="7"/>
    <x v="0"/>
    <s v="000210"/>
    <s v="Valvula de Presión de aire"/>
    <s v="UNIDAD"/>
    <n v="2"/>
    <n v="1"/>
    <n v="2"/>
  </r>
  <r>
    <x v="8"/>
    <x v="0"/>
    <s v="000232"/>
    <s v="Cabeza de Extención Eléctrica de Salida"/>
    <s v="UNIDAD"/>
    <n v="13"/>
    <n v="85"/>
    <n v="1105"/>
  </r>
  <r>
    <x v="8"/>
    <x v="0"/>
    <s v="000467"/>
    <s v="Contactor 50 Amp  Vol   Coil  24V"/>
    <s v="UNIDAD"/>
    <n v="4"/>
    <n v="902.5"/>
    <n v="3610"/>
  </r>
  <r>
    <x v="8"/>
    <x v="0"/>
    <s v="000569"/>
    <s v="Breakers 50 amp"/>
    <s v="UNIDAD"/>
    <n v="2"/>
    <n v="342.2"/>
    <n v="684.4"/>
  </r>
  <r>
    <x v="8"/>
    <x v="0"/>
    <s v="000602"/>
    <s v="Capacitor de 55 MFD"/>
    <s v="UNIDAD"/>
    <n v="3"/>
    <n v="240"/>
    <n v="720"/>
  </r>
  <r>
    <x v="7"/>
    <x v="1"/>
    <s v="000605"/>
    <s v="Filtro de Linea de 10 Toneladas Soldable para Aire  "/>
    <s v="UNIDAD"/>
    <n v="4"/>
    <n v="944"/>
    <n v="3776"/>
  </r>
  <r>
    <x v="7"/>
    <x v="1"/>
    <s v="000999"/>
    <s v="Tornillo de tuerca de 1/8*2 pulgadas de largo"/>
    <s v="UNIDAD"/>
    <n v="50"/>
    <n v="3.4"/>
    <n v="170"/>
  </r>
  <r>
    <x v="7"/>
    <x v="1"/>
    <s v="001220"/>
    <s v="Tornillo D con tuerca 3/8"/>
    <s v="UNIDAD"/>
    <n v="88"/>
    <n v="7.79"/>
    <n v="685.52"/>
  </r>
  <r>
    <x v="7"/>
    <x v="1"/>
    <s v="001221"/>
    <s v="Arandelas de presión 3/8"/>
    <s v="UNIDAD"/>
    <n v="88"/>
    <n v="0.71"/>
    <n v="62.48"/>
  </r>
  <r>
    <x v="8"/>
    <x v="0"/>
    <s v="001493"/>
    <s v="Panel de distribución trifásico de 24 breacker"/>
    <s v="UNIDAD"/>
    <n v="1"/>
    <n v="9558"/>
    <n v="9558"/>
  </r>
  <r>
    <x v="8"/>
    <x v="0"/>
    <s v="001500"/>
    <s v="Terminales tipo silla 2/0"/>
    <s v="UNIDAD"/>
    <n v="20"/>
    <n v="76"/>
    <n v="1520"/>
  </r>
  <r>
    <x v="8"/>
    <x v="0"/>
    <s v="001501"/>
    <s v="Terminales tipo silla 3/0"/>
    <s v="UNIDAD"/>
    <n v="20"/>
    <n v="212.4"/>
    <n v="4248"/>
  </r>
  <r>
    <x v="7"/>
    <x v="1"/>
    <s v="001506"/>
    <s v="Conectores de empalme para alambre #4"/>
    <s v="UNIDAD"/>
    <n v="20"/>
    <n v="224.2"/>
    <n v="4484"/>
  </r>
  <r>
    <x v="8"/>
    <x v="0"/>
    <s v="001508"/>
    <s v="Breakers 30 amp"/>
    <s v="UNIDAD"/>
    <n v="5"/>
    <n v="271.39999999999998"/>
    <n v="1357"/>
  </r>
  <r>
    <x v="8"/>
    <x v="0"/>
    <s v="001510"/>
    <s v="Breakers 80 amp"/>
    <s v="UNIDAD"/>
    <n v="6"/>
    <n v="1050.2"/>
    <n v="6301.2000000000007"/>
  </r>
  <r>
    <x v="8"/>
    <x v="0"/>
    <s v="001542"/>
    <s v="Capacitor de 2 MFD de marcha 370V"/>
    <s v="UNIDAD"/>
    <n v="2"/>
    <n v="147.5"/>
    <n v="295"/>
  </r>
  <r>
    <x v="8"/>
    <x v="0"/>
    <s v="001543"/>
    <s v="Capacitor de arranque 108-130 mf 220V"/>
    <s v="UNIDAD"/>
    <n v="4"/>
    <n v="212.4"/>
    <n v="849.6"/>
  </r>
  <r>
    <x v="8"/>
    <x v="0"/>
    <s v="001548"/>
    <s v="Overload 1/8-1 1/12 HP 110V"/>
    <s v="UNIDAD"/>
    <n v="2"/>
    <n v="295"/>
    <n v="590"/>
  </r>
  <r>
    <x v="8"/>
    <x v="0"/>
    <s v="001581"/>
    <s v="Time delay 24V"/>
    <s v="UNIDAD"/>
    <n v="2"/>
    <n v="283.2"/>
    <n v="566.4"/>
  </r>
  <r>
    <x v="8"/>
    <x v="0"/>
    <s v="001582"/>
    <s v="Fan ralay "/>
    <s v="UNIDAD"/>
    <n v="8"/>
    <n v="349.99"/>
    <n v="2799.92"/>
  </r>
  <r>
    <x v="8"/>
    <x v="0"/>
    <s v="001583"/>
    <s v="Capilar 0.31 (pies)"/>
    <s v="UNIDAD"/>
    <n v="5"/>
    <n v="1180"/>
    <n v="5900"/>
  </r>
  <r>
    <x v="8"/>
    <x v="0"/>
    <s v="002503"/>
    <s v="Extención eléctrica de 100 pies"/>
    <s v="UNIDAD"/>
    <n v="10"/>
    <n v="1219.53"/>
    <n v="12195.3"/>
  </r>
  <r>
    <x v="0"/>
    <x v="2"/>
    <s v="002644"/>
    <s v="Canaleta de 3 x1½, KOPOS"/>
    <s v="UNIDAD"/>
    <n v="5"/>
    <n v="254.88"/>
    <n v="1274.4000000000001"/>
  </r>
  <r>
    <x v="0"/>
    <x v="2"/>
    <s v="002645"/>
    <s v="Registro 4x4x2&quot;, Tom Hardware"/>
    <s v="UNIDAD"/>
    <n v="16"/>
    <n v="74.48"/>
    <n v="1191.68"/>
  </r>
  <r>
    <x v="8"/>
    <x v="0"/>
    <s v="002646"/>
    <s v="Tomacorriente 110V para UPS, Leviton"/>
    <s v="UNIDAD"/>
    <n v="118"/>
    <n v="450.76"/>
    <n v="53189.68"/>
  </r>
  <r>
    <x v="8"/>
    <x v="0"/>
    <s v="002647"/>
    <s v="Tomacorriente 110V para CDE, Leviton"/>
    <s v="UNIDAD"/>
    <n v="70"/>
    <n v="74.34"/>
    <n v="5203.8"/>
  </r>
  <r>
    <x v="0"/>
    <x v="2"/>
    <s v="002648"/>
    <s v="Registro 6x6x4&quot;, Tom Hardware"/>
    <s v="UNIDAD"/>
    <n v="6"/>
    <n v="278.04000000000002"/>
    <n v="1668.2400000000002"/>
  </r>
  <r>
    <x v="8"/>
    <x v="0"/>
    <s v="002649"/>
    <s v="Caja para tomacorriente 2x4&quot;, Tom Hardware"/>
    <s v="UNIDAD"/>
    <n v="175"/>
    <n v="59.68"/>
    <n v="10444"/>
  </r>
  <r>
    <x v="8"/>
    <x v="0"/>
    <s v="002650"/>
    <s v="Breaker grueso de 30 AMP, GE"/>
    <s v="UNIDAD"/>
    <n v="25"/>
    <n v="345.15"/>
    <n v="8628.75"/>
  </r>
  <r>
    <x v="8"/>
    <x v="2"/>
    <s v="002651"/>
    <s v="Tapa ciega para caja octagonal con KNOCKUTS"/>
    <s v="UNIDAD"/>
    <n v="60"/>
    <n v="21.24"/>
    <n v="1274.3999999999999"/>
  </r>
  <r>
    <x v="8"/>
    <x v="2"/>
    <s v="002652"/>
    <s v="Caja octagonal de metal reforzada, TOPAZ"/>
    <s v="UNIDAD"/>
    <n v="60"/>
    <n v="93.46"/>
    <n v="5607.5999999999995"/>
  </r>
  <r>
    <x v="8"/>
    <x v="2"/>
    <s v="002653"/>
    <s v="Registro 12x12x4&quot;, Tom Hardware"/>
    <s v="UNIDAD"/>
    <n v="2"/>
    <n v="841.01"/>
    <n v="1682.02"/>
  </r>
  <r>
    <x v="8"/>
    <x v="0"/>
    <s v="002654"/>
    <s v="Caja para tomacorriente 2x4&quot; de superficie, KOPOS"/>
    <s v="UNIDAD"/>
    <n v="30"/>
    <n v="74.34"/>
    <n v="2230.2000000000003"/>
  </r>
  <r>
    <x v="8"/>
    <x v="0"/>
    <s v="002655"/>
    <s v="Caja de Breaker de 8 a 16 circuitos, GE"/>
    <s v="UNIDAD"/>
    <n v="1"/>
    <n v="3186"/>
    <n v="3186"/>
  </r>
  <r>
    <x v="8"/>
    <x v="2"/>
    <s v="002656"/>
    <s v="Canaleta de 1/2 (para introducir cable), KOPOS"/>
    <s v="UNIDAD"/>
    <n v="30"/>
    <n v="44.04"/>
    <n v="1321.2"/>
  </r>
  <r>
    <x v="8"/>
    <x v="2"/>
    <s v="002713"/>
    <s v="Canaleta de piso, KOPOS"/>
    <s v="UNIDAD"/>
    <n v="2"/>
    <n v="169.92"/>
    <n v="339.84"/>
  </r>
  <r>
    <x v="8"/>
    <x v="0"/>
    <s v="002714"/>
    <s v="Transformador para Led, Tom Hardware"/>
    <s v="UNIDAD"/>
    <n v="1"/>
    <n v="355.77"/>
    <n v="355.77"/>
  </r>
  <r>
    <x v="8"/>
    <x v="0"/>
    <s v="002715"/>
    <s v="Lampara Led 2x2 de panel, LIGHTING INTERNATIONAL"/>
    <s v="UNIDAD"/>
    <n v="41"/>
    <n v="1627.47"/>
    <n v="66726.27"/>
  </r>
  <r>
    <x v="8"/>
    <x v="0"/>
    <s v="002716"/>
    <s v="Tubo Led de 2 pies LOWELL"/>
    <s v="UNIDAD"/>
    <n v="30"/>
    <n v="175.23"/>
    <n v="5256.9"/>
  </r>
  <r>
    <x v="8"/>
    <x v="0"/>
    <s v="002717"/>
    <s v="Tubo Led de 4 pies LIGHTING INTERNATIONAL"/>
    <s v="UNIDAD"/>
    <n v="220"/>
    <n v="270.81"/>
    <n v="59578.2"/>
  </r>
  <r>
    <x v="8"/>
    <x v="0"/>
    <s v="002718"/>
    <s v="Lampara colgante LINEAL"/>
    <s v="UNIDAD"/>
    <n v="10"/>
    <n v="2835.54"/>
    <n v="28355.4"/>
  </r>
  <r>
    <x v="8"/>
    <x v="2"/>
    <s v="002719"/>
    <s v="Adaptador EMT 3/4&quot;"/>
    <s v="UNIDAD"/>
    <n v="100"/>
    <n v="19.059999999999999"/>
    <n v="1905.9999999999998"/>
  </r>
  <r>
    <x v="8"/>
    <x v="2"/>
    <s v="002720"/>
    <s v="Adaptador EMT 1&quot;, TOM HARDWARE"/>
    <s v="UNIDAD"/>
    <n v="50"/>
    <n v="28.63"/>
    <n v="1431.5"/>
  </r>
  <r>
    <x v="8"/>
    <x v="2"/>
    <s v="002721"/>
    <s v="Adaptador EMT 2 ½&quot;, TOM HARDWARE"/>
    <s v="UNIDAD"/>
    <n v="10"/>
    <n v="91.33"/>
    <n v="913.3"/>
  </r>
  <r>
    <x v="8"/>
    <x v="0"/>
    <s v="002751"/>
    <s v="Caja de Breaker de 20 AMP"/>
    <s v="UNIDAD"/>
    <n v="2"/>
    <n v="1282.49"/>
    <n v="2564.98"/>
  </r>
  <r>
    <x v="8"/>
    <x v="0"/>
    <s v="002827"/>
    <s v="Tubo Led de 18W, 4 pies, color luz blanca de buena calidad, marca Syvania"/>
    <s v="UNIDAD"/>
    <n v="385"/>
    <n v="217.71"/>
    <n v="83818.350000000006"/>
  </r>
  <r>
    <x v="8"/>
    <x v="0"/>
    <s v="002828"/>
    <s v="Lámpara tipo panel 2x2 pies, color de luz blanca de buena calidad, marca Sylvania"/>
    <s v="UNIDAD"/>
    <n v="25"/>
    <n v="1888"/>
    <n v="47200"/>
  </r>
  <r>
    <x v="8"/>
    <x v="0"/>
    <s v="002830"/>
    <s v="Canaletas 1 1/2 de 2 vias, marca Kopos"/>
    <s v="UNIDAD"/>
    <n v="30"/>
    <n v="1237.05"/>
    <n v="37111.5"/>
  </r>
  <r>
    <x v="8"/>
    <x v="0"/>
    <s v="002831"/>
    <s v="Canaletas 1/2 ,  marca China"/>
    <s v="UNIDAD"/>
    <n v="15"/>
    <n v="150.44999999999999"/>
    <n v="2256.75"/>
  </r>
  <r>
    <x v="8"/>
    <x v="0"/>
    <s v="002832"/>
    <s v="Toma corriente, marca Volteck"/>
    <s v="UNIDAD"/>
    <n v="30"/>
    <n v="222.43"/>
    <n v="6672.9000000000005"/>
  </r>
  <r>
    <x v="2"/>
    <x v="0"/>
    <s v="000424"/>
    <s v="Bandeja plástica para Pintar"/>
    <s v="UNIDAD"/>
    <n v="4"/>
    <n v="112.1"/>
    <n v="448.4"/>
  </r>
  <r>
    <x v="8"/>
    <x v="0"/>
    <s v="000465"/>
    <s v="Capacitor 45 MFD"/>
    <s v="UNIDAD"/>
    <n v="4"/>
    <n v="175"/>
    <n v="700"/>
  </r>
  <r>
    <x v="8"/>
    <x v="0"/>
    <s v="000606"/>
    <s v="Fan Motor de 1/4 HP a 220V 1075 RPM ball sellado de un solo Eje"/>
    <s v="UNIDAD"/>
    <n v="1"/>
    <n v="4282.92"/>
    <n v="4282.92"/>
  </r>
  <r>
    <x v="7"/>
    <x v="1"/>
    <s v="000728"/>
    <s v="Tornillo Diablito de 1/2&quot;"/>
    <s v="UNIDAD"/>
    <n v="200"/>
    <n v="3.54"/>
    <n v="708"/>
  </r>
  <r>
    <x v="9"/>
    <x v="3"/>
    <s v="000747"/>
    <s v="Thinner"/>
    <s v="GALON"/>
    <n v="15"/>
    <n v="518.02"/>
    <n v="7770.2999999999993"/>
  </r>
  <r>
    <x v="8"/>
    <x v="0"/>
    <s v="000826"/>
    <s v="Fan motor de 1/8 de doble eje, 220V a 1350 a 1500RPM"/>
    <s v="UNIDAD"/>
    <n v="5"/>
    <n v="4248"/>
    <n v="21240"/>
  </r>
  <r>
    <x v="8"/>
    <x v="0"/>
    <s v="000828"/>
    <s v="Fan motor de 1/3 220V a 1075RPM"/>
    <s v="UNIDAD"/>
    <n v="6"/>
    <n v="4012"/>
    <n v="24072"/>
  </r>
  <r>
    <x v="8"/>
    <x v="0"/>
    <s v="000831"/>
    <s v="Fan Motor de 1/6 HP a 220V 1075 RPM 1 eje"/>
    <s v="UNIDAD"/>
    <n v="8"/>
    <n v="2945"/>
    <n v="23560"/>
  </r>
  <r>
    <x v="8"/>
    <x v="0"/>
    <s v="000844"/>
    <s v="Capacitor de 02 MFD de marcha"/>
    <s v="UNIDAD"/>
    <n v="12"/>
    <n v="52.25"/>
    <n v="627"/>
  </r>
  <r>
    <x v="8"/>
    <x v="0"/>
    <s v="000845"/>
    <s v="Capacitor de 03 MFD de marcha"/>
    <s v="UNIDAD"/>
    <n v="6"/>
    <n v="52.25"/>
    <n v="313.5"/>
  </r>
  <r>
    <x v="8"/>
    <x v="0"/>
    <s v="000846"/>
    <s v="Capacitor de 35 MFD"/>
    <s v="UNIDAD"/>
    <n v="9"/>
    <n v="150"/>
    <n v="1350"/>
  </r>
  <r>
    <x v="8"/>
    <x v="0"/>
    <s v="000849"/>
    <s v="Contactor de 30 amperes 220V,coil 24V"/>
    <s v="UNIDAD"/>
    <n v="7"/>
    <n v="354"/>
    <n v="2478"/>
  </r>
  <r>
    <x v="8"/>
    <x v="0"/>
    <s v="000850"/>
    <s v="Overload de 1/6 de 110V"/>
    <s v="UNIDAD"/>
    <n v="6"/>
    <n v="61.75"/>
    <n v="370.5"/>
  </r>
  <r>
    <x v="8"/>
    <x v="0"/>
    <s v="000851"/>
    <s v="Overload de 1/12 de 110V"/>
    <s v="UNIDAD"/>
    <n v="2"/>
    <n v="71.25"/>
    <n v="142.5"/>
  </r>
  <r>
    <x v="8"/>
    <x v="0"/>
    <s v="000852"/>
    <s v="Relay Diablitos, 110V"/>
    <s v="UNIDAD"/>
    <n v="1"/>
    <n v="137.75"/>
    <n v="137.75"/>
  </r>
  <r>
    <x v="8"/>
    <x v="0"/>
    <s v="000856"/>
    <s v="Valvula de Servicio de 1/4"/>
    <s v="UNIDAD"/>
    <n v="1"/>
    <n v="21.85"/>
    <n v="21.85"/>
  </r>
  <r>
    <x v="8"/>
    <x v="0"/>
    <s v="000857"/>
    <s v="Valvula de Alta presión Standar para Aire Acondicionado"/>
    <s v="UNIDAD"/>
    <n v="6"/>
    <n v="950"/>
    <n v="5700"/>
  </r>
  <r>
    <x v="8"/>
    <x v="0"/>
    <s v="000858"/>
    <s v="Valvula de Baja presión Standar para Aire Acondicionado"/>
    <s v="UNIDAD"/>
    <n v="3"/>
    <n v="950"/>
    <n v="2850"/>
  </r>
  <r>
    <x v="8"/>
    <x v="0"/>
    <s v="000860"/>
    <s v="Contactor de 60 Amperios, Coil 24V"/>
    <s v="UNIDAD"/>
    <n v="5"/>
    <n v="1045"/>
    <n v="5225"/>
  </r>
  <r>
    <x v="8"/>
    <x v="0"/>
    <s v="000871"/>
    <s v="Contactor de 40 Amperios 220V, Coil 24V"/>
    <s v="UNIDAD"/>
    <n v="12"/>
    <n v="350.7"/>
    <n v="4208.3999999999996"/>
  </r>
  <r>
    <x v="8"/>
    <x v="0"/>
    <s v="000872"/>
    <s v="Time Delay"/>
    <s v="UNIDAD"/>
    <n v="9"/>
    <n v="219.41"/>
    <n v="1974.69"/>
  </r>
  <r>
    <x v="8"/>
    <x v="0"/>
    <s v="000873"/>
    <s v="Timer para Nevera 110V"/>
    <s v="UNIDAD"/>
    <n v="3"/>
    <n v="185.25"/>
    <n v="555.75"/>
  </r>
  <r>
    <x v="9"/>
    <x v="3"/>
    <s v="000875"/>
    <s v="Tanque de Freon 134 de 30 libras"/>
    <s v="UNIDAD"/>
    <n v="1"/>
    <n v="9428.2000000000007"/>
    <n v="9428.2000000000007"/>
  </r>
  <r>
    <x v="7"/>
    <x v="1"/>
    <s v="000879"/>
    <s v="Filtro Soldable para Nevera"/>
    <s v="UNIDAD"/>
    <n v="10"/>
    <n v="47.5"/>
    <n v="475"/>
  </r>
  <r>
    <x v="9"/>
    <x v="4"/>
    <s v="001367"/>
    <s v="Pintura de Oxido negro, (superior calidad)"/>
    <s v="GALON"/>
    <n v="3"/>
    <n v="932.2"/>
    <n v="2796.6000000000004"/>
  </r>
  <r>
    <x v="7"/>
    <x v="1"/>
    <s v="001372"/>
    <s v="Palo de extensiones para pintar de 6 pies"/>
    <s v="UNIDAD"/>
    <n v="1"/>
    <n v="1475"/>
    <n v="1475"/>
  </r>
  <r>
    <x v="9"/>
    <x v="4"/>
    <s v="001375"/>
    <s v="Pintura blanca de mantenimiento (superior calidad)"/>
    <s v="GALON"/>
    <n v="1"/>
    <n v="1888"/>
    <n v="1888"/>
  </r>
  <r>
    <x v="8"/>
    <x v="0"/>
    <s v="001457"/>
    <s v="Fan Motor de 1/6HP 208V  1250-1500RPM doble eje"/>
    <s v="UNIDAD"/>
    <n v="1"/>
    <n v="2945"/>
    <n v="2945"/>
  </r>
  <r>
    <x v="2"/>
    <x v="0"/>
    <s v="001488"/>
    <s v="Curva EMT 1 1/2&quot;"/>
    <s v="UNIDAD"/>
    <n v="10"/>
    <n v="259.60000000000002"/>
    <n v="2596"/>
  </r>
  <r>
    <x v="7"/>
    <x v="1"/>
    <s v="001489"/>
    <s v="Abrazadera EMT de 1-1/2&quot; E515"/>
    <s v="UNIDAD"/>
    <n v="100"/>
    <n v="25.96"/>
    <n v="2596"/>
  </r>
  <r>
    <x v="7"/>
    <x v="1"/>
    <s v="001490"/>
    <s v="Tornillo cabeza hexagonal 3/8&quot;"/>
    <s v="UNIDAD"/>
    <n v="67"/>
    <n v="25.96"/>
    <n v="1739.3200000000002"/>
  </r>
  <r>
    <x v="7"/>
    <x v="1"/>
    <s v="001491"/>
    <s v="Adaptadores macho con turca de 1 1/2"/>
    <s v="UNIDAD"/>
    <n v="3"/>
    <n v="147.5"/>
    <n v="442.5"/>
  </r>
  <r>
    <x v="7"/>
    <x v="1"/>
    <s v="001498"/>
    <s v="Conector empalme de conductores 2/0"/>
    <s v="UNIDAD"/>
    <n v="20"/>
    <n v="177"/>
    <n v="3540"/>
  </r>
  <r>
    <x v="7"/>
    <x v="1"/>
    <s v="001499"/>
    <s v="Conector empalme de conductores 3/0"/>
    <s v="UNIDAD"/>
    <n v="20"/>
    <n v="352.82"/>
    <n v="7056.4"/>
  </r>
  <r>
    <x v="8"/>
    <x v="0"/>
    <s v="001547"/>
    <s v="Monitor fase 190-480VAC motor saver"/>
    <s v="UNIDAD"/>
    <n v="2"/>
    <n v="7493"/>
    <n v="14986"/>
  </r>
  <r>
    <x v="8"/>
    <x v="0"/>
    <s v="001549"/>
    <s v="Power pack PP-5 pequeño"/>
    <s v="UNIDAD"/>
    <n v="2"/>
    <n v="460.2"/>
    <n v="920.4"/>
  </r>
  <r>
    <x v="8"/>
    <x v="0"/>
    <s v="001551"/>
    <s v="Válvula de servicio de 1/4 paa nevera"/>
    <s v="UNIDAD"/>
    <n v="1"/>
    <n v="70.8"/>
    <n v="70.8"/>
  </r>
  <r>
    <x v="8"/>
    <x v="0"/>
    <s v="001552"/>
    <s v="Válvula de baja presión p/aire 5/8"/>
    <s v="UNIDAD"/>
    <n v="7"/>
    <n v="1770"/>
    <n v="12390"/>
  </r>
  <r>
    <x v="7"/>
    <x v="1"/>
    <s v="001554"/>
    <s v="Filtro 164 1/2 soldable"/>
    <s v="UNIDAD"/>
    <n v="1"/>
    <n v="826"/>
    <n v="826"/>
  </r>
  <r>
    <x v="7"/>
    <x v="1"/>
    <s v="001556"/>
    <s v="Filtro nevera 15 GR"/>
    <s v="UNIDAD"/>
    <n v="1"/>
    <n v="89.68"/>
    <n v="89.68"/>
  </r>
  <r>
    <x v="7"/>
    <x v="1"/>
    <s v="001564"/>
    <s v="Coupling cobre 1/2"/>
    <s v="UNIDAD"/>
    <n v="4"/>
    <n v="24.78"/>
    <n v="99.12"/>
  </r>
  <r>
    <x v="7"/>
    <x v="1"/>
    <s v="001565"/>
    <s v="Coupling cobre 5/8"/>
    <s v="UNIDAD"/>
    <n v="3"/>
    <n v="33.04"/>
    <n v="99.12"/>
  </r>
  <r>
    <x v="7"/>
    <x v="1"/>
    <s v="001567"/>
    <s v="Codo de cobre 1/2 90¨"/>
    <s v="UNIDAD"/>
    <n v="1"/>
    <n v="27.14"/>
    <n v="27.14"/>
  </r>
  <r>
    <x v="7"/>
    <x v="1"/>
    <s v="001569"/>
    <s v="Fundete de plata 4pnz."/>
    <s v="UNIDAD"/>
    <n v="4"/>
    <n v="265.5"/>
    <n v="1062"/>
  </r>
  <r>
    <x v="10"/>
    <x v="0"/>
    <s v="001592"/>
    <s v="Correa A 39 lisa"/>
    <s v="UNIDAD"/>
    <n v="3"/>
    <n v="460.2"/>
    <n v="1380.6"/>
  </r>
  <r>
    <x v="10"/>
    <x v="0"/>
    <s v="001593"/>
    <s v="Correa A41 lisa"/>
    <s v="UNIDAD"/>
    <n v="3"/>
    <n v="531"/>
    <n v="1593"/>
  </r>
  <r>
    <x v="2"/>
    <x v="0"/>
    <s v="001594"/>
    <s v="Codo PVC 1/2x90"/>
    <s v="UNIDAD"/>
    <n v="2"/>
    <n v="9.4"/>
    <n v="18.8"/>
  </r>
  <r>
    <x v="2"/>
    <x v="0"/>
    <s v="001595"/>
    <s v="Te PVC 1/2x90"/>
    <s v="UNIDAD"/>
    <n v="2"/>
    <n v="9.4"/>
    <n v="18.8"/>
  </r>
  <r>
    <x v="2"/>
    <x v="0"/>
    <s v="001596"/>
    <s v="Te PVC 3/4"/>
    <s v="UNIDAD"/>
    <n v="5"/>
    <n v="10.62"/>
    <n v="53.099999999999994"/>
  </r>
  <r>
    <x v="2"/>
    <x v="0"/>
    <s v="001597"/>
    <s v="Coupling 3/4 PVC"/>
    <s v="UNIDAD"/>
    <n v="3"/>
    <n v="10.62"/>
    <n v="31.86"/>
  </r>
  <r>
    <x v="2"/>
    <x v="0"/>
    <s v="001599"/>
    <s v="Adaptador hembra 1/2 PVC"/>
    <s v="UNIDAD"/>
    <n v="1"/>
    <n v="9.4"/>
    <n v="9.4"/>
  </r>
  <r>
    <x v="9"/>
    <x v="4"/>
    <s v="001609"/>
    <s v="Sealer"/>
    <s v="UNIDAD"/>
    <n v="16"/>
    <n v="1062"/>
    <n v="16992"/>
  </r>
  <r>
    <x v="11"/>
    <x v="4"/>
    <s v="001622"/>
    <s v="Retardador"/>
    <s v="UNIDAD"/>
    <n v="10"/>
    <n v="1032.5"/>
    <n v="10325"/>
  </r>
  <r>
    <x v="9"/>
    <x v="4"/>
    <s v="001623"/>
    <s v="Guarra"/>
    <s v="GALON"/>
    <n v="5"/>
    <n v="454.3"/>
    <n v="2271.5"/>
  </r>
  <r>
    <x v="9"/>
    <x v="3"/>
    <s v="001654"/>
    <s v="Tubo de oleo #2 (estuche)"/>
    <s v="UNIDAD"/>
    <n v="25"/>
    <n v="643.1"/>
    <n v="16077.5"/>
  </r>
  <r>
    <x v="9"/>
    <x v="3"/>
    <s v="001655"/>
    <s v="Tubo de oleo #3 (estuche)"/>
    <s v="UNIDAD"/>
    <n v="25"/>
    <n v="643.1"/>
    <n v="16077.5"/>
  </r>
  <r>
    <x v="9"/>
    <x v="3"/>
    <s v="001666"/>
    <s v="Cemento de contacto "/>
    <s v="GALON"/>
    <n v="4"/>
    <n v="1711"/>
    <n v="6844"/>
  </r>
  <r>
    <x v="2"/>
    <x v="0"/>
    <s v="001678"/>
    <s v="Tayrat de 10&quot;,4&quot;,8&quot; y 12 pulgadas"/>
    <s v="PAQUETE"/>
    <n v="6"/>
    <n v="595.9"/>
    <n v="3575.3999999999996"/>
  </r>
  <r>
    <x v="7"/>
    <x v="1"/>
    <s v="001679"/>
    <s v="Tarugo de enclaje o expansón enrocable de 1/2x3/8 para barra"/>
    <s v="UNIDAD"/>
    <n v="46"/>
    <n v="81.400000000000006"/>
    <n v="3744.4"/>
  </r>
  <r>
    <x v="7"/>
    <x v="1"/>
    <s v="001680"/>
    <s v="Tarugo de 7/8x3/8 en hierro"/>
    <s v="UNIDAD"/>
    <n v="69"/>
    <n v="42.5"/>
    <n v="2932.5"/>
  </r>
  <r>
    <x v="7"/>
    <x v="1"/>
    <s v="001681"/>
    <s v="Tarugo 5/16x1/2 en hierro"/>
    <s v="UNIDAD"/>
    <n v="94"/>
    <n v="40.1"/>
    <n v="3769.4"/>
  </r>
  <r>
    <x v="7"/>
    <x v="1"/>
    <s v="001682"/>
    <s v="Tornillo tirafondo de 1/2 pulgadas"/>
    <s v="UNIDAD"/>
    <n v="85"/>
    <n v="23.6"/>
    <n v="2006.0000000000002"/>
  </r>
  <r>
    <x v="9"/>
    <x v="4"/>
    <s v="001783"/>
    <s v="Pintura acrilica Amarillo Fiesta"/>
    <s v="CUBETA"/>
    <n v="1"/>
    <n v="5900"/>
    <n v="5900"/>
  </r>
  <r>
    <x v="9"/>
    <x v="4"/>
    <s v="001784"/>
    <s v="Pintura acrílica Amarillo Trafico"/>
    <s v="CUBETA"/>
    <n v="3"/>
    <n v="8083"/>
    <n v="24249"/>
  </r>
  <r>
    <x v="9"/>
    <x v="4"/>
    <s v="001785"/>
    <s v="Pintura Semi Gloss Blanco hueso "/>
    <s v="CUBETA"/>
    <n v="3"/>
    <n v="7965"/>
    <n v="23895"/>
  </r>
  <r>
    <x v="9"/>
    <x v="4"/>
    <s v="001786"/>
    <s v="Pintura acrilica color Crema 08"/>
    <s v="GALON"/>
    <n v="10"/>
    <n v="1239"/>
    <n v="12390"/>
  </r>
  <r>
    <x v="12"/>
    <x v="0"/>
    <s v="002033"/>
    <s v="Capacitores 55 uf."/>
    <s v="UNIDAD"/>
    <n v="18"/>
    <n v="224.2"/>
    <n v="4035.6"/>
  </r>
  <r>
    <x v="12"/>
    <x v="0"/>
    <s v="002035"/>
    <s v="Capacitores 35 uf."/>
    <s v="UNIDAD"/>
    <n v="18"/>
    <n v="165.2"/>
    <n v="2973.6"/>
  </r>
  <r>
    <x v="12"/>
    <x v="0"/>
    <s v="002036"/>
    <s v="Capacitores 15 uf."/>
    <s v="UNIDAD"/>
    <n v="13"/>
    <n v="159.30000000000001"/>
    <n v="2070.9"/>
  </r>
  <r>
    <x v="12"/>
    <x v="0"/>
    <s v="002037"/>
    <s v="Capacitores 10 uf."/>
    <s v="UNIDAD"/>
    <n v="1"/>
    <n v="159.30000000000001"/>
    <n v="159.30000000000001"/>
  </r>
  <r>
    <x v="7"/>
    <x v="1"/>
    <s v="002075"/>
    <s v="Llavines para escritorio"/>
    <s v="UNIDAD"/>
    <n v="18"/>
    <n v="206.5"/>
    <n v="3717"/>
  </r>
  <r>
    <x v="7"/>
    <x v="1"/>
    <s v="002142"/>
    <s v="Filtro de linea para 10 toneladas"/>
    <s v="UNIDAD"/>
    <n v="3"/>
    <n v="850"/>
    <n v="2550"/>
  </r>
  <r>
    <x v="8"/>
    <x v="0"/>
    <s v="002145"/>
    <s v="Transformadores 80VA 120/208-240V"/>
    <s v="UNIDAD"/>
    <n v="7"/>
    <n v="923.94"/>
    <n v="6467.58"/>
  </r>
  <r>
    <x v="8"/>
    <x v="0"/>
    <s v="002146"/>
    <s v="Expancionadores enboquillqdor, 1/4 hasta 2/4 "/>
    <s v="UNIDAD"/>
    <n v="1"/>
    <n v="1700"/>
    <n v="1700"/>
  </r>
  <r>
    <x v="0"/>
    <x v="0"/>
    <s v="002337"/>
    <s v="Cintas de maya para Sheetrock"/>
    <s v="UNIDAD"/>
    <n v="16"/>
    <n v="407.1"/>
    <n v="6513.6"/>
  </r>
  <r>
    <x v="0"/>
    <x v="0"/>
    <s v="002518"/>
    <s v="Cubeta de masilla para sheerook"/>
    <s v="UNIDAD"/>
    <n v="18"/>
    <n v="1528.1"/>
    <n v="27505.8"/>
  </r>
  <r>
    <x v="9"/>
    <x v="4"/>
    <s v="002524"/>
    <s v="Masilla automotriz"/>
    <s v="UNIDAD"/>
    <n v="12"/>
    <n v="2157.04"/>
    <n v="25884.48"/>
  </r>
  <r>
    <x v="7"/>
    <x v="5"/>
    <s v="002534"/>
    <s v="tornillos diablitos 1/2¨x10"/>
    <s v="UNIDAD"/>
    <n v="16"/>
    <n v="3.3"/>
    <n v="52.8"/>
  </r>
  <r>
    <x v="7"/>
    <x v="5"/>
    <s v="002535"/>
    <s v="tornillos diablitos 2¨x10"/>
    <s v="UNIDAD"/>
    <n v="5"/>
    <n v="2.36"/>
    <n v="11.799999999999999"/>
  </r>
  <r>
    <x v="7"/>
    <x v="5"/>
    <s v="002536"/>
    <s v="Clavos F40"/>
    <s v="CAJA"/>
    <n v="6"/>
    <n v="531"/>
    <n v="3186"/>
  </r>
  <r>
    <x v="7"/>
    <x v="5"/>
    <s v="002537"/>
    <s v="Clavos F25"/>
    <s v="CAJA"/>
    <n v="5"/>
    <n v="359.9"/>
    <n v="1799.5"/>
  </r>
  <r>
    <x v="7"/>
    <x v="5"/>
    <s v="002538"/>
    <s v="Mecha 3/16, para metal"/>
    <s v="UNIDAD"/>
    <n v="20"/>
    <n v="106.2"/>
    <n v="2124"/>
  </r>
  <r>
    <x v="7"/>
    <x v="5"/>
    <s v="002539"/>
    <s v="Mecha 3/8¨, de paleta plana"/>
    <s v="UNIDAD"/>
    <n v="5"/>
    <n v="120.36"/>
    <n v="601.79999999999995"/>
  </r>
  <r>
    <x v="7"/>
    <x v="5"/>
    <s v="002540"/>
    <s v="Mecha 1/2¨, de paleta plana"/>
    <s v="UNIDAD"/>
    <n v="5"/>
    <n v="129.80000000000001"/>
    <n v="649"/>
  </r>
  <r>
    <x v="7"/>
    <x v="5"/>
    <s v="002541"/>
    <s v="Punta estria #2"/>
    <s v="UNIDAD"/>
    <n v="10"/>
    <n v="70.8"/>
    <n v="708"/>
  </r>
  <r>
    <x v="7"/>
    <x v="5"/>
    <s v="002542"/>
    <s v="Punta  de tria #2"/>
    <s v="UNIDAD"/>
    <n v="7"/>
    <n v="70.8"/>
    <n v="495.59999999999997"/>
  </r>
  <r>
    <x v="7"/>
    <x v="5"/>
    <s v="002543"/>
    <s v="Mecha de 3/8"/>
    <s v="UNIDAD"/>
    <n v="7"/>
    <n v="230.1"/>
    <n v="1610.7"/>
  </r>
  <r>
    <x v="7"/>
    <x v="5"/>
    <s v="002544"/>
    <s v="Mecha de 1/2"/>
    <s v="UNIDAD"/>
    <n v="7"/>
    <n v="359.9"/>
    <n v="2519.2999999999997"/>
  </r>
  <r>
    <x v="7"/>
    <x v="5"/>
    <s v="002546"/>
    <s v="Mecha de 3/4"/>
    <s v="UNIDAD"/>
    <n v="7"/>
    <n v="318.60000000000002"/>
    <n v="2230.2000000000003"/>
  </r>
  <r>
    <x v="7"/>
    <x v="4"/>
    <s v="002548"/>
    <s v="Disco de corte de 8¨"/>
    <s v="UNIDAD"/>
    <n v="8"/>
    <n v="973.5"/>
    <n v="7788"/>
  </r>
  <r>
    <x v="0"/>
    <x v="0"/>
    <s v="002552"/>
    <s v="Tinaco pequeño 145 galones"/>
    <s v="UNIDAD"/>
    <n v="1"/>
    <n v="5265.75"/>
    <n v="5265.75"/>
  </r>
  <r>
    <x v="2"/>
    <x v="0"/>
    <s v="002553"/>
    <s v="Fundas gandes con cierre para un galón, paquete 50 unidades"/>
    <s v="UNIDAD"/>
    <n v="10"/>
    <n v="561.67999999999995"/>
    <n v="5616.7999999999993"/>
  </r>
  <r>
    <x v="11"/>
    <x v="4"/>
    <s v="002554"/>
    <s v="Cola amarilla"/>
    <s v="GALON"/>
    <n v="5"/>
    <n v="1050"/>
    <n v="5250"/>
  </r>
  <r>
    <x v="9"/>
    <x v="3"/>
    <s v="002555"/>
    <s v="Laca blanca automotriz "/>
    <s v="GALON"/>
    <n v="23"/>
    <n v="1805.4"/>
    <n v="41524.200000000004"/>
  </r>
  <r>
    <x v="9"/>
    <x v="3"/>
    <s v="002556"/>
    <s v="Flex Rex"/>
    <s v="GALON"/>
    <n v="3"/>
    <n v="961.66"/>
    <n v="2884.98"/>
  </r>
  <r>
    <x v="9"/>
    <x v="3"/>
    <s v="002557"/>
    <s v="Relleno automotríz"/>
    <s v="GALON"/>
    <n v="12"/>
    <n v="1630.76"/>
    <n v="19569.12"/>
  </r>
  <r>
    <x v="9"/>
    <x v="3"/>
    <s v="002558"/>
    <s v="Cola auretano"/>
    <s v="GALON"/>
    <n v="2"/>
    <n v="3640.3"/>
    <n v="7280.6"/>
  </r>
  <r>
    <x v="7"/>
    <x v="4"/>
    <s v="002576"/>
    <s v="Conectores Liquid tight tipo recto, plástico, diametro 1½&quot;, negro o gris oscuro."/>
    <s v="UNIDAD"/>
    <n v="15"/>
    <n v="253.7"/>
    <n v="3805.5"/>
  </r>
  <r>
    <x v="7"/>
    <x v="4"/>
    <s v="002577"/>
    <s v="Conectores Liquid tight tipo recto, plástico, diametro 1/2&quot;, negro o gris oscuro."/>
    <s v="UNIDAD"/>
    <n v="15"/>
    <n v="59"/>
    <n v="885"/>
  </r>
  <r>
    <x v="7"/>
    <x v="4"/>
    <s v="002578"/>
    <s v="Conectores Liquid tight tipo recto, plástico, diametro 1&quot;, negro o gris oscuro."/>
    <s v="UNIDAD"/>
    <n v="20"/>
    <n v="106.2"/>
    <n v="2124"/>
  </r>
  <r>
    <x v="7"/>
    <x v="4"/>
    <s v="002579"/>
    <s v="Curva Liquid tight, diametro 1&quot;."/>
    <s v="UNIDAD"/>
    <n v="2"/>
    <n v="135.69999999999999"/>
    <n v="271.39999999999998"/>
  </r>
  <r>
    <x v="7"/>
    <x v="4"/>
    <s v="002580"/>
    <s v="Curva Liquid tight, diametro 1/2&quot;."/>
    <s v="UNIDAD"/>
    <n v="2"/>
    <n v="59"/>
    <n v="118"/>
  </r>
  <r>
    <x v="7"/>
    <x v="4"/>
    <s v="002581"/>
    <s v="Tornillos tipo tirafondos, diametro 12x1½x5.5mm"/>
    <s v="UNIDAD"/>
    <n v="200"/>
    <n v="4.72"/>
    <n v="944"/>
  </r>
  <r>
    <x v="8"/>
    <x v="0"/>
    <s v="002582"/>
    <s v="Tarugo plástico azul 8-5/16&quot;x1.1/2."/>
    <s v="UNIDAD"/>
    <n v="400"/>
    <n v="2.36"/>
    <n v="944"/>
  </r>
  <r>
    <x v="8"/>
    <x v="2"/>
    <s v="002712"/>
    <s v="Canaleta de 1 1/2 (para introducir cable), KOPOS"/>
    <s v="UNIDAD"/>
    <n v="2"/>
    <n v="218.69"/>
    <n v="437.38"/>
  </r>
  <r>
    <x v="7"/>
    <x v="2"/>
    <s v="002724"/>
    <s v="Llave ajustable BEST VALUE"/>
    <s v="UNIDAD"/>
    <n v="1"/>
    <n v="664"/>
    <n v="664"/>
  </r>
  <r>
    <x v="7"/>
    <x v="2"/>
    <s v="002725"/>
    <s v="Alicate de presión  KINGTONY"/>
    <s v="UNIDAD"/>
    <n v="1"/>
    <n v="857.03"/>
    <n v="857.03"/>
  </r>
  <r>
    <x v="0"/>
    <x v="0"/>
    <s v="002726"/>
    <s v="Cinta metrica VONDER"/>
    <s v="UNIDAD"/>
    <n v="2"/>
    <n v="625.67999999999995"/>
    <n v="1251.3599999999999"/>
  </r>
  <r>
    <x v="7"/>
    <x v="2"/>
    <s v="002727"/>
    <s v="Martillo STANLEY"/>
    <s v="UNIDAD"/>
    <n v="1"/>
    <n v="886.77"/>
    <n v="886.77"/>
  </r>
  <r>
    <x v="7"/>
    <x v="2"/>
    <s v="002728"/>
    <s v="Juego de llave Allen, KINGTONY"/>
    <s v="UNIDAD"/>
    <n v="1"/>
    <n v="576.94000000000005"/>
    <n v="576.94000000000005"/>
  </r>
  <r>
    <x v="13"/>
    <x v="0"/>
    <s v="000024"/>
    <s v="Archivo Acordeón meterial plástico"/>
    <s v="UNIDAD"/>
    <n v="30"/>
    <n v="472"/>
    <n v="14160"/>
  </r>
  <r>
    <x v="0"/>
    <x v="0"/>
    <s v="000036"/>
    <s v="Banderitas Autoadhesivas Multicoloresma 45x12mm  125/1 "/>
    <s v="PAQUETE"/>
    <n v="293"/>
    <n v="76.7"/>
    <n v="22473.100000000002"/>
  </r>
  <r>
    <x v="13"/>
    <x v="0"/>
    <s v="000039"/>
    <s v="Banditas de Goma No.18 (100/1)"/>
    <s v="CAJA"/>
    <n v="180"/>
    <n v="25.96"/>
    <n v="4672.8"/>
  </r>
  <r>
    <x v="13"/>
    <x v="0"/>
    <s v="000038"/>
    <s v="Goma de leche (borra)"/>
    <s v="UNIDAD"/>
    <n v="77"/>
    <n v="8.1199999999999992"/>
    <n v="625.2399999999999"/>
  </r>
  <r>
    <x v="13"/>
    <x v="0"/>
    <s v="000040"/>
    <s v="Carpeta grande Negra (con clip mixto)"/>
    <s v="UNIDAD"/>
    <n v="638"/>
    <n v="142.72"/>
    <n v="91055.360000000001"/>
  </r>
  <r>
    <x v="13"/>
    <x v="0"/>
    <s v="000041"/>
    <s v="Chinchetas"/>
    <s v="CAJA"/>
    <n v="2"/>
    <n v="46.78"/>
    <n v="93.56"/>
  </r>
  <r>
    <x v="13"/>
    <x v="0"/>
    <s v="000042"/>
    <s v="Cinta  Adhesiva en una cara Transparente 48mm x 100 (Empaque)"/>
    <s v="ROLLO"/>
    <n v="113"/>
    <n v="32.81"/>
    <n v="3707.53"/>
  </r>
  <r>
    <x v="13"/>
    <x v="0"/>
    <s v="000043"/>
    <s v="Cinta  Adhesiva en una cara Transparente 3/4x1296 "/>
    <s v="ROLLO"/>
    <n v="287"/>
    <n v="48"/>
    <n v="13776"/>
  </r>
  <r>
    <x v="13"/>
    <x v="0"/>
    <s v="000044"/>
    <s v="Cinta para Sumadora"/>
    <s v="UNIDAD"/>
    <n v="243"/>
    <n v="39.700000000000003"/>
    <n v="9647.1"/>
  </r>
  <r>
    <x v="13"/>
    <x v="0"/>
    <s v="000045"/>
    <s v="Clips Billeteros Grandes 51mm"/>
    <s v="CAJA"/>
    <n v="209"/>
    <n v="80.62"/>
    <n v="16849.580000000002"/>
  </r>
  <r>
    <x v="13"/>
    <x v="0"/>
    <s v="000046"/>
    <s v="Clips Billeteros 32mm (12/1) (Medianos)"/>
    <s v="CAJA"/>
    <n v="379"/>
    <n v="33.11"/>
    <n v="12548.69"/>
  </r>
  <r>
    <x v="13"/>
    <x v="0"/>
    <s v="000047"/>
    <s v="Clips Billeteros 19mm (12/1) (Pequeños)"/>
    <s v="CAJA"/>
    <n v="115"/>
    <n v="15.84"/>
    <n v="1821.6"/>
  </r>
  <r>
    <x v="13"/>
    <x v="0"/>
    <s v="000048"/>
    <s v="Clips Niquelados 50mm 100/1 (Jumbo)"/>
    <s v="CAJA"/>
    <n v="181"/>
    <n v="26.83"/>
    <n v="4856.2299999999996"/>
  </r>
  <r>
    <x v="13"/>
    <x v="0"/>
    <s v="000049"/>
    <s v="Corrector Liquido Bco. Tipo Escobilla, 18 Ml."/>
    <s v="UNIDAD"/>
    <n v="189"/>
    <n v="29.5"/>
    <n v="5575.5"/>
  </r>
  <r>
    <x v="13"/>
    <x v="0"/>
    <s v="000499"/>
    <s v="Clips Niquelados 33mm 100/1 (Pequeños)"/>
    <s v="CAJA"/>
    <n v="122"/>
    <n v="10.3"/>
    <n v="1256.6000000000001"/>
  </r>
  <r>
    <x v="13"/>
    <x v="0"/>
    <s v="002394"/>
    <s v="Clips revestidos 33mm 100/1 (Pequeños)"/>
    <s v="CAJA"/>
    <n v="78"/>
    <n v="14.12"/>
    <n v="1101.3599999999999"/>
  </r>
  <r>
    <x v="13"/>
    <x v="0"/>
    <s v="002396"/>
    <s v="Clip revestidos 50mm 100/1 (Jumbo)"/>
    <s v="CAJA"/>
    <n v="265"/>
    <n v="33.630000000000003"/>
    <n v="8911.9500000000007"/>
  </r>
  <r>
    <x v="0"/>
    <x v="0"/>
    <s v="000912"/>
    <s v="Clips tipo Yoyo para carnet (azul o negro)"/>
    <s v="UNIDAD"/>
    <n v="45"/>
    <n v="29.97"/>
    <n v="1348.6499999999999"/>
  </r>
  <r>
    <x v="13"/>
    <x v="0"/>
    <s v="002395"/>
    <s v="Ganchos mixtos revestidos plástico (macho y hembra) "/>
    <s v="CAJA"/>
    <n v="46"/>
    <n v="55.05"/>
    <n v="2532.2999999999997"/>
  </r>
  <r>
    <x v="13"/>
    <x v="0"/>
    <s v="000058"/>
    <s v="Dispensador de Cinta"/>
    <s v="UNIDAD"/>
    <n v="1"/>
    <n v="185.26"/>
    <n v="185.26"/>
  </r>
  <r>
    <x v="2"/>
    <x v="0"/>
    <s v="000059"/>
    <s v="Espiral de 1 pulgada"/>
    <s v="UNIDAD"/>
    <n v="48"/>
    <n v="1.1000000000000001"/>
    <n v="52.800000000000004"/>
  </r>
  <r>
    <x v="2"/>
    <x v="0"/>
    <s v="000063"/>
    <s v="Espiral de 2 pulgadas"/>
    <s v="UNIDAD"/>
    <n v="40"/>
    <n v="2.75"/>
    <n v="110"/>
  </r>
  <r>
    <x v="13"/>
    <x v="0"/>
    <s v="000977"/>
    <s v="Espiral de 12mm"/>
    <s v="UNIDAD"/>
    <n v="6"/>
    <n v="312.7"/>
    <n v="1876.1999999999998"/>
  </r>
  <r>
    <x v="13"/>
    <x v="0"/>
    <s v="000065"/>
    <s v="Etiquetas par folder 200/1"/>
    <s v="PAQUETE"/>
    <n v="162"/>
    <n v="188.41"/>
    <n v="30522.42"/>
  </r>
  <r>
    <x v="13"/>
    <x v="0"/>
    <s v="000066"/>
    <s v="Felpas Azules 12/1 cuerpo plateado, punta fina"/>
    <s v="CAJA"/>
    <n v="22"/>
    <n v="2124"/>
    <n v="46728"/>
  </r>
  <r>
    <x v="13"/>
    <x v="0"/>
    <s v="002121"/>
    <s v="Felpas azules"/>
    <s v="UNIDAD"/>
    <n v="8"/>
    <n v="14.26"/>
    <n v="114.08"/>
  </r>
  <r>
    <x v="13"/>
    <x v="0"/>
    <s v="000067"/>
    <s v="Felpas Negras 12/1 cuerpo plateado, punta fina"/>
    <s v="CAJA"/>
    <n v="5"/>
    <n v="2124"/>
    <n v="10620"/>
  </r>
  <r>
    <x v="13"/>
    <x v="0"/>
    <s v="002331"/>
    <s v="Felpas negras"/>
    <s v="UNIDAD"/>
    <n v="2"/>
    <n v="14.26"/>
    <n v="28.52"/>
  </r>
  <r>
    <x v="14"/>
    <x v="0"/>
    <s v="000068"/>
    <s v="Fichas Ralladas"/>
    <s v="PAQUETE"/>
    <n v="3"/>
    <n v="30.61"/>
    <n v="91.83"/>
  </r>
  <r>
    <x v="13"/>
    <x v="0"/>
    <s v="000070"/>
    <s v="Folders manila 8 ½X14, tamaño legal "/>
    <s v="CAJA"/>
    <n v="25"/>
    <n v="472"/>
    <n v="11800"/>
  </r>
  <r>
    <x v="13"/>
    <x v="0"/>
    <s v="000074"/>
    <s v="Folder satinados, color azul  con bolsillos"/>
    <s v="UNIDAD"/>
    <n v="18"/>
    <n v="63.1"/>
    <n v="1135.8"/>
  </r>
  <r>
    <x v="13"/>
    <x v="0"/>
    <s v="000076"/>
    <s v="Ganchos Mixtos 50mm 50/1, (Macho y hembra) "/>
    <s v="CAJA"/>
    <n v="233"/>
    <n v="59"/>
    <n v="13747"/>
  </r>
  <r>
    <x v="13"/>
    <x v="0"/>
    <s v="000077"/>
    <s v="Grapas  Estandar Punta Cinceladas  26/6 (5000/1) "/>
    <s v="CAJA"/>
    <n v="260"/>
    <n v="59"/>
    <n v="15340"/>
  </r>
  <r>
    <x v="13"/>
    <x v="0"/>
    <s v="000078"/>
    <s v="Grapadora Industrial"/>
    <s v="UNIDAD"/>
    <n v="4"/>
    <n v="505.79"/>
    <n v="2023.16"/>
  </r>
  <r>
    <x v="13"/>
    <x v="0"/>
    <s v="000079"/>
    <s v="Grapadora Standard Negra de metal"/>
    <s v="UNIDAD"/>
    <n v="64"/>
    <n v="295"/>
    <n v="18880"/>
  </r>
  <r>
    <x v="13"/>
    <x v="0"/>
    <s v="000080"/>
    <s v="Lapiceros con Cuerpo Plástico, Tinta Azul"/>
    <s v="CAJA"/>
    <n v="178"/>
    <n v="100.3"/>
    <n v="17853.399999999998"/>
  </r>
  <r>
    <x v="13"/>
    <x v="0"/>
    <s v="000082"/>
    <s v="Lápiz de Carbón encerado, con goma de borrar (12/1)"/>
    <s v="CAJA"/>
    <n v="146"/>
    <n v="60"/>
    <n v="8760"/>
  </r>
  <r>
    <x v="13"/>
    <x v="0"/>
    <s v="000083"/>
    <s v="Libreta de Papel Bond Rayada, Bca. 8 1/12x11&quot;  pulg."/>
    <s v="UNIDAD"/>
    <n v="93"/>
    <n v="35.4"/>
    <n v="3292.2"/>
  </r>
  <r>
    <x v="13"/>
    <x v="0"/>
    <s v="000084"/>
    <s v="Libreta de Papel Bond  Rayada Bca. 5x8&quot;"/>
    <s v="UNIDAD"/>
    <n v="89"/>
    <n v="23.6"/>
    <n v="2100.4"/>
  </r>
  <r>
    <x v="13"/>
    <x v="0"/>
    <s v="000086"/>
    <s v="Libro Record"/>
    <s v="UNIDAD"/>
    <n v="126"/>
    <n v="226.69"/>
    <n v="28562.94"/>
  </r>
  <r>
    <x v="13"/>
    <x v="0"/>
    <s v="000088"/>
    <s v="Marcador Azul"/>
    <s v="UNIDAD"/>
    <n v="154"/>
    <n v="22.58"/>
    <n v="3477.3199999999997"/>
  </r>
  <r>
    <x v="13"/>
    <x v="0"/>
    <s v="000090"/>
    <s v="Marcador Negro"/>
    <s v="UNIDAD"/>
    <n v="149"/>
    <n v="22.48"/>
    <n v="3349.52"/>
  </r>
  <r>
    <x v="13"/>
    <x v="0"/>
    <s v="000091"/>
    <s v="Marcador Rojo"/>
    <s v="UNIDAD"/>
    <n v="145"/>
    <n v="16.670000000000002"/>
    <n v="2417.15"/>
  </r>
  <r>
    <x v="13"/>
    <x v="0"/>
    <s v="001195"/>
    <s v="Marcador de pizarra azul"/>
    <s v="UNIDAD"/>
    <n v="25"/>
    <n v="17.7"/>
    <n v="442.5"/>
  </r>
  <r>
    <x v="13"/>
    <x v="0"/>
    <s v="001978"/>
    <s v="Marcador de pizarra rojo"/>
    <s v="UNIDAD"/>
    <n v="26"/>
    <n v="17.7"/>
    <n v="460.2"/>
  </r>
  <r>
    <x v="13"/>
    <x v="0"/>
    <s v="001525"/>
    <s v="Marcador de pizarra negro"/>
    <s v="UNIDAD"/>
    <n v="25"/>
    <n v="17.7"/>
    <n v="442.5"/>
  </r>
  <r>
    <x v="15"/>
    <x v="0"/>
    <s v="000094"/>
    <s v="Papel  Continuo 1h  1300 Hojas"/>
    <s v="CAJA"/>
    <n v="2"/>
    <n v="925"/>
    <n v="1850"/>
  </r>
  <r>
    <x v="15"/>
    <x v="0"/>
    <s v="000095"/>
    <s v="Papel  Continuo 1h  2600 Hojas"/>
    <s v="CAJA"/>
    <n v="2"/>
    <n v="1600"/>
    <n v="3200"/>
  </r>
  <r>
    <x v="15"/>
    <x v="0"/>
    <s v="000099"/>
    <s v="Papel Bond 20,  8 ½ x 11 Blanco"/>
    <s v="RESMA"/>
    <n v="1671"/>
    <n v="359.9"/>
    <n v="601392.89999999991"/>
  </r>
  <r>
    <x v="15"/>
    <x v="0"/>
    <s v="000100"/>
    <s v="Papel Bond 20,  8 ½ x 14 Blanco"/>
    <s v="RESMA"/>
    <n v="232"/>
    <n v="240.76"/>
    <n v="55856.32"/>
  </r>
  <r>
    <x v="15"/>
    <x v="0"/>
    <s v="000101"/>
    <s v="Papel Carbon 100/1"/>
    <s v="PAQUETE"/>
    <n v="10"/>
    <n v="99.59"/>
    <n v="995.90000000000009"/>
  </r>
  <r>
    <x v="15"/>
    <x v="0"/>
    <s v="000102"/>
    <s v="Papel Continuo 9.5x11, 3 copias y un original"/>
    <s v="CAJA"/>
    <n v="16"/>
    <n v="849.6"/>
    <n v="13593.6"/>
  </r>
  <r>
    <x v="15"/>
    <x v="0"/>
    <s v="001976"/>
    <s v="Papel Continuo 8½x11 sin copias"/>
    <s v="CAJA"/>
    <n v="6"/>
    <n v="921.52"/>
    <n v="5529.12"/>
  </r>
  <r>
    <x v="15"/>
    <x v="0"/>
    <s v="000104"/>
    <s v="Recibo de Ingreso uso  Continuo, numerados, Original y 3 copias (8½x3.5 cm)"/>
    <s v="CAJA"/>
    <n v="1"/>
    <n v="2221.42"/>
    <n v="2221.42"/>
  </r>
  <r>
    <x v="15"/>
    <x v="0"/>
    <s v="000105"/>
    <s v="Papel Impresora 2 hojas"/>
    <s v="UNIDAD"/>
    <n v="554"/>
    <n v="49.99"/>
    <n v="27694.460000000003"/>
  </r>
  <r>
    <x v="15"/>
    <x v="0"/>
    <s v="000106"/>
    <s v="Papel Impresora 3 hojas"/>
    <s v="UNIDAD"/>
    <n v="547"/>
    <n v="75"/>
    <n v="41025"/>
  </r>
  <r>
    <x v="15"/>
    <x v="0"/>
    <s v="000107"/>
    <s v="Papel Sumadora "/>
    <s v="UNIDAD"/>
    <n v="2"/>
    <n v="15.34"/>
    <n v="30.68"/>
  </r>
  <r>
    <x v="15"/>
    <x v="0"/>
    <s v="000108"/>
    <s v="Papelografos"/>
    <s v="UNIDAD"/>
    <n v="808"/>
    <n v="1.7"/>
    <n v="1373.6"/>
  </r>
  <r>
    <x v="13"/>
    <x v="0"/>
    <s v="000109"/>
    <s v="Pegamento en barra, Transparente 40 G."/>
    <s v="UNIDAD"/>
    <n v="38"/>
    <n v="42.48"/>
    <n v="1614.2399999999998"/>
  </r>
  <r>
    <x v="13"/>
    <x v="0"/>
    <s v="001979"/>
    <s v="Pegamento liquido transparente, 147ML(5onzas.)"/>
    <s v="UNIDAD"/>
    <n v="30"/>
    <n v="74.08"/>
    <n v="2222.4"/>
  </r>
  <r>
    <x v="14"/>
    <x v="0"/>
    <s v="000110"/>
    <s v="Pendaflex 81/2x 11"/>
    <s v="CAJA"/>
    <n v="72"/>
    <n v="297.44"/>
    <n v="21415.68"/>
  </r>
  <r>
    <x v="14"/>
    <x v="0"/>
    <s v="000111"/>
    <s v="Pendaflex 81/2x 13"/>
    <s v="CAJA"/>
    <n v="43"/>
    <n v="402.45"/>
    <n v="17305.349999999999"/>
  </r>
  <r>
    <x v="13"/>
    <x v="0"/>
    <s v="000112"/>
    <s v="Perforadora en Metal 2 Hoyos"/>
    <s v="UNIDAD"/>
    <n v="32"/>
    <n v="198.24"/>
    <n v="6343.68"/>
  </r>
  <r>
    <x v="13"/>
    <x v="0"/>
    <s v="000113"/>
    <s v="Perforadora en Metal 3 Hoyos"/>
    <s v="UNIDAD"/>
    <n v="19"/>
    <n v="331.1"/>
    <n v="6290.9000000000005"/>
  </r>
  <r>
    <x v="8"/>
    <x v="0"/>
    <s v="000114"/>
    <s v="Pila Grande Tipo D"/>
    <s v="UNIDAD"/>
    <n v="203"/>
    <n v="82.01"/>
    <n v="16648.030000000002"/>
  </r>
  <r>
    <x v="13"/>
    <x v="0"/>
    <s v="000116"/>
    <s v="Porta Tarjetas"/>
    <s v="UNIDAD"/>
    <n v="109"/>
    <n v="16.21"/>
    <n v="1766.89"/>
  </r>
  <r>
    <x v="13"/>
    <x v="0"/>
    <s v="000118"/>
    <s v="Post-it Grande 3x5 (Notas adhesivas)"/>
    <s v="UNIDAD"/>
    <n v="306"/>
    <n v="93.49"/>
    <n v="28607.94"/>
  </r>
  <r>
    <x v="13"/>
    <x v="0"/>
    <s v="000119"/>
    <s v="Post-it Medianos 3x3 (Notas adhesivas)"/>
    <s v="UNIDAD"/>
    <n v="171"/>
    <n v="35.4"/>
    <n v="6053.4"/>
  </r>
  <r>
    <x v="13"/>
    <x v="0"/>
    <s v="000120"/>
    <s v="Post-it pequeños 3x2 (Notas adhesivas)"/>
    <s v="UNIDAD"/>
    <n v="9"/>
    <n v="15.83"/>
    <n v="142.47"/>
  </r>
  <r>
    <x v="13"/>
    <x v="0"/>
    <s v="000121"/>
    <s v="Protectores de hojas 8½x11 100/1"/>
    <s v="PAQUETE"/>
    <n v="51"/>
    <n v="354"/>
    <n v="18054"/>
  </r>
  <r>
    <x v="13"/>
    <x v="0"/>
    <s v="000122"/>
    <s v="Regla Plástica Transparente de 12&quot;"/>
    <s v="UNIDAD"/>
    <n v="54"/>
    <n v="21.24"/>
    <n v="1146.9599999999998"/>
  </r>
  <r>
    <x v="13"/>
    <x v="0"/>
    <s v="000123"/>
    <s v="Saca Grapas (metal/plástico) estándar"/>
    <s v="UNIDAD"/>
    <n v="16"/>
    <n v="23.6"/>
    <n v="377.6"/>
  </r>
  <r>
    <x v="13"/>
    <x v="0"/>
    <s v="000124"/>
    <s v="Saca puntas Eléctrico"/>
    <s v="UNIDAD"/>
    <n v="65"/>
    <n v="1209.73"/>
    <n v="78632.45"/>
  </r>
  <r>
    <x v="13"/>
    <x v="0"/>
    <s v="000125"/>
    <s v="Saca puntas manual"/>
    <s v="UNIDAD"/>
    <n v="25"/>
    <n v="25.35"/>
    <n v="633.75"/>
  </r>
  <r>
    <x v="13"/>
    <x v="0"/>
    <s v="000126"/>
    <s v="Cera para Contar"/>
    <s v="UNIDAD"/>
    <n v="228"/>
    <n v="18.09"/>
    <n v="4124.5199999999995"/>
  </r>
  <r>
    <x v="14"/>
    <x v="0"/>
    <s v="000127"/>
    <s v="Sobres  blanco No.10  500/1"/>
    <s v="CAJA"/>
    <n v="6"/>
    <n v="1062"/>
    <n v="6372"/>
  </r>
  <r>
    <x v="14"/>
    <x v="0"/>
    <s v="000130"/>
    <s v="Sobre Timbrado tipo carta "/>
    <s v="UNIDAD"/>
    <n v="1785"/>
    <n v="3.84"/>
    <n v="6854.4"/>
  </r>
  <r>
    <x v="14"/>
    <x v="0"/>
    <s v="000132"/>
    <s v="Talonario caja chica Despacho"/>
    <s v="UNIDAD"/>
    <n v="148"/>
    <n v="78.25"/>
    <n v="11581"/>
  </r>
  <r>
    <x v="16"/>
    <x v="0"/>
    <s v="000133"/>
    <s v="Talonario de Caja Regularización"/>
    <s v="UNIDAD"/>
    <n v="102"/>
    <n v="225"/>
    <n v="22950"/>
  </r>
  <r>
    <x v="16"/>
    <x v="0"/>
    <s v="000134"/>
    <s v="Talonario de Caja Transportación"/>
    <s v="UNIDAD"/>
    <n v="88"/>
    <n v="225"/>
    <n v="19800"/>
  </r>
  <r>
    <x v="13"/>
    <x v="0"/>
    <s v="000136"/>
    <s v="Tijera Metálica de 6&quot;, con Agarre }plástico, de color negro, sin puntas."/>
    <s v="UNIDAD"/>
    <n v="94"/>
    <n v="41.3"/>
    <n v="3882.2"/>
  </r>
  <r>
    <x v="13"/>
    <x v="0"/>
    <s v="000137"/>
    <s v="Tintas para Almohadillas, Azul, Gotero de 30 ML."/>
    <s v="UNIDAD"/>
    <n v="59"/>
    <n v="38.630000000000003"/>
    <n v="2279.17"/>
  </r>
  <r>
    <x v="13"/>
    <x v="0"/>
    <s v="000809"/>
    <s v="Tinta Roja en gotero"/>
    <s v="UNIDAD"/>
    <n v="20"/>
    <n v="20.010000000000002"/>
    <n v="400.20000000000005"/>
  </r>
  <r>
    <x v="7"/>
    <x v="0"/>
    <s v="000156"/>
    <s v="Armazón 8 1/2 x 11  (2/1)"/>
    <s v="PAR"/>
    <n v="167"/>
    <n v="173.17"/>
    <n v="28919.39"/>
  </r>
  <r>
    <x v="16"/>
    <x v="0"/>
    <s v="000476"/>
    <s v="Talonario de Notificación del COBA"/>
    <s v="UNIDAD"/>
    <n v="29"/>
    <n v="140.13999999999999"/>
    <n v="4064.0599999999995"/>
  </r>
  <r>
    <x v="14"/>
    <x v="0"/>
    <s v="000478"/>
    <s v="Sobres Manila 10x15 "/>
    <s v="UNIDAD"/>
    <n v="471"/>
    <n v="6.25"/>
    <n v="2943.75"/>
  </r>
  <r>
    <x v="13"/>
    <x v="0"/>
    <s v="002393"/>
    <s v="Sobre Manila 9x15 (500/1)"/>
    <s v="CAJA"/>
    <n v="3"/>
    <n v="3122.92"/>
    <n v="9368.76"/>
  </r>
  <r>
    <x v="13"/>
    <x v="0"/>
    <n v="2815"/>
    <s v="Sobre Manila 9x15 "/>
    <s v="UNIDAD"/>
    <n v="463"/>
    <n v="6.25"/>
    <n v="2893.75"/>
  </r>
  <r>
    <x v="14"/>
    <x v="0"/>
    <s v="000479"/>
    <s v="Sobres Manilas 10x15 (500/1)"/>
    <s v="CAJA"/>
    <n v="12"/>
    <n v="4958.3599999999997"/>
    <n v="59500.319999999992"/>
  </r>
  <r>
    <x v="8"/>
    <x v="0"/>
    <s v="000484"/>
    <s v="Pila AA"/>
    <s v="UNIDAD"/>
    <n v="17"/>
    <n v="39.369999999999997"/>
    <n v="669.29"/>
  </r>
  <r>
    <x v="8"/>
    <x v="0"/>
    <s v="000485"/>
    <s v="Pila AAA"/>
    <s v="UNIDAD"/>
    <n v="205"/>
    <n v="39.24"/>
    <n v="8044.2000000000007"/>
  </r>
  <r>
    <x v="13"/>
    <x v="0"/>
    <s v="000487"/>
    <s v="Lapiceros con Cuerpo Plástico, Tinta Roja"/>
    <s v="CAJA"/>
    <n v="72"/>
    <n v="63.42"/>
    <n v="4566.24"/>
  </r>
  <r>
    <x v="7"/>
    <x v="0"/>
    <s v="000491"/>
    <s v="Armazón 8 1/2 x13 (2/1)"/>
    <s v="PAR"/>
    <n v="225"/>
    <n v="1"/>
    <n v="225"/>
  </r>
  <r>
    <x v="13"/>
    <x v="0"/>
    <s v="000532"/>
    <s v="Carpeta Folders Satinados 8 1/2x11 25/1 (Varios Colores), "/>
    <s v="CAJA"/>
    <n v="19"/>
    <n v="2360"/>
    <n v="44840"/>
  </r>
  <r>
    <x v="14"/>
    <x v="0"/>
    <s v="000543"/>
    <s v="Cover para Encuadernar (Amarillo)"/>
    <s v="PAR"/>
    <n v="328"/>
    <n v="5.78"/>
    <n v="1895.8400000000001"/>
  </r>
  <r>
    <x v="14"/>
    <x v="0"/>
    <s v="000546"/>
    <s v="Cover para Encuadernar (Rojo)"/>
    <s v="PAR"/>
    <n v="327"/>
    <n v="5.78"/>
    <n v="1890.0600000000002"/>
  </r>
  <r>
    <x v="14"/>
    <x v="0"/>
    <s v="000547"/>
    <s v="Cover para Encuadernar (Verde)"/>
    <s v="PAR"/>
    <n v="535"/>
    <n v="5.78"/>
    <n v="3092.3"/>
  </r>
  <r>
    <x v="14"/>
    <x v="0"/>
    <s v="000555"/>
    <s v="Cover para Encuadernar (Blanco)"/>
    <s v="PAR"/>
    <n v="438"/>
    <n v="5.78"/>
    <n v="2531.6400000000003"/>
  </r>
  <r>
    <x v="14"/>
    <x v="0"/>
    <s v="000556"/>
    <s v="Cover para Encuadernar (Morado)"/>
    <s v="PAR"/>
    <n v="336"/>
    <n v="5.78"/>
    <n v="1942.0800000000002"/>
  </r>
  <r>
    <x v="14"/>
    <x v="0"/>
    <s v="000566"/>
    <s v="Folders 8 1/2x11 Amarillo"/>
    <s v="CAJA"/>
    <n v="2"/>
    <n v="296"/>
    <n v="592"/>
  </r>
  <r>
    <x v="14"/>
    <x v="0"/>
    <s v="000567"/>
    <s v="Folders 8 1/2x11 Rojo"/>
    <s v="CAJA"/>
    <n v="5"/>
    <n v="506.99"/>
    <n v="2534.9499999999998"/>
  </r>
  <r>
    <x v="14"/>
    <x v="0"/>
    <s v="000575"/>
    <s v="Sobre Timbrado tipo carta 500/1"/>
    <s v="CAJA"/>
    <n v="13"/>
    <n v="1115.0999999999999"/>
    <n v="14496.3"/>
  </r>
  <r>
    <x v="13"/>
    <x v="0"/>
    <s v="000595"/>
    <s v="Carpeta 2&quot; Blanca C/Covers 3 argollas"/>
    <s v="UNIDAD"/>
    <n v="10"/>
    <n v="188.8"/>
    <n v="1888"/>
  </r>
  <r>
    <x v="13"/>
    <x v="0"/>
    <s v="002389"/>
    <s v="Carpeta 3¨Blanca C/Covers 3 argollas, "/>
    <s v="UNIDAD"/>
    <n v="9"/>
    <n v="212.28"/>
    <n v="1910.52"/>
  </r>
  <r>
    <x v="13"/>
    <x v="0"/>
    <s v="002390"/>
    <s v="Carpeta Blanca C/Covers 3 argollas, 5¨"/>
    <s v="UNIDAD"/>
    <n v="12"/>
    <n v="432.67"/>
    <n v="5192.04"/>
  </r>
  <r>
    <x v="13"/>
    <x v="0"/>
    <s v="000631"/>
    <s v="Sobre Manila 9x12 (500/1)"/>
    <s v="CAJA"/>
    <n v="9"/>
    <n v="2242"/>
    <n v="20178"/>
  </r>
  <r>
    <x v="13"/>
    <x v="0"/>
    <s v="000633"/>
    <s v="Resaltador Flourescente, punta biselada, base de agua (varios colores)"/>
    <s v="UNIDAD"/>
    <n v="260"/>
    <n v="21.24"/>
    <n v="5522.4"/>
  </r>
  <r>
    <x v="13"/>
    <x v="0"/>
    <s v="000636"/>
    <s v="Folder satinado, color blanco con bolsillos"/>
    <s v="UNIDAD"/>
    <n v="75"/>
    <n v="50"/>
    <n v="3750"/>
  </r>
  <r>
    <x v="13"/>
    <x v="0"/>
    <s v="000637"/>
    <s v="Grapas, 23/13 1000/1 (Grandes)"/>
    <s v="CAJA"/>
    <n v="16"/>
    <n v="122.49"/>
    <n v="1959.84"/>
  </r>
  <r>
    <x v="15"/>
    <x v="0"/>
    <s v="000639"/>
    <s v="Papel de Hilo Crema 8 1/2x11"/>
    <s v="RESMA"/>
    <n v="93"/>
    <n v="374.15"/>
    <n v="34795.949999999997"/>
  </r>
  <r>
    <x v="13"/>
    <x v="0"/>
    <s v="001021"/>
    <s v="Llavero plástico"/>
    <s v="UNIDAD"/>
    <n v="17"/>
    <n v="25"/>
    <n v="425"/>
  </r>
  <r>
    <x v="15"/>
    <x v="0"/>
    <s v="001042"/>
    <s v="Papel  térmico 3 1/8¨"/>
    <s v="ROLLO"/>
    <n v="56"/>
    <n v="54"/>
    <n v="3024"/>
  </r>
  <r>
    <x v="13"/>
    <x v="0"/>
    <s v="001054"/>
    <s v="Grapas de 1/4 6mm  7/8&quot; (23mm)"/>
    <s v="CAJA"/>
    <n v="23"/>
    <n v="110.46"/>
    <n v="2540.58"/>
  </r>
  <r>
    <x v="13"/>
    <x v="0"/>
    <s v="001055"/>
    <s v="Separadores de hojas con lenguetas plásticas 8½x11&quot;"/>
    <s v="PAQUETE"/>
    <n v="104"/>
    <n v="38.94"/>
    <n v="4049.7599999999998"/>
  </r>
  <r>
    <x v="14"/>
    <x v="0"/>
    <s v="001075"/>
    <s v="Sobres de hilo crema 7x5 tipo invitación"/>
    <s v="UNIDAD"/>
    <n v="8990"/>
    <n v="5.53"/>
    <n v="49714.700000000004"/>
  </r>
  <r>
    <x v="13"/>
    <x v="0"/>
    <s v="001130"/>
    <s v="Sobres en Blanco No.10"/>
    <s v="UNIDAD"/>
    <n v="30"/>
    <n v="1.2"/>
    <n v="36"/>
  </r>
  <r>
    <x v="15"/>
    <x v="0"/>
    <s v="001185"/>
    <s v="Papel Cartulina "/>
    <s v="RESMA"/>
    <n v="52"/>
    <n v="174.64"/>
    <n v="9081.2799999999988"/>
  </r>
  <r>
    <x v="14"/>
    <x v="0"/>
    <s v="001194"/>
    <s v="Folder Partition verde"/>
    <s v="UNIDAD"/>
    <n v="350"/>
    <n v="113.83"/>
    <n v="39840.5"/>
  </r>
  <r>
    <x v="13"/>
    <x v="0"/>
    <s v="001331"/>
    <s v="Folders varios colores 100/1"/>
    <s v="CAJA"/>
    <n v="25"/>
    <n v="1266.99"/>
    <n v="31674.75"/>
  </r>
  <r>
    <x v="13"/>
    <x v="0"/>
    <s v="002367"/>
    <s v="Folders manila 81/2x11 (100) "/>
    <s v="CAJA"/>
    <n v="181"/>
    <n v="354"/>
    <n v="64074"/>
  </r>
  <r>
    <x v="2"/>
    <x v="0"/>
    <s v="001459"/>
    <s v="Espiral forma continua 10MM"/>
    <s v="CAJA"/>
    <n v="3"/>
    <n v="585.28"/>
    <n v="1755.84"/>
  </r>
  <r>
    <x v="2"/>
    <x v="0"/>
    <s v="001460"/>
    <s v="Espiral forma continua 12MM"/>
    <s v="CAJA"/>
    <n v="5"/>
    <n v="547.52"/>
    <n v="2737.6"/>
  </r>
  <r>
    <x v="2"/>
    <x v="0"/>
    <s v="001527"/>
    <s v="Espirales continuo 1 1/2¨ 38MM"/>
    <s v="UNIDAD"/>
    <n v="7"/>
    <n v="855.5"/>
    <n v="5988.5"/>
  </r>
  <r>
    <x v="2"/>
    <x v="0"/>
    <s v="001530"/>
    <s v="Espiral es continuo 1 1/4 32MM "/>
    <s v="UNIDAD"/>
    <n v="25"/>
    <n v="192.18"/>
    <n v="4804.5"/>
  </r>
  <r>
    <x v="13"/>
    <x v="0"/>
    <s v="001524"/>
    <s v="Borrador de pizarra"/>
    <s v="UNIDAD"/>
    <n v="14"/>
    <n v="27.14"/>
    <n v="379.96000000000004"/>
  </r>
  <r>
    <x v="14"/>
    <x v="0"/>
    <s v="001792"/>
    <s v="Sobres Institucionales MIP, 9x12&quot;, Bond 20."/>
    <s v="UNIDAD"/>
    <n v="272"/>
    <n v="14.78"/>
    <n v="4020.16"/>
  </r>
  <r>
    <x v="15"/>
    <x v="0"/>
    <s v="002114"/>
    <s v="Impresión full color 8.5x11 pulg. material papel bond 24 (100 resmas, 50,000 unid.) (Papel bond) "/>
    <s v="RESMA"/>
    <n v="7"/>
    <n v="569.94000000000005"/>
    <n v="3989.5800000000004"/>
  </r>
  <r>
    <x v="13"/>
    <x v="0"/>
    <s v="002391"/>
    <s v="Organizador de escritorio, malla de alambre de acero resistente, dimensión aproximadamente en pulgadas 8.75 ancho *5.5 profundidad *5"/>
    <s v="UNIDAD"/>
    <n v="56"/>
    <n v="472"/>
    <n v="26432"/>
  </r>
  <r>
    <x v="13"/>
    <x v="0"/>
    <s v="000295"/>
    <s v="Bocina para computadora"/>
    <s v="PAR"/>
    <n v="46"/>
    <n v="358.72"/>
    <n v="16501.120000000003"/>
  </r>
  <r>
    <x v="13"/>
    <x v="0"/>
    <s v="000297"/>
    <s v="Cables Auricular para Teléfono "/>
    <s v="UNIDAD"/>
    <n v="21"/>
    <n v="124.05"/>
    <n v="2605.0499999999997"/>
  </r>
  <r>
    <x v="13"/>
    <x v="0"/>
    <s v="000298"/>
    <s v="Cables para telefono 25 Pies"/>
    <s v="UNIDAD"/>
    <n v="14"/>
    <n v="238.24"/>
    <n v="3335.36"/>
  </r>
  <r>
    <x v="13"/>
    <x v="0"/>
    <s v="000299"/>
    <s v="Cables para telefono 50 Pies"/>
    <s v="UNIDAD"/>
    <n v="22"/>
    <n v="322.64999999999998"/>
    <n v="7098.2999999999993"/>
  </r>
  <r>
    <x v="13"/>
    <x v="0"/>
    <s v="000300"/>
    <s v="CD-R 52X700MB 80 min, con caratura"/>
    <s v="UNIDAD"/>
    <n v="193"/>
    <n v="21.97"/>
    <n v="4240.21"/>
  </r>
  <r>
    <x v="13"/>
    <x v="0"/>
    <s v="000303"/>
    <s v="DVD-R 80MN/700MB"/>
    <s v="UNIDAD"/>
    <n v="62"/>
    <n v="15.89"/>
    <n v="985.18000000000006"/>
  </r>
  <r>
    <x v="13"/>
    <x v="0"/>
    <s v="000304"/>
    <s v="Mouse USB Optico "/>
    <s v="UNIDAD"/>
    <n v="124"/>
    <n v="165.25"/>
    <n v="20491"/>
  </r>
  <r>
    <x v="13"/>
    <x v="0"/>
    <s v="000305"/>
    <s v="Mouse Pad"/>
    <s v="UNIDAD"/>
    <n v="1"/>
    <n v="82.6"/>
    <n v="82.6"/>
  </r>
  <r>
    <x v="13"/>
    <x v="0"/>
    <s v="000307"/>
    <s v="Tarjeta para Carnet"/>
    <s v="CAJA"/>
    <n v="173"/>
    <n v="2255.1999999999998"/>
    <n v="390149.6"/>
  </r>
  <r>
    <x v="13"/>
    <x v="0"/>
    <s v="000308"/>
    <s v="Toner CE260A Everprit   NEGRO"/>
    <s v="UNIDAD"/>
    <n v="96"/>
    <n v="3392.5"/>
    <n v="325680"/>
  </r>
  <r>
    <x v="13"/>
    <x v="0"/>
    <s v="000309"/>
    <s v="Toner CE261A Everprit   CIAN"/>
    <s v="UNIDAD"/>
    <n v="77"/>
    <n v="3392.5"/>
    <n v="261222.5"/>
  </r>
  <r>
    <x v="13"/>
    <x v="0"/>
    <s v="000310"/>
    <s v="Toner CE262A Everprit    AMARILLO"/>
    <s v="UNIDAD"/>
    <n v="77"/>
    <n v="3392.5"/>
    <n v="261222.5"/>
  </r>
  <r>
    <x v="13"/>
    <x v="0"/>
    <s v="000311"/>
    <s v="Toner CE263A Everprit   MAGENTA"/>
    <s v="UNIDAD"/>
    <n v="77"/>
    <n v="3392.5"/>
    <n v="261222.5"/>
  </r>
  <r>
    <x v="13"/>
    <x v="0"/>
    <s v="000312"/>
    <s v="Toner FX8 UNITYPE  NEGRO"/>
    <s v="UNIDAD"/>
    <n v="4"/>
    <n v="3700"/>
    <n v="14800"/>
  </r>
  <r>
    <x v="13"/>
    <x v="0"/>
    <s v="000313"/>
    <s v="CARTUCHO EP-H22XL (22)  HP  "/>
    <s v="UNIDAD"/>
    <n v="40"/>
    <n v="549.99"/>
    <n v="21999.599999999999"/>
  </r>
  <r>
    <x v="13"/>
    <x v="0"/>
    <s v="000314"/>
    <s v="Toner CB540A Everprit   NEGRO"/>
    <s v="UNIDAD"/>
    <n v="41"/>
    <n v="1336.13"/>
    <n v="54781.33"/>
  </r>
  <r>
    <x v="13"/>
    <x v="0"/>
    <s v="000315"/>
    <s v="Toner CB541A Everprit   CIAN"/>
    <s v="UNIDAD"/>
    <n v="42"/>
    <n v="1392.99"/>
    <n v="58505.58"/>
  </r>
  <r>
    <x v="13"/>
    <x v="0"/>
    <s v="000316"/>
    <s v="Toner CB542A Everprit   AMARILLO"/>
    <s v="UNIDAD"/>
    <n v="30"/>
    <n v="1356.33"/>
    <n v="40689.899999999994"/>
  </r>
  <r>
    <x v="13"/>
    <x v="0"/>
    <s v="000317"/>
    <s v="Toner CB543A Everprit   MAGENTA"/>
    <s v="UNIDAD"/>
    <n v="57"/>
    <n v="1344.96"/>
    <n v="76662.720000000001"/>
  </r>
  <r>
    <x v="13"/>
    <x v="0"/>
    <s v="000319"/>
    <s v="Toner CC364A Everprit   NEGRO"/>
    <s v="UNIDAD"/>
    <n v="83"/>
    <n v="2124"/>
    <n v="176292"/>
  </r>
  <r>
    <x v="13"/>
    <x v="0"/>
    <s v="000323"/>
    <s v="Toner Q7553A GENERICOS  NEGRO"/>
    <s v="UNIDAD"/>
    <n v="85"/>
    <n v="859.43"/>
    <n v="73051.55"/>
  </r>
  <r>
    <x v="13"/>
    <x v="0"/>
    <s v="000324"/>
    <s v="Toner Q5949A Everprit   NEGRO"/>
    <s v="UNIDAD"/>
    <n v="7"/>
    <n v="1015.15"/>
    <n v="7106.05"/>
  </r>
  <r>
    <x v="13"/>
    <x v="0"/>
    <s v="000326"/>
    <s v="Toner Q6511A Katun  NEGRO"/>
    <s v="UNIDAD"/>
    <n v="73"/>
    <n v="1597.86"/>
    <n v="116643.78"/>
  </r>
  <r>
    <x v="13"/>
    <x v="0"/>
    <s v="000327"/>
    <s v="Toner CB8543X Everprit  NEGRO"/>
    <s v="UNIDAD"/>
    <n v="88"/>
    <n v="1392.99"/>
    <n v="122583.12"/>
  </r>
  <r>
    <x v="13"/>
    <x v="0"/>
    <s v="000328"/>
    <s v="Toner CB436A Everprit    NEGRO"/>
    <s v="UNIDAD"/>
    <n v="79"/>
    <n v="808.3"/>
    <n v="63855.7"/>
  </r>
  <r>
    <x v="13"/>
    <x v="0"/>
    <s v="000329"/>
    <s v="Toner CE310A Everprit    NERGO"/>
    <s v="UNIDAD"/>
    <n v="155"/>
    <n v="1050.2"/>
    <n v="162781"/>
  </r>
  <r>
    <x v="13"/>
    <x v="0"/>
    <s v="000334"/>
    <s v="Tóner  DELL G910C  NEGRO"/>
    <s v="UNIDAD"/>
    <n v="10"/>
    <n v="4171.2299999999996"/>
    <n v="41712.299999999996"/>
  </r>
  <r>
    <x v="13"/>
    <x v="0"/>
    <s v="000335"/>
    <s v="Tóner DELL  G907C  CYAN"/>
    <s v="UNIDAD"/>
    <n v="14"/>
    <n v="4489.1000000000004"/>
    <n v="62847.400000000009"/>
  </r>
  <r>
    <x v="13"/>
    <x v="0"/>
    <s v="000336"/>
    <s v="Tóner DELL  G908C MAGENTA"/>
    <s v="UNIDAD"/>
    <n v="13"/>
    <n v="4489.1000000000004"/>
    <n v="58358.3"/>
  </r>
  <r>
    <x v="13"/>
    <x v="0"/>
    <s v="000337"/>
    <s v="Tóner  DELL G909C  AMARILLO"/>
    <s v="UNIDAD"/>
    <n v="14"/>
    <n v="4489.1000000000004"/>
    <n v="62847.400000000009"/>
  </r>
  <r>
    <x v="13"/>
    <x v="0"/>
    <s v="000352"/>
    <s v="Toner DELL C233R   NEGRO"/>
    <s v="UNIDAD"/>
    <n v="7"/>
    <n v="1200"/>
    <n v="8400"/>
  </r>
  <r>
    <x v="13"/>
    <x v="0"/>
    <s v="000346"/>
    <s v="Toner T-2320 TOSHIBA NEGRO"/>
    <s v="UNIDAD"/>
    <n v="4"/>
    <n v="1639.42"/>
    <n v="6557.68"/>
  </r>
  <r>
    <x v="13"/>
    <x v="0"/>
    <s v="000347"/>
    <s v="Toner T-1640 TOSHIBA NEGRO"/>
    <s v="UNIDAD"/>
    <n v="3"/>
    <n v="1200"/>
    <n v="3600"/>
  </r>
  <r>
    <x v="13"/>
    <x v="0"/>
    <s v="000353"/>
    <s v="Toner T-1200E TOSHIBA NEGRO"/>
    <s v="UNIDAD"/>
    <n v="11"/>
    <n v="950"/>
    <n v="10450"/>
  </r>
  <r>
    <x v="13"/>
    <x v="0"/>
    <s v="000354"/>
    <s v="Toner T-1620 TOSHIBA NEGRO"/>
    <s v="UNIDAD"/>
    <n v="14"/>
    <n v="1850"/>
    <n v="25900"/>
  </r>
  <r>
    <x v="13"/>
    <x v="0"/>
    <s v="000349"/>
    <s v="Toner GPR8 CANON NEGRO"/>
    <s v="UNIDAD"/>
    <n v="1"/>
    <n v="1800"/>
    <n v="1800"/>
  </r>
  <r>
    <x v="13"/>
    <x v="0"/>
    <s v="000350"/>
    <s v="Toner FX8 CANON NEGRO"/>
    <s v="UNIDAD"/>
    <n v="44"/>
    <n v="3700"/>
    <n v="162800"/>
  </r>
  <r>
    <x v="13"/>
    <x v="0"/>
    <s v="000376"/>
    <s v="Toner GPR6 CANON NEGRO"/>
    <s v="UNIDAD"/>
    <n v="2"/>
    <n v="1800"/>
    <n v="3600"/>
  </r>
  <r>
    <x v="13"/>
    <x v="0"/>
    <s v="000492"/>
    <s v="Toner CC530A Everprint Negro"/>
    <s v="UNIDAD"/>
    <n v="16"/>
    <n v="2493"/>
    <n v="39888"/>
  </r>
  <r>
    <x v="13"/>
    <x v="0"/>
    <s v="000493"/>
    <s v="Toner CC531A Everprint Cian"/>
    <s v="UNIDAD"/>
    <n v="28"/>
    <n v="1653.06"/>
    <n v="46285.68"/>
  </r>
  <r>
    <x v="13"/>
    <x v="0"/>
    <s v="000494"/>
    <s v="Toner CC532A Everprint Amarillo"/>
    <s v="UNIDAD"/>
    <n v="32"/>
    <n v="1594.85"/>
    <n v="51035.199999999997"/>
  </r>
  <r>
    <x v="13"/>
    <x v="0"/>
    <s v="000495"/>
    <s v="Toner CC533A Everprint Magenta"/>
    <s v="UNIDAD"/>
    <n v="18"/>
    <n v="1551.2"/>
    <n v="27921.600000000002"/>
  </r>
  <r>
    <x v="13"/>
    <x v="0"/>
    <s v="000496"/>
    <s v="Tóner CE311A Everprint Cian"/>
    <s v="UNIDAD"/>
    <n v="53"/>
    <n v="890"/>
    <n v="47170"/>
  </r>
  <r>
    <x v="13"/>
    <x v="0"/>
    <s v="000497"/>
    <s v="Tóner CE312A Everprint Amarillo"/>
    <s v="UNIDAD"/>
    <n v="71"/>
    <n v="890"/>
    <n v="63190"/>
  </r>
  <r>
    <x v="13"/>
    <x v="0"/>
    <s v="000498"/>
    <s v="Tóner CE313A Everprint Magenta"/>
    <s v="UNIDAD"/>
    <n v="47"/>
    <n v="890"/>
    <n v="41830"/>
  </r>
  <r>
    <x v="13"/>
    <x v="0"/>
    <s v="000374"/>
    <s v="Toner AR-450NT SHARP NEGRO"/>
    <s v="UNIDAD"/>
    <n v="5"/>
    <n v="3894"/>
    <n v="19470"/>
  </r>
  <r>
    <x v="13"/>
    <x v="0"/>
    <s v="000343"/>
    <s v="Tóner HP CC531A  CYAN"/>
    <s v="UNIDAD"/>
    <n v="5"/>
    <n v="6212.37"/>
    <n v="31061.85"/>
  </r>
  <r>
    <x v="13"/>
    <x v="0"/>
    <s v="000344"/>
    <s v="Tóner HP CC532A  AMARILLO"/>
    <s v="UNIDAD"/>
    <n v="6"/>
    <n v="5561.34"/>
    <n v="33368.04"/>
  </r>
  <r>
    <x v="13"/>
    <x v="0"/>
    <s v="000345"/>
    <s v="Tóner HP CC533A  MAGENTA"/>
    <s v="UNIDAD"/>
    <n v="5"/>
    <n v="5924.76"/>
    <n v="29623.800000000003"/>
  </r>
  <r>
    <x v="13"/>
    <x v="0"/>
    <s v="000355"/>
    <s v="CINTA  EPSON FX-890 NEGRO"/>
    <s v="UNIDAD"/>
    <n v="25"/>
    <n v="355.55"/>
    <n v="8888.75"/>
  </r>
  <r>
    <x v="13"/>
    <x v="0"/>
    <s v="000356"/>
    <s v="CINTA EPSON FX-2190  NEGRO"/>
    <s v="UNIDAD"/>
    <n v="19"/>
    <n v="579"/>
    <n v="11001"/>
  </r>
  <r>
    <x v="13"/>
    <x v="0"/>
    <s v="000357"/>
    <s v="CARTUCHO  HP D8J10A NEGRO"/>
    <s v="UNIDAD"/>
    <n v="18"/>
    <n v="3869.02"/>
    <n v="69642.36"/>
  </r>
  <r>
    <x v="13"/>
    <x v="0"/>
    <s v="000358"/>
    <s v="CARTUCHO HP D8J07A CIAN"/>
    <s v="UNIDAD"/>
    <n v="16"/>
    <n v="3387.9"/>
    <n v="54206.400000000001"/>
  </r>
  <r>
    <x v="13"/>
    <x v="0"/>
    <s v="000359"/>
    <s v="CARTUCHO HP D8J08A MAGENTA"/>
    <s v="UNIDAD"/>
    <n v="18"/>
    <n v="3387.9"/>
    <n v="60982.200000000004"/>
  </r>
  <r>
    <x v="13"/>
    <x v="0"/>
    <s v="000360"/>
    <s v="CARTUCHO HP D8J09A  AMARILLO"/>
    <s v="UNIDAD"/>
    <n v="18"/>
    <n v="3387.9"/>
    <n v="60982.200000000004"/>
  </r>
  <r>
    <x v="13"/>
    <x v="0"/>
    <s v="000365"/>
    <s v="CARTUCHO HP  C9351AL  (21)  NEGRO"/>
    <s v="UNIDAD"/>
    <n v="46"/>
    <n v="945"/>
    <n v="43470"/>
  </r>
  <r>
    <x v="13"/>
    <x v="0"/>
    <s v="000377"/>
    <s v="Toner HP Q5950A  NEGRO"/>
    <s v="UNIDAD"/>
    <n v="3"/>
    <n v="2740"/>
    <n v="8220"/>
  </r>
  <r>
    <x v="13"/>
    <x v="0"/>
    <s v="000378"/>
    <s v="Toner HP Q5951A  CIAN"/>
    <s v="UNIDAD"/>
    <n v="1"/>
    <n v="12923.01"/>
    <n v="12923.01"/>
  </r>
  <r>
    <x v="13"/>
    <x v="0"/>
    <s v="000379"/>
    <s v="Toner HP Q5952A  AMARILLO"/>
    <s v="UNIDAD"/>
    <n v="4"/>
    <n v="466.1"/>
    <n v="1864.4"/>
  </r>
  <r>
    <x v="13"/>
    <x v="0"/>
    <s v="000380"/>
    <s v="Toner HP Q5953A  MAGENTA"/>
    <s v="UNIDAD"/>
    <n v="9"/>
    <n v="950"/>
    <n v="8550"/>
  </r>
  <r>
    <x v="13"/>
    <x v="0"/>
    <s v="00385"/>
    <s v="Tóner HP CB541A CYAN"/>
    <s v="UNIDAD"/>
    <n v="5"/>
    <n v="4763.22"/>
    <n v="23816.100000000002"/>
  </r>
  <r>
    <x v="13"/>
    <x v="0"/>
    <s v="000386"/>
    <s v="Toner HP CB543A  MAGENTA"/>
    <s v="UNIDAD"/>
    <n v="8"/>
    <n v="2918.95"/>
    <n v="23351.599999999999"/>
  </r>
  <r>
    <x v="13"/>
    <x v="0"/>
    <s v="000387"/>
    <s v="Toner HP CB435A  NEGRO"/>
    <s v="UNIDAD"/>
    <n v="56"/>
    <n v="2189.98"/>
    <n v="122638.88"/>
  </r>
  <r>
    <x v="13"/>
    <x v="0"/>
    <s v="000460"/>
    <s v="Tóner HP CF401A  CYAN"/>
    <s v="UNIDAD"/>
    <n v="16"/>
    <n v="4678.5600000000004"/>
    <n v="74856.960000000006"/>
  </r>
  <r>
    <x v="13"/>
    <x v="0"/>
    <s v="000461"/>
    <s v="Tóner HP CF402A  AMARILLO"/>
    <s v="UNIDAD"/>
    <n v="18"/>
    <n v="4817.17"/>
    <n v="86709.06"/>
  </r>
  <r>
    <x v="13"/>
    <x v="0"/>
    <s v="000462"/>
    <s v="Tóner HP CF403A  MAGENTA"/>
    <s v="UNIDAD"/>
    <n v="14"/>
    <n v="4817.17"/>
    <n v="67440.38"/>
  </r>
  <r>
    <x v="13"/>
    <x v="0"/>
    <s v="000735"/>
    <s v="Tóner HP CB540A NEGRO"/>
    <s v="UNIDAD"/>
    <n v="8"/>
    <n v="3176.01"/>
    <n v="25408.080000000002"/>
  </r>
  <r>
    <x v="13"/>
    <x v="0"/>
    <s v="001070"/>
    <s v="Tóner HP CF232A"/>
    <s v="UNIDAD"/>
    <n v="46"/>
    <n v="5241.3100000000004"/>
    <n v="241100.26"/>
  </r>
  <r>
    <x v="13"/>
    <x v="0"/>
    <s v="001178"/>
    <s v="Tóner CF501A NEGRO"/>
    <s v="UNIDAD"/>
    <n v="3"/>
    <n v="3124.64"/>
    <n v="9373.92"/>
  </r>
  <r>
    <x v="13"/>
    <x v="0"/>
    <s v="001179"/>
    <s v="Tóner CF502A AMARILLO"/>
    <s v="UNIDAD"/>
    <n v="3"/>
    <n v="334.91"/>
    <n v="1004.73"/>
  </r>
  <r>
    <x v="13"/>
    <x v="0"/>
    <s v="001180"/>
    <s v="Tóner CF503A MAGENTA"/>
    <s v="UNIDAD"/>
    <n v="3"/>
    <n v="4264.22"/>
    <n v="12792.66"/>
  </r>
  <r>
    <x v="13"/>
    <x v="0"/>
    <s v="001752"/>
    <s v="Tóner HP CF360XC NEGRO"/>
    <s v="UNIDAD"/>
    <n v="14"/>
    <n v="9579.48"/>
    <n v="134112.72"/>
  </r>
  <r>
    <x v="13"/>
    <x v="0"/>
    <s v="001753"/>
    <s v="Tóner HP CF361XC CYAN"/>
    <s v="UNIDAD"/>
    <n v="8"/>
    <n v="14858.52"/>
    <n v="118868.16"/>
  </r>
  <r>
    <x v="13"/>
    <x v="0"/>
    <s v="001754"/>
    <s v="Tóner HP CF362XC YELLOW"/>
    <s v="UNIDAD"/>
    <n v="10"/>
    <n v="14858.52"/>
    <n v="148585.20000000001"/>
  </r>
  <r>
    <x v="13"/>
    <x v="0"/>
    <s v="001755"/>
    <s v="Tóner HP CF363XC MAGENTA"/>
    <s v="UNIDAD"/>
    <n v="12"/>
    <n v="14858.52"/>
    <n v="178302.24"/>
  </r>
  <r>
    <x v="13"/>
    <x v="0"/>
    <s v="001756"/>
    <s v="Tóner HP CF410XC NEGRO"/>
    <s v="UNIDAD"/>
    <n v="5"/>
    <n v="5288.59"/>
    <n v="26442.95"/>
  </r>
  <r>
    <x v="13"/>
    <x v="0"/>
    <s v="001757"/>
    <s v="Tóner HP CF321AC  CYAN"/>
    <s v="UNIDAD"/>
    <n v="5"/>
    <n v="7070.98"/>
    <n v="35354.899999999994"/>
  </r>
  <r>
    <x v="13"/>
    <x v="0"/>
    <s v="001758"/>
    <s v="Tóner HP CF322AC  YELLOW"/>
    <s v="UNIDAD"/>
    <n v="6"/>
    <n v="7070.98"/>
    <n v="42425.88"/>
  </r>
  <r>
    <x v="13"/>
    <x v="0"/>
    <s v="001759"/>
    <s v="Tóner HP CF323AC  MAGENTA"/>
    <s v="UNIDAD"/>
    <n v="5"/>
    <n v="7070.98"/>
    <n v="35354.899999999994"/>
  </r>
  <r>
    <x v="13"/>
    <x v="0"/>
    <s v="001762"/>
    <s v="Tóner HP CF287XC  NEGRO"/>
    <s v="UNIDAD"/>
    <n v="9"/>
    <n v="7263.45"/>
    <n v="65371.049999999996"/>
  </r>
  <r>
    <x v="13"/>
    <x v="0"/>
    <s v="001764"/>
    <s v="Tóner HP CF280XC NEGRO"/>
    <s v="UNIDAD"/>
    <n v="3"/>
    <n v="4742.03"/>
    <n v="14226.09"/>
  </r>
  <r>
    <x v="13"/>
    <x v="0"/>
    <s v="001765"/>
    <s v="Tóner HP CE260XC NEGRO"/>
    <s v="UNIDAD"/>
    <n v="5"/>
    <n v="11024.61"/>
    <n v="55123.05"/>
  </r>
  <r>
    <x v="13"/>
    <x v="0"/>
    <s v="000330"/>
    <s v="Tóner HP  CE260A  NEGRO"/>
    <s v="UNIDAD"/>
    <n v="5"/>
    <n v="27471.279999999999"/>
    <n v="137356.4"/>
  </r>
  <r>
    <x v="13"/>
    <x v="0"/>
    <s v="001766"/>
    <s v="Toner HP CE-261AC CYAN"/>
    <s v="UNIDAD"/>
    <n v="6"/>
    <n v="15148.15"/>
    <n v="90888.9"/>
  </r>
  <r>
    <x v="13"/>
    <x v="0"/>
    <s v="001767"/>
    <s v="Tóner HP CE262AC YELLOW"/>
    <s v="UNIDAD"/>
    <n v="6"/>
    <n v="15148.15"/>
    <n v="90888.9"/>
  </r>
  <r>
    <x v="13"/>
    <x v="0"/>
    <s v="001768"/>
    <s v="Toner HP CE-263AC MAGENTA"/>
    <s v="UNIDAD"/>
    <n v="4"/>
    <n v="15148.15"/>
    <n v="60592.6"/>
  </r>
  <r>
    <x v="13"/>
    <x v="0"/>
    <s v="001769"/>
    <s v="Tóner HP CB436AC NEGRO"/>
    <s v="UNIDAD"/>
    <n v="1"/>
    <n v="3804.35"/>
    <n v="3804.35"/>
  </r>
  <r>
    <x v="13"/>
    <x v="0"/>
    <s v="001778"/>
    <s v="Tóner HP CF283XC NEGRO"/>
    <s v="UNIDAD"/>
    <n v="8"/>
    <n v="3995.25"/>
    <n v="31962"/>
  </r>
  <r>
    <x v="13"/>
    <x v="0"/>
    <s v="001779"/>
    <s v="Tóner HP CE320XC NEGRO"/>
    <s v="UNIDAD"/>
    <n v="12"/>
    <n v="10899.46"/>
    <n v="130793.51999999999"/>
  </r>
  <r>
    <x v="13"/>
    <x v="0"/>
    <s v="001780"/>
    <s v="Tóner HP CE411XC CYAN"/>
    <s v="UNIDAD"/>
    <n v="7"/>
    <n v="7481.32"/>
    <n v="52369.24"/>
  </r>
  <r>
    <x v="13"/>
    <x v="0"/>
    <s v="001781"/>
    <s v="Tóner HP CE412XC YELLOW"/>
    <s v="UNIDAD"/>
    <n v="8"/>
    <n v="7481.32"/>
    <n v="59850.559999999998"/>
  </r>
  <r>
    <x v="13"/>
    <x v="0"/>
    <s v="001796"/>
    <s v="Tóner HP CE413XC MAGENTA"/>
    <s v="UNIDAD"/>
    <n v="8"/>
    <n v="7481.32"/>
    <n v="59850.559999999998"/>
  </r>
  <r>
    <x v="13"/>
    <x v="0"/>
    <s v="001797"/>
    <s v="Tóner HP CE285AC NEGRO"/>
    <s v="UNIDAD"/>
    <n v="18"/>
    <n v="3433.4"/>
    <n v="61801.200000000004"/>
  </r>
  <r>
    <x v="13"/>
    <x v="0"/>
    <s v="002230"/>
    <s v="Toner HP CF-237YC"/>
    <s v="UNIDAD"/>
    <n v="8"/>
    <n v="13660.49"/>
    <n v="109283.92"/>
  </r>
  <r>
    <x v="13"/>
    <x v="0"/>
    <s v="002549"/>
    <s v="Memorias 8GB"/>
    <s v="UNIDAD"/>
    <n v="17"/>
    <n v="298.54000000000002"/>
    <n v="5075.18"/>
  </r>
  <r>
    <x v="13"/>
    <x v="0"/>
    <s v="002550"/>
    <s v="Teclado para computadora USB, negro"/>
    <s v="UNIDAD"/>
    <n v="34"/>
    <n v="257.24"/>
    <n v="8746.16"/>
  </r>
  <r>
    <x v="17"/>
    <x v="6"/>
    <s v="001289"/>
    <s v="Aceite de Motor 10W-30 Semisint. 1/4"/>
    <s v="UNIDAD"/>
    <n v="33"/>
    <n v="205.02"/>
    <n v="6765.6600000000008"/>
  </r>
  <r>
    <x v="17"/>
    <x v="6"/>
    <s v="000223"/>
    <s v="Aceite de Transmisión automática  ATF, multhi vehicle, Semi Sintêtico, D3 Mercon V. 1/4"/>
    <s v="UNIDAD"/>
    <n v="137"/>
    <n v="170.1"/>
    <n v="23303.7"/>
  </r>
  <r>
    <x v="17"/>
    <x v="6"/>
    <s v="000224"/>
    <s v="Aceite Power Stering, Viscocidad @ 40c 41.7-49.9"/>
    <s v="UNIDAD"/>
    <n v="196"/>
    <n v="212.44"/>
    <n v="41638.239999999998"/>
  </r>
  <r>
    <x v="8"/>
    <x v="0"/>
    <s v="000230"/>
    <s v="Bombillos 12v 100w #9004 "/>
    <s v="UNIDAD"/>
    <n v="24"/>
    <n v="22"/>
    <n v="528"/>
  </r>
  <r>
    <x v="8"/>
    <x v="0"/>
    <s v="000234"/>
    <s v="Bombillos 12V  2 Contactos"/>
    <s v="UNIDAD"/>
    <n v="3"/>
    <n v="18.37"/>
    <n v="55.11"/>
  </r>
  <r>
    <x v="8"/>
    <x v="0"/>
    <s v="000235"/>
    <s v="Bombillos 12V  1 Contacto"/>
    <s v="UNIDAD"/>
    <n v="113"/>
    <n v="10.32"/>
    <n v="1166.1600000000001"/>
  </r>
  <r>
    <x v="8"/>
    <x v="0"/>
    <s v="000236"/>
    <s v="Bombillos 24V  1 Contacto"/>
    <s v="UNIDAD"/>
    <n v="102"/>
    <n v="45.78"/>
    <n v="4669.5600000000004"/>
  </r>
  <r>
    <x v="8"/>
    <x v="0"/>
    <s v="000237"/>
    <s v="Bombillos 24V  2 Contactos"/>
    <s v="UNIDAD"/>
    <n v="104"/>
    <n v="51.85"/>
    <n v="5392.4000000000005"/>
  </r>
  <r>
    <x v="8"/>
    <x v="0"/>
    <s v="000238"/>
    <s v="Bombillos 24v #H4 75/70w (gris)"/>
    <s v="UNIDAD"/>
    <n v="28"/>
    <n v="82.94"/>
    <n v="2322.3199999999997"/>
  </r>
  <r>
    <x v="8"/>
    <x v="0"/>
    <s v="001689"/>
    <s v="Bombillos H4 12V"/>
    <s v="UNIDAD"/>
    <n v="27"/>
    <n v="212.4"/>
    <n v="5734.8"/>
  </r>
  <r>
    <x v="8"/>
    <x v="0"/>
    <s v="001690"/>
    <s v="Bombillos H3 12V"/>
    <s v="UNIDAD"/>
    <n v="91"/>
    <n v="129.80000000000001"/>
    <n v="11811.800000000001"/>
  </r>
  <r>
    <x v="8"/>
    <x v="0"/>
    <s v="001726"/>
    <s v="Bombillo H4 de 24V"/>
    <s v="UNIDAD"/>
    <n v="15"/>
    <n v="236"/>
    <n v="3540"/>
  </r>
  <r>
    <x v="7"/>
    <x v="0"/>
    <s v="000241"/>
    <s v="Cabezote de Batería"/>
    <s v="UNIDAD"/>
    <n v="15"/>
    <n v="70.430000000000007"/>
    <n v="1056.45"/>
  </r>
  <r>
    <x v="8"/>
    <x v="0"/>
    <s v="000243"/>
    <s v="Cable de unión de Batería"/>
    <s v="UNIDAD"/>
    <n v="2"/>
    <n v="313.75"/>
    <n v="627.5"/>
  </r>
  <r>
    <x v="7"/>
    <x v="0"/>
    <s v="000252"/>
    <s v="Filtros de Aceite HU7116/2x"/>
    <s v="UNIDAD"/>
    <n v="17"/>
    <n v="125"/>
    <n v="2125"/>
  </r>
  <r>
    <x v="7"/>
    <x v="0"/>
    <s v="001290"/>
    <s v="Filtro de aceite C-218, (PH4967) americano"/>
    <s v="UNIDAD"/>
    <n v="28"/>
    <n v="164.27"/>
    <n v="4599.5600000000004"/>
  </r>
  <r>
    <x v="7"/>
    <x v="0"/>
    <s v="001292"/>
    <s v="Filtro de aceite C-70"/>
    <s v="UNIDAD"/>
    <n v="8"/>
    <n v="189.99"/>
    <n v="1519.92"/>
  </r>
  <r>
    <x v="7"/>
    <x v="0"/>
    <s v="000253"/>
    <s v="Filtros de aire 17220-POA-A00"/>
    <s v="UNIDAD"/>
    <n v="20"/>
    <n v="125"/>
    <n v="2500"/>
  </r>
  <r>
    <x v="7"/>
    <x v="0"/>
    <s v="000254"/>
    <s v="Filtros de aire 17801-74020"/>
    <s v="UNIDAD"/>
    <n v="22"/>
    <n v="125"/>
    <n v="2750"/>
  </r>
  <r>
    <x v="7"/>
    <x v="0"/>
    <s v="000255"/>
    <s v="Filtros de aire 17801-74040 (15070)"/>
    <s v="UNIDAD"/>
    <n v="14"/>
    <n v="235.71"/>
    <n v="3299.94"/>
  </r>
  <r>
    <x v="7"/>
    <x v="0"/>
    <s v="000256"/>
    <s v="Filtros de aire A25503 (17801-16020-T)"/>
    <s v="UNIDAD"/>
    <n v="19"/>
    <n v="125"/>
    <n v="2375"/>
  </r>
  <r>
    <x v="12"/>
    <x v="0"/>
    <s v="001694"/>
    <s v="Filtro de aire Ford Everest motor WL, diesel "/>
    <s v="UNIDAD"/>
    <n v="4"/>
    <n v="413"/>
    <n v="1652"/>
  </r>
  <r>
    <x v="12"/>
    <x v="0"/>
    <s v="001696"/>
    <s v="Filtro de aire Toyota Hilux, 2009, Diesel"/>
    <s v="UNIDAD"/>
    <n v="15"/>
    <n v="442.5"/>
    <n v="6637.5"/>
  </r>
  <r>
    <x v="12"/>
    <x v="0"/>
    <s v="001700"/>
    <s v="Filtro de aceite Ford Explorer 2010, gasolina"/>
    <s v="UNIDAD"/>
    <n v="4"/>
    <n v="291.39999999999998"/>
    <n v="1165.5999999999999"/>
  </r>
  <r>
    <x v="12"/>
    <x v="0"/>
    <s v="001705"/>
    <s v="Filtro de gasoil Ford Everest, 2008"/>
    <s v="UNIDAD"/>
    <n v="3"/>
    <n v="389.4"/>
    <n v="1168.1999999999998"/>
  </r>
  <r>
    <x v="12"/>
    <x v="0"/>
    <s v="001734"/>
    <s v="Filtros de aire Kia Sportage 2015"/>
    <s v="UNIDAD"/>
    <n v="20"/>
    <n v="236"/>
    <n v="4720"/>
  </r>
  <r>
    <x v="12"/>
    <x v="0"/>
    <s v="001737"/>
    <s v="Filtros de aceite Ford Everest motor WL, Diesel"/>
    <s v="UNIDAD"/>
    <n v="9"/>
    <n v="271.39999999999998"/>
    <n v="2442.6"/>
  </r>
  <r>
    <x v="12"/>
    <x v="0"/>
    <s v="001739"/>
    <s v="Filtros de aire Mitsubishi L200, 2015, Diessel"/>
    <s v="UNIDAD"/>
    <n v="1"/>
    <n v="472"/>
    <n v="472"/>
  </r>
  <r>
    <x v="12"/>
    <x v="0"/>
    <s v="001741"/>
    <s v="Filtros de aire Kia Sorente 2014-2018, gasolina"/>
    <s v="UNIDAD"/>
    <n v="8"/>
    <n v="354"/>
    <n v="2832"/>
  </r>
  <r>
    <x v="8"/>
    <x v="0"/>
    <s v="001692"/>
    <s v="Fusible para Mitsubishi L200"/>
    <s v="UNIDAD"/>
    <n v="190"/>
    <n v="7.08"/>
    <n v="1345.2"/>
  </r>
  <r>
    <x v="8"/>
    <x v="0"/>
    <s v="000268"/>
    <s v="Fusibles de 10"/>
    <s v="UNIDAD"/>
    <n v="103"/>
    <n v="5"/>
    <n v="515"/>
  </r>
  <r>
    <x v="8"/>
    <x v="0"/>
    <s v="000269"/>
    <s v="Fusibles de 15"/>
    <s v="UNIDAD"/>
    <n v="62"/>
    <n v="5"/>
    <n v="310"/>
  </r>
  <r>
    <x v="8"/>
    <x v="0"/>
    <s v="000270"/>
    <s v="Fusibles de 20"/>
    <s v="UNIDAD"/>
    <n v="94"/>
    <n v="6.59"/>
    <n v="619.46"/>
  </r>
  <r>
    <x v="8"/>
    <x v="0"/>
    <s v="000271"/>
    <s v="Fusibles de 25"/>
    <s v="UNIDAD"/>
    <n v="97"/>
    <n v="6.41"/>
    <n v="621.77"/>
  </r>
  <r>
    <x v="8"/>
    <x v="0"/>
    <s v="000272"/>
    <s v="Fusibles de 30"/>
    <s v="UNIDAD"/>
    <n v="79"/>
    <n v="5"/>
    <n v="395"/>
  </r>
  <r>
    <x v="8"/>
    <x v="0"/>
    <s v="000273"/>
    <s v="Fusibles de 5"/>
    <s v="UNIDAD"/>
    <n v="96"/>
    <n v="6.42"/>
    <n v="616.31999999999994"/>
  </r>
  <r>
    <x v="12"/>
    <x v="0"/>
    <s v="001714"/>
    <s v="Escobillas para limpia vidríos #15"/>
    <s v="UNIDAD"/>
    <n v="10"/>
    <n v="295"/>
    <n v="2950"/>
  </r>
  <r>
    <x v="0"/>
    <x v="0"/>
    <s v="001293"/>
    <s v="Escobilla limpia vidrios No.18 (con goma)"/>
    <s v="UNIDAD"/>
    <n v="88"/>
    <n v="249.99"/>
    <n v="21999.120000000003"/>
  </r>
  <r>
    <x v="12"/>
    <x v="0"/>
    <s v="001454"/>
    <s v="Escobillas de Limpia Vidrios #19"/>
    <s v="UNIDAD"/>
    <n v="190"/>
    <n v="177"/>
    <n v="33630"/>
  </r>
  <r>
    <x v="0"/>
    <x v="0"/>
    <s v="001456"/>
    <s v="Escobillas de Limpia Vidrios #22"/>
    <s v="UNIDAD"/>
    <n v="25"/>
    <n v="118"/>
    <n v="2950"/>
  </r>
  <r>
    <x v="7"/>
    <x v="0"/>
    <s v="000282"/>
    <s v="Banda de Freno SD823-7696  4/1"/>
    <s v="CAJA"/>
    <n v="5"/>
    <n v="1830"/>
    <n v="9150"/>
  </r>
  <r>
    <x v="7"/>
    <x v="0"/>
    <s v="000283"/>
    <s v="Banda de Freno SD741-7611  4/1"/>
    <s v="CAJA"/>
    <n v="2"/>
    <n v="1830"/>
    <n v="3660"/>
  </r>
  <r>
    <x v="7"/>
    <x v="0"/>
    <s v="000284"/>
    <s v="Banda de Freno SD923-7824  4/1"/>
    <s v="CAJA"/>
    <n v="2"/>
    <n v="1830"/>
    <n v="3660"/>
  </r>
  <r>
    <x v="7"/>
    <x v="0"/>
    <s v="000285"/>
    <s v="Banda de Freno SD465-7345   4/1"/>
    <s v="CAJA"/>
    <n v="2"/>
    <n v="1830"/>
    <n v="3660"/>
  </r>
  <r>
    <x v="7"/>
    <x v="0"/>
    <s v="000286"/>
    <s v="Banda de Freno SD906-7785  4/1"/>
    <s v="CAJA"/>
    <n v="1"/>
    <n v="1830"/>
    <n v="1830"/>
  </r>
  <r>
    <x v="7"/>
    <x v="0"/>
    <s v="000287"/>
    <s v="Banda de Freno B-S-551   4/1"/>
    <s v="CAJA"/>
    <n v="1"/>
    <n v="950"/>
    <n v="950"/>
  </r>
  <r>
    <x v="7"/>
    <x v="0"/>
    <s v="000289"/>
    <s v="Banda de Freno B-S-627   4/1"/>
    <s v="CAJA"/>
    <n v="4"/>
    <n v="950"/>
    <n v="3800"/>
  </r>
  <r>
    <x v="7"/>
    <x v="0"/>
    <s v="000291"/>
    <s v="Banda de Freno B-5-587  4/4"/>
    <s v="CAJA"/>
    <n v="3"/>
    <n v="950"/>
    <n v="2850"/>
  </r>
  <r>
    <x v="7"/>
    <x v="0"/>
    <s v="000293"/>
    <s v="Banda de Freno CS-6712  4/1"/>
    <s v="CAJA"/>
    <n v="5"/>
    <n v="1830"/>
    <n v="9150"/>
  </r>
  <r>
    <x v="7"/>
    <x v="0"/>
    <s v="000294"/>
    <s v="Banda de Freno SM 3241  4/2"/>
    <s v="CAJA"/>
    <n v="1"/>
    <n v="1830"/>
    <n v="1830"/>
  </r>
  <r>
    <x v="12"/>
    <x v="0"/>
    <s v="001706"/>
    <s v="Banda de frenos trasera para Mitsubishi, 2015"/>
    <s v="UNIDAD"/>
    <n v="5"/>
    <n v="1770"/>
    <n v="8850"/>
  </r>
  <r>
    <x v="12"/>
    <x v="0"/>
    <s v="001708"/>
    <s v="Bandas de freno trasera Nissan X-Trail 2004-2006"/>
    <s v="UNIDAD"/>
    <n v="1"/>
    <n v="1888"/>
    <n v="1888"/>
  </r>
  <r>
    <x v="12"/>
    <x v="0"/>
    <s v="001709"/>
    <s v="Banda de frenos trasera, Ford Everest"/>
    <s v="UNIDAD"/>
    <n v="1"/>
    <n v="1888"/>
    <n v="1888"/>
  </r>
  <r>
    <x v="12"/>
    <x v="0"/>
    <s v="001711"/>
    <s v="Banda de frenos trasera Ford Explorer, 2010"/>
    <s v="UNIDAD"/>
    <n v="2"/>
    <n v="1888"/>
    <n v="3776"/>
  </r>
  <r>
    <x v="12"/>
    <x v="0"/>
    <s v="001712"/>
    <s v="Banda de frenos delantera Ford Explorer, 2010"/>
    <s v="UNIDAD"/>
    <n v="3"/>
    <n v="2360"/>
    <n v="7080"/>
  </r>
  <r>
    <x v="12"/>
    <x v="0"/>
    <s v="001713"/>
    <s v="Bandas de frenos trasera Toyota Hilux,2009"/>
    <s v="UNIDAD"/>
    <n v="6"/>
    <n v="1888"/>
    <n v="11328"/>
  </r>
  <r>
    <x v="12"/>
    <x v="0"/>
    <s v="001727"/>
    <s v="Bandas de freno traseras para Kia Sorento 2014-2018 "/>
    <s v="UNIDAD"/>
    <n v="2"/>
    <n v="1888"/>
    <n v="3776"/>
  </r>
  <r>
    <x v="12"/>
    <x v="0"/>
    <s v="001728"/>
    <s v="Bandas de freno delanteras para Kia Sorento 2014-2015"/>
    <s v="UNIDAD"/>
    <n v="2"/>
    <n v="2360"/>
    <n v="4720"/>
  </r>
  <r>
    <x v="12"/>
    <x v="0"/>
    <s v="001731"/>
    <s v="Bandas de frenos delantera Kia Sportage 2005"/>
    <s v="UNIDAD"/>
    <n v="1"/>
    <n v="2360"/>
    <n v="2360"/>
  </r>
  <r>
    <x v="12"/>
    <x v="0"/>
    <s v="001732"/>
    <s v="Bandas de frenos traseras Kia Sportage 2005"/>
    <s v="UNIDAD"/>
    <n v="10"/>
    <n v="1888"/>
    <n v="18880"/>
  </r>
  <r>
    <x v="8"/>
    <x v="0"/>
    <n v="2729"/>
    <s v="Batería 13/12, capacidad de arranque en frio (CCA) 650 AMP, capacidad de arranque (CA)800 AMP, libre mantenimiento de polos estandar. TRONIC"/>
    <s v="UNIDAD"/>
    <n v="22"/>
    <n v="5074"/>
    <n v="111628"/>
  </r>
  <r>
    <x v="8"/>
    <x v="0"/>
    <n v="2730"/>
    <s v="Batería 15/12 TRONIC Capacidad de arranque en frio (CCA) 700 AMP, Corriente alterna (CA) 1000 AMP, COMETA"/>
    <s v="UNIDAD"/>
    <n v="20"/>
    <n v="6313"/>
    <n v="1262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8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47" firstHeaderRow="1" firstDataRow="1" firstDataCol="1"/>
  <pivotFields count="8">
    <pivotField axis="axisRow" showAll="0">
      <items count="19">
        <item x="1"/>
        <item x="6"/>
        <item x="15"/>
        <item x="14"/>
        <item x="16"/>
        <item x="10"/>
        <item x="2"/>
        <item x="7"/>
        <item x="17"/>
        <item x="9"/>
        <item x="11"/>
        <item x="4"/>
        <item x="13"/>
        <item x="5"/>
        <item x="3"/>
        <item x="8"/>
        <item x="12"/>
        <item x="0"/>
        <item t="default"/>
      </items>
    </pivotField>
    <pivotField axis="axisRow" showAll="0">
      <items count="8">
        <item x="3"/>
        <item x="0"/>
        <item x="1"/>
        <item x="2"/>
        <item x="6"/>
        <item x="4"/>
        <item x="5"/>
        <item t="default"/>
      </items>
    </pivotField>
    <pivotField showAll="0"/>
    <pivotField showAll="0"/>
    <pivotField showAll="0"/>
    <pivotField showAll="0"/>
    <pivotField showAll="0"/>
    <pivotField dataField="1" numFmtId="43" showAll="0"/>
  </pivotFields>
  <rowFields count="2">
    <field x="0"/>
    <field x="1"/>
  </rowFields>
  <rowItems count="44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 v="1"/>
    </i>
    <i>
      <x v="7"/>
    </i>
    <i r="1">
      <x v="1"/>
    </i>
    <i r="1">
      <x v="2"/>
    </i>
    <i r="1">
      <x v="3"/>
    </i>
    <i r="1">
      <x v="5"/>
    </i>
    <i r="1">
      <x v="6"/>
    </i>
    <i>
      <x v="8"/>
    </i>
    <i r="1">
      <x v="4"/>
    </i>
    <i>
      <x v="9"/>
    </i>
    <i r="1">
      <x/>
    </i>
    <i r="1">
      <x v="5"/>
    </i>
    <i>
      <x v="10"/>
    </i>
    <i r="1">
      <x v="5"/>
    </i>
    <i>
      <x v="11"/>
    </i>
    <i r="1">
      <x v="1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 r="1">
      <x v="3"/>
    </i>
    <i>
      <x v="16"/>
    </i>
    <i r="1">
      <x v="1"/>
    </i>
    <i>
      <x v="17"/>
    </i>
    <i r="1">
      <x v="1"/>
    </i>
    <i r="1">
      <x v="3"/>
    </i>
    <i t="grand">
      <x/>
    </i>
  </rowItems>
  <colItems count="1">
    <i/>
  </colItems>
  <dataFields count="1">
    <dataField name="Suma de Valor en RD$" fld="7" baseField="0" baseItem="0"/>
  </dataFields>
  <formats count="2">
    <format dxfId="2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opLeftCell="A26" workbookViewId="0">
      <selection sqref="A1:B47"/>
    </sheetView>
  </sheetViews>
  <sheetFormatPr baseColWidth="10" defaultRowHeight="14.25" x14ac:dyDescent="0.2"/>
  <cols>
    <col min="1" max="1" width="28.6640625" style="190" customWidth="1"/>
    <col min="2" max="2" width="28.6640625" style="193" customWidth="1"/>
  </cols>
  <sheetData>
    <row r="1" spans="1:2" ht="15" x14ac:dyDescent="0.2">
      <c r="A1" s="187" t="s">
        <v>1187</v>
      </c>
      <c r="B1" s="188"/>
    </row>
    <row r="3" spans="1:2" ht="15" x14ac:dyDescent="0.2">
      <c r="A3" s="189" t="s">
        <v>861</v>
      </c>
      <c r="B3" s="193" t="s">
        <v>863</v>
      </c>
    </row>
    <row r="4" spans="1:2" ht="15" x14ac:dyDescent="0.2">
      <c r="A4" s="191" t="s">
        <v>54</v>
      </c>
      <c r="B4" s="193">
        <v>308423.28000000003</v>
      </c>
    </row>
    <row r="5" spans="1:2" x14ac:dyDescent="0.2">
      <c r="A5" s="192" t="s">
        <v>12</v>
      </c>
      <c r="B5" s="193">
        <v>308423.28000000003</v>
      </c>
    </row>
    <row r="6" spans="1:2" ht="15" x14ac:dyDescent="0.2">
      <c r="A6" s="191" t="s">
        <v>860</v>
      </c>
      <c r="B6" s="193">
        <v>13912.2</v>
      </c>
    </row>
    <row r="7" spans="1:2" x14ac:dyDescent="0.2">
      <c r="A7" s="192" t="s">
        <v>12</v>
      </c>
      <c r="B7" s="193">
        <v>13912.2</v>
      </c>
    </row>
    <row r="8" spans="1:2" ht="15" x14ac:dyDescent="0.2">
      <c r="A8" s="191" t="s">
        <v>368</v>
      </c>
      <c r="B8" s="193">
        <v>805653.80999999982</v>
      </c>
    </row>
    <row r="9" spans="1:2" x14ac:dyDescent="0.2">
      <c r="A9" s="192" t="s">
        <v>12</v>
      </c>
      <c r="B9" s="193">
        <v>805653.80999999982</v>
      </c>
    </row>
    <row r="10" spans="1:2" ht="15" x14ac:dyDescent="0.2">
      <c r="A10" s="191" t="s">
        <v>346</v>
      </c>
      <c r="B10" s="193">
        <v>248614.86000000002</v>
      </c>
    </row>
    <row r="11" spans="1:2" x14ac:dyDescent="0.2">
      <c r="A11" s="192" t="s">
        <v>12</v>
      </c>
      <c r="B11" s="193">
        <v>248614.86000000002</v>
      </c>
    </row>
    <row r="12" spans="1:2" ht="15" x14ac:dyDescent="0.2">
      <c r="A12" s="191" t="s">
        <v>428</v>
      </c>
      <c r="B12" s="193">
        <v>46814.06</v>
      </c>
    </row>
    <row r="13" spans="1:2" x14ac:dyDescent="0.2">
      <c r="A13" s="192" t="s">
        <v>12</v>
      </c>
      <c r="B13" s="193">
        <v>46814.06</v>
      </c>
    </row>
    <row r="14" spans="1:2" ht="15" x14ac:dyDescent="0.2">
      <c r="A14" s="191" t="s">
        <v>273</v>
      </c>
      <c r="B14" s="193">
        <v>2973.6</v>
      </c>
    </row>
    <row r="15" spans="1:2" x14ac:dyDescent="0.2">
      <c r="A15" s="192" t="s">
        <v>12</v>
      </c>
      <c r="B15" s="193">
        <v>2973.6</v>
      </c>
    </row>
    <row r="16" spans="1:2" ht="15" x14ac:dyDescent="0.2">
      <c r="A16" s="191" t="s">
        <v>57</v>
      </c>
      <c r="B16" s="193">
        <v>127622.24</v>
      </c>
    </row>
    <row r="17" spans="1:2" x14ac:dyDescent="0.2">
      <c r="A17" s="192" t="s">
        <v>12</v>
      </c>
      <c r="B17" s="193">
        <v>127622.24</v>
      </c>
    </row>
    <row r="18" spans="1:2" ht="15" x14ac:dyDescent="0.2">
      <c r="A18" s="191" t="s">
        <v>88</v>
      </c>
      <c r="B18" s="193">
        <v>176979.35</v>
      </c>
    </row>
    <row r="19" spans="1:2" x14ac:dyDescent="0.2">
      <c r="A19" s="192" t="s">
        <v>12</v>
      </c>
      <c r="B19" s="193">
        <v>89912.260000000009</v>
      </c>
    </row>
    <row r="20" spans="1:2" x14ac:dyDescent="0.2">
      <c r="A20" s="192" t="s">
        <v>89</v>
      </c>
      <c r="B20" s="193">
        <v>52157.75</v>
      </c>
    </row>
    <row r="21" spans="1:2" x14ac:dyDescent="0.2">
      <c r="A21" s="192" t="s">
        <v>1079</v>
      </c>
      <c r="B21" s="193">
        <v>2984.7400000000002</v>
      </c>
    </row>
    <row r="22" spans="1:2" x14ac:dyDescent="0.2">
      <c r="A22" s="192" t="s">
        <v>196</v>
      </c>
      <c r="B22" s="193">
        <v>15935.9</v>
      </c>
    </row>
    <row r="23" spans="1:2" x14ac:dyDescent="0.2">
      <c r="A23" s="192" t="s">
        <v>966</v>
      </c>
      <c r="B23" s="193">
        <v>15988.700000000003</v>
      </c>
    </row>
    <row r="24" spans="1:2" ht="15" x14ac:dyDescent="0.2">
      <c r="A24" s="191" t="s">
        <v>655</v>
      </c>
      <c r="B24" s="193">
        <v>71707.600000000006</v>
      </c>
    </row>
    <row r="25" spans="1:2" x14ac:dyDescent="0.2">
      <c r="A25" s="192" t="s">
        <v>656</v>
      </c>
      <c r="B25" s="193">
        <v>71707.600000000006</v>
      </c>
    </row>
    <row r="26" spans="1:2" ht="15" x14ac:dyDescent="0.2">
      <c r="A26" s="191" t="s">
        <v>185</v>
      </c>
      <c r="B26" s="193">
        <v>243722.98</v>
      </c>
    </row>
    <row r="27" spans="1:2" x14ac:dyDescent="0.2">
      <c r="A27" s="192">
        <v>99</v>
      </c>
      <c r="B27" s="193">
        <v>127456.40000000001</v>
      </c>
    </row>
    <row r="28" spans="1:2" x14ac:dyDescent="0.2">
      <c r="A28" s="192" t="s">
        <v>196</v>
      </c>
      <c r="B28" s="193">
        <v>116266.58</v>
      </c>
    </row>
    <row r="29" spans="1:2" ht="15" x14ac:dyDescent="0.2">
      <c r="A29" s="191" t="s">
        <v>929</v>
      </c>
      <c r="B29" s="193">
        <v>15575</v>
      </c>
    </row>
    <row r="30" spans="1:2" x14ac:dyDescent="0.2">
      <c r="A30" s="192" t="s">
        <v>196</v>
      </c>
      <c r="B30" s="193">
        <v>15575</v>
      </c>
    </row>
    <row r="31" spans="1:2" ht="15" x14ac:dyDescent="0.2">
      <c r="A31" s="191" t="s">
        <v>16</v>
      </c>
      <c r="B31" s="193">
        <v>685805.9800000001</v>
      </c>
    </row>
    <row r="32" spans="1:2" x14ac:dyDescent="0.2">
      <c r="A32" s="192" t="s">
        <v>12</v>
      </c>
      <c r="B32" s="193">
        <v>685805.9800000001</v>
      </c>
    </row>
    <row r="33" spans="1:2" ht="15" x14ac:dyDescent="0.2">
      <c r="A33" s="191" t="s">
        <v>320</v>
      </c>
      <c r="B33" s="193">
        <v>7022563.4199999999</v>
      </c>
    </row>
    <row r="34" spans="1:2" x14ac:dyDescent="0.2">
      <c r="A34" s="192" t="s">
        <v>12</v>
      </c>
      <c r="B34" s="193">
        <v>7022563.4199999999</v>
      </c>
    </row>
    <row r="35" spans="1:2" ht="15" x14ac:dyDescent="0.2">
      <c r="A35" s="191" t="s">
        <v>36</v>
      </c>
      <c r="B35" s="193">
        <v>2100</v>
      </c>
    </row>
    <row r="36" spans="1:2" x14ac:dyDescent="0.2">
      <c r="A36" s="192" t="s">
        <v>12</v>
      </c>
      <c r="B36" s="193">
        <v>2100</v>
      </c>
    </row>
    <row r="37" spans="1:2" ht="15" x14ac:dyDescent="0.2">
      <c r="A37" s="191" t="s">
        <v>69</v>
      </c>
      <c r="B37" s="193">
        <v>579266.6399999999</v>
      </c>
    </row>
    <row r="38" spans="1:2" x14ac:dyDescent="0.2">
      <c r="A38" s="192" t="s">
        <v>12</v>
      </c>
      <c r="B38" s="193">
        <v>579266.6399999999</v>
      </c>
    </row>
    <row r="39" spans="1:2" ht="15" x14ac:dyDescent="0.2">
      <c r="A39" s="191" t="s">
        <v>94</v>
      </c>
      <c r="B39" s="193">
        <v>956342.13</v>
      </c>
    </row>
    <row r="40" spans="1:2" x14ac:dyDescent="0.2">
      <c r="A40" s="192" t="s">
        <v>12</v>
      </c>
      <c r="B40" s="193">
        <v>941428.89</v>
      </c>
    </row>
    <row r="41" spans="1:2" x14ac:dyDescent="0.2">
      <c r="A41" s="192" t="s">
        <v>1079</v>
      </c>
      <c r="B41" s="193">
        <v>14913.239999999998</v>
      </c>
    </row>
    <row r="42" spans="1:2" ht="15" x14ac:dyDescent="0.2">
      <c r="A42" s="191" t="s">
        <v>154</v>
      </c>
      <c r="B42" s="193">
        <v>131455.29999999999</v>
      </c>
    </row>
    <row r="43" spans="1:2" x14ac:dyDescent="0.2">
      <c r="A43" s="192" t="s">
        <v>12</v>
      </c>
      <c r="B43" s="193">
        <v>131455.29999999999</v>
      </c>
    </row>
    <row r="44" spans="1:2" ht="15" x14ac:dyDescent="0.2">
      <c r="A44" s="191" t="s">
        <v>11</v>
      </c>
      <c r="B44" s="193">
        <v>319893.40999999997</v>
      </c>
    </row>
    <row r="45" spans="1:2" x14ac:dyDescent="0.2">
      <c r="A45" s="192" t="s">
        <v>12</v>
      </c>
      <c r="B45" s="193">
        <v>315759.08999999997</v>
      </c>
    </row>
    <row r="46" spans="1:2" x14ac:dyDescent="0.2">
      <c r="A46" s="192" t="s">
        <v>1079</v>
      </c>
      <c r="B46" s="193">
        <v>4134.32</v>
      </c>
    </row>
    <row r="47" spans="1:2" ht="15" x14ac:dyDescent="0.2">
      <c r="A47" s="191" t="s">
        <v>862</v>
      </c>
      <c r="B47" s="193">
        <v>11759425.860000001</v>
      </c>
    </row>
  </sheetData>
  <mergeCells count="1">
    <mergeCell ref="A1:B1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3"/>
  <sheetViews>
    <sheetView tabSelected="1" zoomScale="90" zoomScaleNormal="90" zoomScaleSheetLayoutView="85" workbookViewId="0">
      <selection activeCell="O539" sqref="O539"/>
    </sheetView>
  </sheetViews>
  <sheetFormatPr baseColWidth="10" defaultColWidth="14.5" defaultRowHeight="11.25" x14ac:dyDescent="0.2"/>
  <cols>
    <col min="1" max="1" width="8.1640625" customWidth="1"/>
    <col min="2" max="2" width="15" customWidth="1"/>
    <col min="3" max="3" width="11.6640625" customWidth="1"/>
    <col min="4" max="4" width="9.33203125" style="119" customWidth="1"/>
    <col min="5" max="5" width="13.83203125" customWidth="1"/>
    <col min="6" max="6" width="53.83203125" customWidth="1"/>
    <col min="7" max="7" width="13.1640625" customWidth="1"/>
    <col min="8" max="8" width="12.1640625" style="154" customWidth="1"/>
    <col min="9" max="9" width="14.5" customWidth="1"/>
    <col min="10" max="10" width="18.83203125" style="102" customWidth="1"/>
    <col min="11" max="26" width="12" customWidth="1"/>
  </cols>
  <sheetData>
    <row r="1" spans="1:26" x14ac:dyDescent="0.2">
      <c r="A1" s="177">
        <v>9</v>
      </c>
      <c r="B1" s="174"/>
      <c r="C1" s="174"/>
      <c r="D1" s="174"/>
      <c r="E1" s="174"/>
      <c r="F1" s="174"/>
      <c r="G1" s="174"/>
      <c r="H1" s="174"/>
      <c r="I1" s="174"/>
      <c r="J1" s="174"/>
      <c r="K1" s="1"/>
      <c r="L1" s="1"/>
      <c r="M1" s="1"/>
      <c r="N1" s="1"/>
      <c r="O1" s="1"/>
      <c r="P1" s="1"/>
      <c r="Q1" s="1"/>
      <c r="R1" s="1"/>
    </row>
    <row r="2" spans="1:26" ht="12.75" x14ac:dyDescent="0.2">
      <c r="A2" s="2"/>
      <c r="B2" s="3"/>
      <c r="C2" s="2"/>
      <c r="D2" s="109"/>
      <c r="E2" s="4"/>
      <c r="F2" s="5"/>
      <c r="G2" s="6"/>
      <c r="H2" s="127"/>
      <c r="I2" s="7"/>
      <c r="J2" s="93"/>
      <c r="K2" s="1"/>
      <c r="L2" s="1"/>
      <c r="M2" s="1"/>
      <c r="N2" s="1"/>
      <c r="O2" s="1"/>
      <c r="P2" s="1"/>
      <c r="Q2" s="1"/>
      <c r="R2" s="1"/>
    </row>
    <row r="3" spans="1:26" ht="12.75" x14ac:dyDescent="0.2">
      <c r="A3" s="2"/>
      <c r="B3" s="3"/>
      <c r="C3" s="2"/>
      <c r="D3" s="109"/>
      <c r="E3" s="4"/>
      <c r="F3" s="5"/>
      <c r="G3" s="6"/>
      <c r="H3" s="127"/>
      <c r="I3" s="7"/>
      <c r="J3" s="93"/>
      <c r="K3" s="1"/>
      <c r="L3" s="1"/>
      <c r="M3" s="1"/>
      <c r="N3" s="1"/>
      <c r="O3" s="1"/>
      <c r="P3" s="1"/>
      <c r="Q3" s="1"/>
      <c r="R3" s="1"/>
    </row>
    <row r="4" spans="1:26" ht="12.75" x14ac:dyDescent="0.2">
      <c r="A4" s="2"/>
      <c r="B4" s="3"/>
      <c r="C4" s="2"/>
      <c r="D4" s="109"/>
      <c r="E4" s="4"/>
      <c r="F4" s="5"/>
      <c r="G4" s="6"/>
      <c r="H4" s="127"/>
      <c r="I4" s="7"/>
      <c r="J4" s="93"/>
      <c r="K4" s="1"/>
      <c r="L4" s="1"/>
      <c r="M4" s="1"/>
      <c r="N4" s="1"/>
      <c r="O4" s="1"/>
      <c r="P4" s="1"/>
      <c r="Q4" s="1"/>
      <c r="R4" s="1"/>
    </row>
    <row r="5" spans="1:26" ht="12.75" x14ac:dyDescent="0.2">
      <c r="A5" s="2"/>
      <c r="B5" s="3"/>
      <c r="C5" s="2"/>
      <c r="D5" s="109"/>
      <c r="E5" s="4"/>
      <c r="F5" s="5"/>
      <c r="G5" s="6"/>
      <c r="H5" s="127"/>
      <c r="I5" s="7"/>
      <c r="J5" s="93"/>
      <c r="K5" s="1"/>
      <c r="L5" s="1"/>
      <c r="M5" s="1"/>
      <c r="N5" s="1"/>
      <c r="O5" s="1"/>
      <c r="P5" s="1"/>
      <c r="Q5" s="1"/>
      <c r="R5" s="1"/>
    </row>
    <row r="6" spans="1:26" ht="12.75" x14ac:dyDescent="0.2">
      <c r="A6" s="2"/>
      <c r="B6" s="3"/>
      <c r="C6" s="2"/>
      <c r="D6" s="109"/>
      <c r="E6" s="4"/>
      <c r="F6" s="5"/>
      <c r="G6" s="6"/>
      <c r="H6" s="127"/>
      <c r="I6" s="7"/>
      <c r="J6" s="93"/>
      <c r="K6" s="1"/>
      <c r="L6" s="1"/>
      <c r="M6" s="1"/>
      <c r="N6" s="1"/>
      <c r="O6" s="1"/>
      <c r="P6" s="1"/>
      <c r="Q6" s="1"/>
      <c r="R6" s="1"/>
    </row>
    <row r="7" spans="1:26" ht="12.75" x14ac:dyDescent="0.2">
      <c r="A7" s="2"/>
      <c r="B7" s="3"/>
      <c r="C7" s="2"/>
      <c r="D7" s="109"/>
      <c r="E7" s="4"/>
      <c r="F7" s="5"/>
      <c r="G7" s="6"/>
      <c r="H7" s="127"/>
      <c r="I7" s="7"/>
      <c r="J7" s="93"/>
      <c r="K7" s="1"/>
      <c r="L7" s="1"/>
      <c r="M7" s="1"/>
      <c r="N7" s="1"/>
      <c r="O7" s="1"/>
      <c r="P7" s="1"/>
      <c r="Q7" s="1"/>
      <c r="R7" s="1"/>
    </row>
    <row r="8" spans="1:26" ht="20.25" x14ac:dyDescent="0.2">
      <c r="A8" s="2"/>
      <c r="B8" s="3"/>
      <c r="C8" s="2"/>
      <c r="D8" s="109"/>
      <c r="E8" s="173"/>
      <c r="F8" s="174"/>
      <c r="G8" s="8"/>
      <c r="H8" s="128"/>
      <c r="I8" s="9"/>
      <c r="J8" s="93"/>
      <c r="K8" s="1"/>
      <c r="L8" s="1"/>
      <c r="M8" s="1"/>
      <c r="N8" s="1"/>
      <c r="O8" s="1"/>
      <c r="P8" s="1"/>
      <c r="Q8" s="1"/>
      <c r="R8" s="1"/>
    </row>
    <row r="9" spans="1:26" ht="18.75" x14ac:dyDescent="0.2">
      <c r="A9" s="175" t="s">
        <v>0</v>
      </c>
      <c r="B9" s="174"/>
      <c r="C9" s="174"/>
      <c r="D9" s="174"/>
      <c r="E9" s="174"/>
      <c r="F9" s="174"/>
      <c r="G9" s="174"/>
      <c r="H9" s="174"/>
      <c r="I9" s="174"/>
      <c r="J9" s="174"/>
      <c r="K9" s="1"/>
      <c r="L9" s="1"/>
      <c r="M9" s="1"/>
      <c r="N9" s="1"/>
      <c r="O9" s="1"/>
      <c r="P9" s="1"/>
      <c r="Q9" s="1"/>
      <c r="R9" s="1"/>
    </row>
    <row r="10" spans="1:26" ht="15.75" x14ac:dyDescent="0.2">
      <c r="A10" s="176" t="s">
        <v>1098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8.25" x14ac:dyDescent="0.2">
      <c r="A11" s="10" t="s">
        <v>1</v>
      </c>
      <c r="B11" s="11" t="s">
        <v>2</v>
      </c>
      <c r="C11" s="12" t="s">
        <v>3</v>
      </c>
      <c r="D11" s="110" t="s">
        <v>4</v>
      </c>
      <c r="E11" s="13" t="s">
        <v>5</v>
      </c>
      <c r="F11" s="12" t="s">
        <v>6</v>
      </c>
      <c r="G11" s="14" t="s">
        <v>7</v>
      </c>
      <c r="H11" s="129" t="s">
        <v>8</v>
      </c>
      <c r="I11" s="15" t="s">
        <v>9</v>
      </c>
      <c r="J11" s="94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x14ac:dyDescent="0.2">
      <c r="A12" s="16">
        <v>1</v>
      </c>
      <c r="B12" s="17">
        <v>43277</v>
      </c>
      <c r="C12" s="18" t="s">
        <v>11</v>
      </c>
      <c r="D12" s="19" t="s">
        <v>12</v>
      </c>
      <c r="E12" s="20" t="s">
        <v>13</v>
      </c>
      <c r="F12" s="42" t="s">
        <v>14</v>
      </c>
      <c r="G12" s="21" t="s">
        <v>15</v>
      </c>
      <c r="H12" s="130">
        <v>883</v>
      </c>
      <c r="I12" s="22">
        <v>249.22</v>
      </c>
      <c r="J12" s="95">
        <f>H12*I12</f>
        <v>220061.26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x14ac:dyDescent="0.2">
      <c r="A13" s="59">
        <f>A12+1</f>
        <v>2</v>
      </c>
      <c r="B13" s="39">
        <v>44351</v>
      </c>
      <c r="C13" s="40" t="s">
        <v>54</v>
      </c>
      <c r="D13" s="50" t="s">
        <v>12</v>
      </c>
      <c r="E13" s="52" t="s">
        <v>827</v>
      </c>
      <c r="F13" s="47" t="s">
        <v>828</v>
      </c>
      <c r="G13" s="47" t="s">
        <v>23</v>
      </c>
      <c r="H13" s="131">
        <v>742</v>
      </c>
      <c r="I13" s="43">
        <v>35.700000000000003</v>
      </c>
      <c r="J13" s="95">
        <f t="shared" ref="J13:J76" si="0">H13*I13</f>
        <v>26489.4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x14ac:dyDescent="0.2">
      <c r="A14" s="59">
        <f t="shared" ref="A14:A77" si="1">A13+1</f>
        <v>3</v>
      </c>
      <c r="B14" s="39">
        <v>44488</v>
      </c>
      <c r="C14" s="40" t="s">
        <v>54</v>
      </c>
      <c r="D14" s="50" t="s">
        <v>12</v>
      </c>
      <c r="E14" s="46" t="s">
        <v>936</v>
      </c>
      <c r="F14" s="91" t="s">
        <v>935</v>
      </c>
      <c r="G14" s="42" t="s">
        <v>15</v>
      </c>
      <c r="H14" s="132">
        <v>82</v>
      </c>
      <c r="I14" s="91">
        <v>125</v>
      </c>
      <c r="J14" s="95">
        <f t="shared" si="0"/>
        <v>10250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x14ac:dyDescent="0.2">
      <c r="A15" s="59">
        <f t="shared" si="1"/>
        <v>4</v>
      </c>
      <c r="B15" s="39">
        <v>44351</v>
      </c>
      <c r="C15" s="40" t="s">
        <v>54</v>
      </c>
      <c r="D15" s="50" t="s">
        <v>12</v>
      </c>
      <c r="E15" s="46" t="s">
        <v>55</v>
      </c>
      <c r="F15" s="42" t="s">
        <v>56</v>
      </c>
      <c r="G15" s="42" t="s">
        <v>23</v>
      </c>
      <c r="H15" s="133">
        <v>1258</v>
      </c>
      <c r="I15" s="43">
        <v>30.66</v>
      </c>
      <c r="J15" s="95">
        <f t="shared" si="0"/>
        <v>38570.28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x14ac:dyDescent="0.2">
      <c r="A16" s="59">
        <f t="shared" si="1"/>
        <v>5</v>
      </c>
      <c r="B16" s="39">
        <v>44316</v>
      </c>
      <c r="C16" s="40" t="s">
        <v>54</v>
      </c>
      <c r="D16" s="50" t="s">
        <v>12</v>
      </c>
      <c r="E16" s="46" t="s">
        <v>1099</v>
      </c>
      <c r="F16" s="51" t="s">
        <v>1100</v>
      </c>
      <c r="G16" s="42" t="s">
        <v>23</v>
      </c>
      <c r="H16" s="134">
        <v>1256</v>
      </c>
      <c r="I16" s="54">
        <v>185.6</v>
      </c>
      <c r="J16" s="95">
        <f t="shared" si="0"/>
        <v>233113.60000000001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x14ac:dyDescent="0.2">
      <c r="A17" s="59">
        <f t="shared" si="1"/>
        <v>6</v>
      </c>
      <c r="B17" s="39">
        <v>43782</v>
      </c>
      <c r="C17" s="40" t="s">
        <v>57</v>
      </c>
      <c r="D17" s="50" t="s">
        <v>12</v>
      </c>
      <c r="E17" s="46" t="s">
        <v>58</v>
      </c>
      <c r="F17" s="42" t="s">
        <v>59</v>
      </c>
      <c r="G17" s="42" t="s">
        <v>44</v>
      </c>
      <c r="H17" s="133">
        <v>2500</v>
      </c>
      <c r="I17" s="43">
        <v>26.86</v>
      </c>
      <c r="J17" s="95">
        <f t="shared" si="0"/>
        <v>67150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x14ac:dyDescent="0.2">
      <c r="A18" s="59">
        <f t="shared" si="1"/>
        <v>7</v>
      </c>
      <c r="B18" s="39">
        <v>43706</v>
      </c>
      <c r="C18" s="40" t="s">
        <v>57</v>
      </c>
      <c r="D18" s="50" t="s">
        <v>12</v>
      </c>
      <c r="E18" s="46" t="s">
        <v>60</v>
      </c>
      <c r="F18" s="42" t="s">
        <v>61</v>
      </c>
      <c r="G18" s="42" t="s">
        <v>44</v>
      </c>
      <c r="H18" s="133">
        <v>1196</v>
      </c>
      <c r="I18" s="43">
        <v>19.73</v>
      </c>
      <c r="J18" s="95">
        <f t="shared" si="0"/>
        <v>23597.08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x14ac:dyDescent="0.2">
      <c r="A19" s="59">
        <f t="shared" si="1"/>
        <v>8</v>
      </c>
      <c r="B19" s="39">
        <v>43048</v>
      </c>
      <c r="C19" s="40" t="s">
        <v>57</v>
      </c>
      <c r="D19" s="50" t="s">
        <v>12</v>
      </c>
      <c r="E19" s="46" t="s">
        <v>62</v>
      </c>
      <c r="F19" s="42" t="s">
        <v>63</v>
      </c>
      <c r="G19" s="42" t="s">
        <v>44</v>
      </c>
      <c r="H19" s="133">
        <v>111</v>
      </c>
      <c r="I19" s="43">
        <v>42.16</v>
      </c>
      <c r="J19" s="95">
        <f t="shared" si="0"/>
        <v>4679.7599999999993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92" customFormat="1" ht="12.75" x14ac:dyDescent="0.2">
      <c r="A20" s="59">
        <f t="shared" si="1"/>
        <v>9</v>
      </c>
      <c r="B20" s="39">
        <v>44540</v>
      </c>
      <c r="C20" s="40" t="s">
        <v>69</v>
      </c>
      <c r="D20" s="50" t="s">
        <v>12</v>
      </c>
      <c r="E20" s="46" t="s">
        <v>1106</v>
      </c>
      <c r="F20" s="91" t="s">
        <v>1105</v>
      </c>
      <c r="G20" s="91" t="s">
        <v>44</v>
      </c>
      <c r="H20" s="90">
        <v>171</v>
      </c>
      <c r="I20" s="163">
        <v>214.64</v>
      </c>
      <c r="J20" s="95">
        <f t="shared" si="0"/>
        <v>36703.439999999995</v>
      </c>
    </row>
    <row r="21" spans="1:26" s="92" customFormat="1" ht="12.75" x14ac:dyDescent="0.2">
      <c r="A21" s="59">
        <f t="shared" si="1"/>
        <v>10</v>
      </c>
      <c r="B21" s="39">
        <v>44540</v>
      </c>
      <c r="C21" s="40" t="s">
        <v>69</v>
      </c>
      <c r="D21" s="50" t="s">
        <v>12</v>
      </c>
      <c r="E21" s="46" t="s">
        <v>1102</v>
      </c>
      <c r="F21" s="91" t="s">
        <v>1101</v>
      </c>
      <c r="G21" s="91" t="s">
        <v>44</v>
      </c>
      <c r="H21" s="90">
        <v>540</v>
      </c>
      <c r="I21" s="163">
        <v>69.48</v>
      </c>
      <c r="J21" s="95">
        <f t="shared" si="0"/>
        <v>37519.200000000004</v>
      </c>
    </row>
    <row r="22" spans="1:26" s="92" customFormat="1" ht="12.75" x14ac:dyDescent="0.2">
      <c r="A22" s="59">
        <f t="shared" si="1"/>
        <v>11</v>
      </c>
      <c r="B22" s="39">
        <v>44540</v>
      </c>
      <c r="C22" s="40" t="s">
        <v>69</v>
      </c>
      <c r="D22" s="50" t="s">
        <v>12</v>
      </c>
      <c r="E22" s="46" t="s">
        <v>1104</v>
      </c>
      <c r="F22" s="91" t="s">
        <v>1103</v>
      </c>
      <c r="G22" s="91" t="s">
        <v>44</v>
      </c>
      <c r="H22" s="90">
        <v>430</v>
      </c>
      <c r="I22" s="163">
        <v>69.48</v>
      </c>
      <c r="J22" s="95">
        <f t="shared" si="0"/>
        <v>29876.400000000001</v>
      </c>
    </row>
    <row r="23" spans="1:26" ht="12.75" x14ac:dyDescent="0.2">
      <c r="A23" s="59">
        <f t="shared" si="1"/>
        <v>12</v>
      </c>
      <c r="B23" s="39">
        <v>44351</v>
      </c>
      <c r="C23" s="40" t="s">
        <v>69</v>
      </c>
      <c r="D23" s="50" t="s">
        <v>12</v>
      </c>
      <c r="E23" s="46" t="s">
        <v>64</v>
      </c>
      <c r="F23" s="42" t="s">
        <v>1118</v>
      </c>
      <c r="G23" s="42" t="s">
        <v>15</v>
      </c>
      <c r="H23" s="135">
        <v>220</v>
      </c>
      <c r="I23" s="43">
        <v>99.95</v>
      </c>
      <c r="J23" s="95">
        <f t="shared" si="0"/>
        <v>21989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x14ac:dyDescent="0.2">
      <c r="A24" s="59">
        <f t="shared" si="1"/>
        <v>13</v>
      </c>
      <c r="B24" s="39">
        <v>44540</v>
      </c>
      <c r="C24" s="40" t="s">
        <v>69</v>
      </c>
      <c r="D24" s="50" t="s">
        <v>12</v>
      </c>
      <c r="E24" s="52" t="s">
        <v>829</v>
      </c>
      <c r="F24" s="91" t="s">
        <v>1109</v>
      </c>
      <c r="G24" s="47" t="s">
        <v>44</v>
      </c>
      <c r="H24" s="135">
        <v>98</v>
      </c>
      <c r="I24" s="43">
        <v>51.86</v>
      </c>
      <c r="J24" s="95">
        <f t="shared" si="0"/>
        <v>5082.28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92" customFormat="1" ht="25.5" x14ac:dyDescent="0.2">
      <c r="A25" s="59">
        <f t="shared" si="1"/>
        <v>14</v>
      </c>
      <c r="B25" s="39">
        <v>44540</v>
      </c>
      <c r="C25" s="40" t="s">
        <v>69</v>
      </c>
      <c r="D25" s="50" t="s">
        <v>12</v>
      </c>
      <c r="E25" s="52" t="s">
        <v>1108</v>
      </c>
      <c r="F25" s="91" t="s">
        <v>1107</v>
      </c>
      <c r="G25" s="91" t="s">
        <v>44</v>
      </c>
      <c r="H25" s="90">
        <v>18</v>
      </c>
      <c r="I25" s="163">
        <v>61.54</v>
      </c>
      <c r="J25" s="95">
        <f t="shared" si="0"/>
        <v>1107.72</v>
      </c>
    </row>
    <row r="26" spans="1:26" ht="12.75" x14ac:dyDescent="0.2">
      <c r="A26" s="59">
        <f t="shared" si="1"/>
        <v>15</v>
      </c>
      <c r="B26" s="39">
        <v>43643</v>
      </c>
      <c r="C26" s="40" t="s">
        <v>57</v>
      </c>
      <c r="D26" s="50" t="s">
        <v>12</v>
      </c>
      <c r="E26" s="46" t="s">
        <v>67</v>
      </c>
      <c r="F26" s="42" t="s">
        <v>68</v>
      </c>
      <c r="G26" s="42" t="s">
        <v>15</v>
      </c>
      <c r="H26" s="133">
        <v>270</v>
      </c>
      <c r="I26" s="43">
        <v>6.6</v>
      </c>
      <c r="J26" s="95">
        <f t="shared" si="0"/>
        <v>1782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59">
        <f t="shared" si="1"/>
        <v>16</v>
      </c>
      <c r="B27" s="39">
        <v>43643</v>
      </c>
      <c r="C27" s="40" t="s">
        <v>57</v>
      </c>
      <c r="D27" s="50" t="s">
        <v>12</v>
      </c>
      <c r="E27" s="46" t="s">
        <v>65</v>
      </c>
      <c r="F27" s="42" t="s">
        <v>66</v>
      </c>
      <c r="G27" s="42" t="s">
        <v>15</v>
      </c>
      <c r="H27" s="133">
        <v>450</v>
      </c>
      <c r="I27" s="43">
        <v>5.03</v>
      </c>
      <c r="J27" s="95">
        <f t="shared" si="0"/>
        <v>2263.5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59">
        <f t="shared" si="1"/>
        <v>17</v>
      </c>
      <c r="B28" s="39">
        <v>44351</v>
      </c>
      <c r="C28" s="40" t="s">
        <v>69</v>
      </c>
      <c r="D28" s="50" t="s">
        <v>12</v>
      </c>
      <c r="E28" s="46" t="s">
        <v>70</v>
      </c>
      <c r="F28" s="42" t="s">
        <v>71</v>
      </c>
      <c r="G28" s="42" t="s">
        <v>15</v>
      </c>
      <c r="H28" s="133">
        <v>12</v>
      </c>
      <c r="I28" s="43">
        <v>188.8</v>
      </c>
      <c r="J28" s="95">
        <f t="shared" si="0"/>
        <v>2265.6000000000004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x14ac:dyDescent="0.2">
      <c r="A29" s="59">
        <f t="shared" si="1"/>
        <v>18</v>
      </c>
      <c r="B29" s="39">
        <v>44351</v>
      </c>
      <c r="C29" s="40" t="s">
        <v>16</v>
      </c>
      <c r="D29" s="50" t="s">
        <v>12</v>
      </c>
      <c r="E29" s="52" t="s">
        <v>831</v>
      </c>
      <c r="F29" s="42" t="s">
        <v>1114</v>
      </c>
      <c r="G29" s="42" t="s">
        <v>15</v>
      </c>
      <c r="H29" s="133">
        <v>26</v>
      </c>
      <c r="I29" s="43">
        <v>206.5</v>
      </c>
      <c r="J29" s="95">
        <f t="shared" si="0"/>
        <v>5369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59">
        <f t="shared" si="1"/>
        <v>19</v>
      </c>
      <c r="B30" s="39">
        <v>44358</v>
      </c>
      <c r="C30" s="40" t="s">
        <v>69</v>
      </c>
      <c r="D30" s="50" t="s">
        <v>12</v>
      </c>
      <c r="E30" s="52" t="s">
        <v>830</v>
      </c>
      <c r="F30" s="42" t="s">
        <v>1116</v>
      </c>
      <c r="G30" s="42" t="s">
        <v>15</v>
      </c>
      <c r="H30" s="133">
        <v>8</v>
      </c>
      <c r="I30" s="43">
        <v>1500</v>
      </c>
      <c r="J30" s="95">
        <f t="shared" si="0"/>
        <v>12000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s="92" customFormat="1" ht="25.5" x14ac:dyDescent="0.2">
      <c r="A31" s="59">
        <f t="shared" si="1"/>
        <v>20</v>
      </c>
      <c r="B31" s="39">
        <v>44558</v>
      </c>
      <c r="C31" s="40" t="s">
        <v>69</v>
      </c>
      <c r="D31" s="50" t="s">
        <v>12</v>
      </c>
      <c r="E31" s="90">
        <v>2415</v>
      </c>
      <c r="F31" s="91" t="s">
        <v>1110</v>
      </c>
      <c r="G31" s="91" t="s">
        <v>15</v>
      </c>
      <c r="H31" s="90">
        <v>10</v>
      </c>
      <c r="I31" s="163">
        <v>1522.2</v>
      </c>
      <c r="J31" s="95">
        <f t="shared" si="0"/>
        <v>15222</v>
      </c>
    </row>
    <row r="32" spans="1:26" ht="25.5" x14ac:dyDescent="0.2">
      <c r="A32" s="59">
        <f t="shared" si="1"/>
        <v>21</v>
      </c>
      <c r="B32" s="39">
        <v>44558</v>
      </c>
      <c r="C32" s="40" t="s">
        <v>69</v>
      </c>
      <c r="D32" s="50" t="s">
        <v>12</v>
      </c>
      <c r="E32" s="46" t="s">
        <v>937</v>
      </c>
      <c r="F32" s="42" t="s">
        <v>1111</v>
      </c>
      <c r="G32" s="42" t="s">
        <v>15</v>
      </c>
      <c r="H32" s="133">
        <v>11</v>
      </c>
      <c r="I32" s="43">
        <v>2908.7</v>
      </c>
      <c r="J32" s="95">
        <f t="shared" si="0"/>
        <v>31995.699999999997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5.5" x14ac:dyDescent="0.2">
      <c r="A33" s="59">
        <f t="shared" si="1"/>
        <v>22</v>
      </c>
      <c r="B33" s="39">
        <v>44351</v>
      </c>
      <c r="C33" s="40" t="s">
        <v>69</v>
      </c>
      <c r="D33" s="50" t="s">
        <v>12</v>
      </c>
      <c r="E33" s="52" t="s">
        <v>832</v>
      </c>
      <c r="F33" s="42" t="s">
        <v>1113</v>
      </c>
      <c r="G33" s="42" t="s">
        <v>15</v>
      </c>
      <c r="H33" s="133">
        <v>62</v>
      </c>
      <c r="I33" s="43">
        <v>221.84</v>
      </c>
      <c r="J33" s="95">
        <f t="shared" si="0"/>
        <v>13754.08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5.5" x14ac:dyDescent="0.2">
      <c r="A34" s="59">
        <f t="shared" si="1"/>
        <v>23</v>
      </c>
      <c r="B34" s="39">
        <v>44351</v>
      </c>
      <c r="C34" s="40" t="s">
        <v>69</v>
      </c>
      <c r="D34" s="50" t="s">
        <v>12</v>
      </c>
      <c r="E34" s="52" t="s">
        <v>833</v>
      </c>
      <c r="F34" s="42" t="s">
        <v>1112</v>
      </c>
      <c r="G34" s="42" t="s">
        <v>15</v>
      </c>
      <c r="H34" s="133">
        <v>59</v>
      </c>
      <c r="I34" s="43">
        <v>194.7</v>
      </c>
      <c r="J34" s="95">
        <f t="shared" si="0"/>
        <v>11487.3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5.5" x14ac:dyDescent="0.2">
      <c r="A35" s="59">
        <f t="shared" si="1"/>
        <v>24</v>
      </c>
      <c r="B35" s="39">
        <v>44351</v>
      </c>
      <c r="C35" s="40" t="s">
        <v>69</v>
      </c>
      <c r="D35" s="50" t="s">
        <v>12</v>
      </c>
      <c r="E35" s="52" t="s">
        <v>834</v>
      </c>
      <c r="F35" s="47" t="s">
        <v>835</v>
      </c>
      <c r="G35" s="42" t="s">
        <v>15</v>
      </c>
      <c r="H35" s="133">
        <v>14</v>
      </c>
      <c r="I35" s="43">
        <v>1053.1500000000001</v>
      </c>
      <c r="J35" s="95">
        <f t="shared" si="0"/>
        <v>14744.100000000002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8.25" x14ac:dyDescent="0.2">
      <c r="A36" s="59">
        <f t="shared" si="1"/>
        <v>25</v>
      </c>
      <c r="B36" s="39">
        <v>43796</v>
      </c>
      <c r="C36" s="40" t="s">
        <v>69</v>
      </c>
      <c r="D36" s="50" t="s">
        <v>12</v>
      </c>
      <c r="E36" s="41" t="s">
        <v>82</v>
      </c>
      <c r="F36" s="42" t="s">
        <v>83</v>
      </c>
      <c r="G36" s="42" t="s">
        <v>15</v>
      </c>
      <c r="H36" s="131">
        <v>85</v>
      </c>
      <c r="I36" s="43">
        <v>387.73</v>
      </c>
      <c r="J36" s="95">
        <f t="shared" si="0"/>
        <v>32957.050000000003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5.5" x14ac:dyDescent="0.2">
      <c r="A37" s="59">
        <f t="shared" si="1"/>
        <v>26</v>
      </c>
      <c r="B37" s="39">
        <v>44351</v>
      </c>
      <c r="C37" s="40" t="s">
        <v>69</v>
      </c>
      <c r="D37" s="50" t="s">
        <v>12</v>
      </c>
      <c r="E37" s="66" t="s">
        <v>836</v>
      </c>
      <c r="F37" s="42" t="s">
        <v>1117</v>
      </c>
      <c r="G37" s="42" t="s">
        <v>15</v>
      </c>
      <c r="H37" s="133">
        <v>132</v>
      </c>
      <c r="I37" s="43">
        <v>115.64</v>
      </c>
      <c r="J37" s="95">
        <f t="shared" si="0"/>
        <v>15264.48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59">
        <f t="shared" si="1"/>
        <v>27</v>
      </c>
      <c r="B38" s="39">
        <v>44351</v>
      </c>
      <c r="C38" s="40" t="s">
        <v>69</v>
      </c>
      <c r="D38" s="50" t="s">
        <v>12</v>
      </c>
      <c r="E38" s="66" t="s">
        <v>837</v>
      </c>
      <c r="F38" s="47" t="s">
        <v>838</v>
      </c>
      <c r="G38" s="42" t="s">
        <v>15</v>
      </c>
      <c r="H38" s="133">
        <v>44</v>
      </c>
      <c r="I38" s="43">
        <v>62.66</v>
      </c>
      <c r="J38" s="95">
        <f t="shared" si="0"/>
        <v>2757.04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5.5" x14ac:dyDescent="0.2">
      <c r="A39" s="59">
        <f t="shared" si="1"/>
        <v>28</v>
      </c>
      <c r="B39" s="39">
        <v>43796</v>
      </c>
      <c r="C39" s="40" t="s">
        <v>69</v>
      </c>
      <c r="D39" s="50" t="s">
        <v>12</v>
      </c>
      <c r="E39" s="41" t="s">
        <v>72</v>
      </c>
      <c r="F39" s="42" t="s">
        <v>73</v>
      </c>
      <c r="G39" s="42" t="s">
        <v>15</v>
      </c>
      <c r="H39" s="133">
        <v>85</v>
      </c>
      <c r="I39" s="43">
        <v>223.7</v>
      </c>
      <c r="J39" s="95">
        <f t="shared" si="0"/>
        <v>19014.5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59">
        <f t="shared" si="1"/>
        <v>29</v>
      </c>
      <c r="B40" s="39">
        <v>43796</v>
      </c>
      <c r="C40" s="40" t="s">
        <v>69</v>
      </c>
      <c r="D40" s="50" t="s">
        <v>12</v>
      </c>
      <c r="E40" s="41" t="s">
        <v>74</v>
      </c>
      <c r="F40" s="42" t="s">
        <v>75</v>
      </c>
      <c r="G40" s="42" t="s">
        <v>15</v>
      </c>
      <c r="H40" s="133">
        <v>21</v>
      </c>
      <c r="I40" s="43">
        <v>206.13</v>
      </c>
      <c r="J40" s="95">
        <f t="shared" si="0"/>
        <v>4328.7299999999996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5.5" x14ac:dyDescent="0.2">
      <c r="A41" s="59">
        <f t="shared" si="1"/>
        <v>30</v>
      </c>
      <c r="B41" s="39">
        <v>43796</v>
      </c>
      <c r="C41" s="40" t="s">
        <v>69</v>
      </c>
      <c r="D41" s="50" t="s">
        <v>12</v>
      </c>
      <c r="E41" s="41" t="s">
        <v>76</v>
      </c>
      <c r="F41" s="42" t="s">
        <v>77</v>
      </c>
      <c r="G41" s="42" t="s">
        <v>15</v>
      </c>
      <c r="H41" s="133">
        <v>23</v>
      </c>
      <c r="I41" s="43">
        <v>238.58</v>
      </c>
      <c r="J41" s="95">
        <f t="shared" si="0"/>
        <v>5487.34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59">
        <f t="shared" si="1"/>
        <v>31</v>
      </c>
      <c r="B42" s="39">
        <v>43796</v>
      </c>
      <c r="C42" s="40" t="s">
        <v>69</v>
      </c>
      <c r="D42" s="50" t="s">
        <v>12</v>
      </c>
      <c r="E42" s="41" t="s">
        <v>78</v>
      </c>
      <c r="F42" s="42" t="s">
        <v>79</v>
      </c>
      <c r="G42" s="42" t="s">
        <v>15</v>
      </c>
      <c r="H42" s="133">
        <v>96</v>
      </c>
      <c r="I42" s="43">
        <v>166.96</v>
      </c>
      <c r="J42" s="95">
        <f t="shared" si="0"/>
        <v>16028.16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s="92" customFormat="1" ht="12.75" x14ac:dyDescent="0.2">
      <c r="A43" s="59">
        <f t="shared" si="1"/>
        <v>32</v>
      </c>
      <c r="B43" s="39">
        <v>44540</v>
      </c>
      <c r="C43" s="40" t="s">
        <v>69</v>
      </c>
      <c r="D43" s="50" t="s">
        <v>12</v>
      </c>
      <c r="E43" s="90">
        <v>782</v>
      </c>
      <c r="F43" s="91" t="s">
        <v>1115</v>
      </c>
      <c r="G43" s="91" t="s">
        <v>15</v>
      </c>
      <c r="H43" s="90">
        <v>100</v>
      </c>
      <c r="I43" s="163">
        <v>87.91</v>
      </c>
      <c r="J43" s="95">
        <f t="shared" si="0"/>
        <v>8791</v>
      </c>
    </row>
    <row r="44" spans="1:26" ht="25.5" x14ac:dyDescent="0.2">
      <c r="A44" s="59">
        <f t="shared" si="1"/>
        <v>33</v>
      </c>
      <c r="B44" s="39">
        <v>43796</v>
      </c>
      <c r="C44" s="40" t="s">
        <v>69</v>
      </c>
      <c r="D44" s="50" t="s">
        <v>12</v>
      </c>
      <c r="E44" s="41" t="s">
        <v>80</v>
      </c>
      <c r="F44" s="42" t="s">
        <v>81</v>
      </c>
      <c r="G44" s="42" t="s">
        <v>15</v>
      </c>
      <c r="H44" s="136">
        <v>100</v>
      </c>
      <c r="I44" s="43">
        <v>116.32</v>
      </c>
      <c r="J44" s="95">
        <f t="shared" si="0"/>
        <v>11632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x14ac:dyDescent="0.2">
      <c r="A45" s="59">
        <f t="shared" si="1"/>
        <v>34</v>
      </c>
      <c r="B45" s="39">
        <v>43796</v>
      </c>
      <c r="C45" s="40" t="s">
        <v>69</v>
      </c>
      <c r="D45" s="50" t="s">
        <v>12</v>
      </c>
      <c r="E45" s="41" t="s">
        <v>84</v>
      </c>
      <c r="F45" s="42" t="s">
        <v>85</v>
      </c>
      <c r="G45" s="42" t="s">
        <v>15</v>
      </c>
      <c r="H45" s="131">
        <v>5</v>
      </c>
      <c r="I45" s="43">
        <v>492.16</v>
      </c>
      <c r="J45" s="95">
        <f t="shared" si="0"/>
        <v>2460.8000000000002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45" customFormat="1" ht="38.25" x14ac:dyDescent="0.2">
      <c r="A46" s="59">
        <f t="shared" si="1"/>
        <v>35</v>
      </c>
      <c r="B46" s="39">
        <v>43796</v>
      </c>
      <c r="C46" s="40" t="s">
        <v>69</v>
      </c>
      <c r="D46" s="50" t="s">
        <v>12</v>
      </c>
      <c r="E46" s="41" t="s">
        <v>86</v>
      </c>
      <c r="F46" s="42" t="s">
        <v>87</v>
      </c>
      <c r="G46" s="42" t="s">
        <v>15</v>
      </c>
      <c r="H46" s="131">
        <v>2</v>
      </c>
      <c r="I46" s="43">
        <v>1805.4</v>
      </c>
      <c r="J46" s="95">
        <f t="shared" si="0"/>
        <v>3610.8</v>
      </c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s="45" customFormat="1" ht="25.5" x14ac:dyDescent="0.2">
      <c r="A47" s="59">
        <f t="shared" si="1"/>
        <v>36</v>
      </c>
      <c r="B47" s="39">
        <v>44351</v>
      </c>
      <c r="C47" s="40" t="s">
        <v>11</v>
      </c>
      <c r="D47" s="50" t="s">
        <v>12</v>
      </c>
      <c r="E47" s="41" t="s">
        <v>867</v>
      </c>
      <c r="F47" s="47" t="s">
        <v>859</v>
      </c>
      <c r="G47" s="42" t="s">
        <v>15</v>
      </c>
      <c r="H47" s="131">
        <v>15</v>
      </c>
      <c r="I47" s="43">
        <v>426.03</v>
      </c>
      <c r="J47" s="95">
        <f t="shared" si="0"/>
        <v>6390.45</v>
      </c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</row>
    <row r="48" spans="1:26" ht="25.5" x14ac:dyDescent="0.2">
      <c r="A48" s="59">
        <f t="shared" si="1"/>
        <v>37</v>
      </c>
      <c r="B48" s="39">
        <v>44351</v>
      </c>
      <c r="C48" s="40" t="s">
        <v>16</v>
      </c>
      <c r="D48" s="50" t="s">
        <v>12</v>
      </c>
      <c r="E48" s="46" t="s">
        <v>816</v>
      </c>
      <c r="F48" s="42" t="s">
        <v>1119</v>
      </c>
      <c r="G48" s="42" t="s">
        <v>15</v>
      </c>
      <c r="H48" s="133">
        <v>200</v>
      </c>
      <c r="I48" s="43">
        <v>93.16</v>
      </c>
      <c r="J48" s="95">
        <f t="shared" si="0"/>
        <v>18632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5.5" x14ac:dyDescent="0.2">
      <c r="A49" s="59">
        <f t="shared" si="1"/>
        <v>38</v>
      </c>
      <c r="B49" s="39">
        <v>44351</v>
      </c>
      <c r="C49" s="40" t="s">
        <v>16</v>
      </c>
      <c r="D49" s="50" t="s">
        <v>12</v>
      </c>
      <c r="E49" s="46" t="s">
        <v>814</v>
      </c>
      <c r="F49" s="42" t="s">
        <v>815</v>
      </c>
      <c r="G49" s="42" t="s">
        <v>15</v>
      </c>
      <c r="H49" s="133">
        <v>95</v>
      </c>
      <c r="I49" s="43">
        <v>129.80000000000001</v>
      </c>
      <c r="J49" s="95">
        <f t="shared" si="0"/>
        <v>12331.000000000002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59">
        <f t="shared" si="1"/>
        <v>39</v>
      </c>
      <c r="B50" s="39">
        <v>44351</v>
      </c>
      <c r="C50" s="40" t="s">
        <v>16</v>
      </c>
      <c r="D50" s="50" t="s">
        <v>12</v>
      </c>
      <c r="E50" s="46" t="s">
        <v>813</v>
      </c>
      <c r="F50" s="42" t="s">
        <v>812</v>
      </c>
      <c r="G50" s="43" t="s">
        <v>15</v>
      </c>
      <c r="H50" s="133">
        <v>201</v>
      </c>
      <c r="I50" s="43">
        <v>94.97</v>
      </c>
      <c r="J50" s="95">
        <f t="shared" si="0"/>
        <v>19088.97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59">
        <f t="shared" si="1"/>
        <v>40</v>
      </c>
      <c r="B51" s="39">
        <v>44182</v>
      </c>
      <c r="C51" s="55" t="s">
        <v>16</v>
      </c>
      <c r="D51" s="50" t="s">
        <v>12</v>
      </c>
      <c r="E51" s="46" t="s">
        <v>17</v>
      </c>
      <c r="F51" s="42" t="s">
        <v>18</v>
      </c>
      <c r="G51" s="42" t="s">
        <v>19</v>
      </c>
      <c r="H51" s="133">
        <v>150</v>
      </c>
      <c r="I51" s="60">
        <v>152.22</v>
      </c>
      <c r="J51" s="95">
        <f t="shared" si="0"/>
        <v>22833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59">
        <f t="shared" si="1"/>
        <v>41</v>
      </c>
      <c r="B52" s="39">
        <v>42905</v>
      </c>
      <c r="C52" s="40" t="s">
        <v>16</v>
      </c>
      <c r="D52" s="50" t="s">
        <v>12</v>
      </c>
      <c r="E52" s="46" t="s">
        <v>20</v>
      </c>
      <c r="F52" s="42" t="s">
        <v>21</v>
      </c>
      <c r="G52" s="42" t="s">
        <v>15</v>
      </c>
      <c r="H52" s="133">
        <v>53</v>
      </c>
      <c r="I52" s="43">
        <v>74.459999999999994</v>
      </c>
      <c r="J52" s="95">
        <f t="shared" si="0"/>
        <v>3946.3799999999997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4.5" customHeight="1" x14ac:dyDescent="0.2">
      <c r="A53" s="59">
        <f t="shared" si="1"/>
        <v>42</v>
      </c>
      <c r="B53" s="39">
        <v>43643</v>
      </c>
      <c r="C53" s="40" t="s">
        <v>16</v>
      </c>
      <c r="D53" s="50" t="s">
        <v>12</v>
      </c>
      <c r="E53" s="46" t="s">
        <v>22</v>
      </c>
      <c r="F53" s="42" t="s">
        <v>1120</v>
      </c>
      <c r="G53" s="42" t="s">
        <v>19</v>
      </c>
      <c r="H53" s="133">
        <v>150</v>
      </c>
      <c r="I53" s="43">
        <v>214.76</v>
      </c>
      <c r="J53" s="95">
        <f t="shared" si="0"/>
        <v>32214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5.5" x14ac:dyDescent="0.2">
      <c r="A54" s="59">
        <f t="shared" si="1"/>
        <v>43</v>
      </c>
      <c r="B54" s="39">
        <v>44407</v>
      </c>
      <c r="C54" s="40" t="s">
        <v>16</v>
      </c>
      <c r="D54" s="50" t="s">
        <v>12</v>
      </c>
      <c r="E54" s="46" t="s">
        <v>866</v>
      </c>
      <c r="F54" s="51" t="s">
        <v>1121</v>
      </c>
      <c r="G54" s="51" t="s">
        <v>23</v>
      </c>
      <c r="H54" s="137">
        <v>116</v>
      </c>
      <c r="I54" s="57">
        <v>64.900000000000006</v>
      </c>
      <c r="J54" s="95">
        <f t="shared" si="0"/>
        <v>7528.4000000000005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5.5" x14ac:dyDescent="0.2">
      <c r="A55" s="59">
        <f t="shared" si="1"/>
        <v>44</v>
      </c>
      <c r="B55" s="39">
        <v>44351</v>
      </c>
      <c r="C55" s="40" t="s">
        <v>16</v>
      </c>
      <c r="D55" s="50" t="s">
        <v>12</v>
      </c>
      <c r="E55" s="46" t="s">
        <v>824</v>
      </c>
      <c r="F55" s="42" t="s">
        <v>1122</v>
      </c>
      <c r="G55" s="42" t="s">
        <v>15</v>
      </c>
      <c r="H55" s="131">
        <v>120</v>
      </c>
      <c r="I55" s="43">
        <v>389.4</v>
      </c>
      <c r="J55" s="95">
        <f t="shared" si="0"/>
        <v>46728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59">
        <f t="shared" si="1"/>
        <v>45</v>
      </c>
      <c r="B56" s="39">
        <v>43460</v>
      </c>
      <c r="C56" s="40" t="s">
        <v>16</v>
      </c>
      <c r="D56" s="50" t="s">
        <v>12</v>
      </c>
      <c r="E56" s="46" t="s">
        <v>24</v>
      </c>
      <c r="F56" s="42" t="s">
        <v>25</v>
      </c>
      <c r="G56" s="42" t="s">
        <v>15</v>
      </c>
      <c r="H56" s="133">
        <v>225</v>
      </c>
      <c r="I56" s="43">
        <v>164.99</v>
      </c>
      <c r="J56" s="95">
        <f t="shared" si="0"/>
        <v>37122.75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59">
        <f t="shared" si="1"/>
        <v>46</v>
      </c>
      <c r="B57" s="39">
        <v>44351</v>
      </c>
      <c r="C57" s="40" t="s">
        <v>16</v>
      </c>
      <c r="D57" s="50" t="s">
        <v>12</v>
      </c>
      <c r="E57" s="46" t="s">
        <v>26</v>
      </c>
      <c r="F57" s="42" t="s">
        <v>27</v>
      </c>
      <c r="G57" s="42" t="s">
        <v>15</v>
      </c>
      <c r="H57" s="133">
        <v>280</v>
      </c>
      <c r="I57" s="43">
        <v>19.309999999999999</v>
      </c>
      <c r="J57" s="95">
        <f t="shared" si="0"/>
        <v>5406.7999999999993</v>
      </c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5.5" x14ac:dyDescent="0.2">
      <c r="A58" s="59">
        <f t="shared" si="1"/>
        <v>47</v>
      </c>
      <c r="B58" s="39">
        <v>44351</v>
      </c>
      <c r="C58" s="40" t="s">
        <v>16</v>
      </c>
      <c r="D58" s="50" t="s">
        <v>12</v>
      </c>
      <c r="E58" s="46" t="s">
        <v>28</v>
      </c>
      <c r="F58" s="61" t="s">
        <v>817</v>
      </c>
      <c r="G58" s="42" t="s">
        <v>29</v>
      </c>
      <c r="H58" s="133">
        <v>60</v>
      </c>
      <c r="I58" s="43">
        <v>690.3</v>
      </c>
      <c r="J58" s="95">
        <f t="shared" si="0"/>
        <v>41418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5.5" x14ac:dyDescent="0.2">
      <c r="A59" s="59">
        <f t="shared" si="1"/>
        <v>48</v>
      </c>
      <c r="B59" s="39">
        <v>44351</v>
      </c>
      <c r="C59" s="40" t="s">
        <v>16</v>
      </c>
      <c r="D59" s="50" t="s">
        <v>12</v>
      </c>
      <c r="E59" s="46" t="s">
        <v>30</v>
      </c>
      <c r="F59" s="61" t="s">
        <v>818</v>
      </c>
      <c r="G59" s="42" t="s">
        <v>29</v>
      </c>
      <c r="H59" s="133">
        <v>231</v>
      </c>
      <c r="I59" s="43">
        <v>425.5</v>
      </c>
      <c r="J59" s="95">
        <f t="shared" si="0"/>
        <v>98290.5</v>
      </c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5.5" x14ac:dyDescent="0.2">
      <c r="A60" s="59">
        <f t="shared" si="1"/>
        <v>49</v>
      </c>
      <c r="B60" s="39">
        <v>44517</v>
      </c>
      <c r="C60" s="40" t="s">
        <v>16</v>
      </c>
      <c r="D60" s="50" t="s">
        <v>12</v>
      </c>
      <c r="E60" s="46" t="s">
        <v>1018</v>
      </c>
      <c r="F60" s="61" t="s">
        <v>1017</v>
      </c>
      <c r="G60" s="42" t="s">
        <v>29</v>
      </c>
      <c r="H60" s="133">
        <v>292</v>
      </c>
      <c r="I60" s="43">
        <v>180.05</v>
      </c>
      <c r="J60" s="95">
        <f t="shared" si="0"/>
        <v>52574.600000000006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2">
      <c r="A61" s="59">
        <f t="shared" si="1"/>
        <v>50</v>
      </c>
      <c r="B61" s="39">
        <v>44351</v>
      </c>
      <c r="C61" s="40" t="s">
        <v>16</v>
      </c>
      <c r="D61" s="50" t="s">
        <v>12</v>
      </c>
      <c r="E61" s="46" t="s">
        <v>819</v>
      </c>
      <c r="F61" s="61" t="s">
        <v>820</v>
      </c>
      <c r="G61" s="42" t="s">
        <v>821</v>
      </c>
      <c r="H61" s="133">
        <v>4</v>
      </c>
      <c r="I61" s="43">
        <v>44.84</v>
      </c>
      <c r="J61" s="95">
        <f t="shared" si="0"/>
        <v>179.36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5.5" x14ac:dyDescent="0.2">
      <c r="A62" s="59">
        <f t="shared" si="1"/>
        <v>51</v>
      </c>
      <c r="B62" s="39">
        <v>44351</v>
      </c>
      <c r="C62" s="40" t="s">
        <v>16</v>
      </c>
      <c r="D62" s="50" t="s">
        <v>12</v>
      </c>
      <c r="E62" s="46" t="s">
        <v>31</v>
      </c>
      <c r="F62" s="42" t="s">
        <v>32</v>
      </c>
      <c r="G62" s="42" t="s">
        <v>19</v>
      </c>
      <c r="H62" s="133">
        <v>214</v>
      </c>
      <c r="I62" s="43">
        <v>115.64</v>
      </c>
      <c r="J62" s="95">
        <f t="shared" si="0"/>
        <v>24746.959999999999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5.5" x14ac:dyDescent="0.2">
      <c r="A63" s="59">
        <f t="shared" si="1"/>
        <v>52</v>
      </c>
      <c r="B63" s="39">
        <v>44351</v>
      </c>
      <c r="C63" s="40" t="s">
        <v>16</v>
      </c>
      <c r="D63" s="50" t="s">
        <v>12</v>
      </c>
      <c r="E63" s="46" t="s">
        <v>33</v>
      </c>
      <c r="F63" s="42" t="s">
        <v>34</v>
      </c>
      <c r="G63" s="42" t="s">
        <v>19</v>
      </c>
      <c r="H63" s="133">
        <v>274</v>
      </c>
      <c r="I63" s="43">
        <v>159.30000000000001</v>
      </c>
      <c r="J63" s="95">
        <f t="shared" si="0"/>
        <v>43648.200000000004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59">
        <f t="shared" si="1"/>
        <v>53</v>
      </c>
      <c r="B64" s="39">
        <v>44407</v>
      </c>
      <c r="C64" s="40" t="s">
        <v>16</v>
      </c>
      <c r="D64" s="50" t="s">
        <v>12</v>
      </c>
      <c r="E64" s="46" t="s">
        <v>865</v>
      </c>
      <c r="F64" s="51" t="s">
        <v>864</v>
      </c>
      <c r="G64" s="42" t="s">
        <v>15</v>
      </c>
      <c r="H64" s="137">
        <v>1</v>
      </c>
      <c r="I64" s="57">
        <v>383.5</v>
      </c>
      <c r="J64" s="95">
        <f t="shared" si="0"/>
        <v>383.5</v>
      </c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59">
        <f t="shared" si="1"/>
        <v>54</v>
      </c>
      <c r="B65" s="39">
        <v>44550</v>
      </c>
      <c r="C65" s="40" t="s">
        <v>16</v>
      </c>
      <c r="D65" s="50" t="s">
        <v>12</v>
      </c>
      <c r="E65" s="46" t="s">
        <v>39</v>
      </c>
      <c r="F65" s="42" t="s">
        <v>40</v>
      </c>
      <c r="G65" s="42" t="s">
        <v>15</v>
      </c>
      <c r="H65" s="133">
        <v>56</v>
      </c>
      <c r="I65" s="43">
        <v>157.27000000000001</v>
      </c>
      <c r="J65" s="95">
        <f t="shared" si="0"/>
        <v>8807.1200000000008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59">
        <f t="shared" si="1"/>
        <v>55</v>
      </c>
      <c r="B66" s="39">
        <v>44550</v>
      </c>
      <c r="C66" s="40" t="s">
        <v>69</v>
      </c>
      <c r="D66" s="50" t="s">
        <v>12</v>
      </c>
      <c r="E66" s="46" t="s">
        <v>41</v>
      </c>
      <c r="F66" s="42" t="s">
        <v>1124</v>
      </c>
      <c r="G66" s="42" t="s">
        <v>42</v>
      </c>
      <c r="H66" s="133">
        <v>1540</v>
      </c>
      <c r="I66" s="43">
        <v>56.54</v>
      </c>
      <c r="J66" s="95">
        <f t="shared" si="0"/>
        <v>87071.6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59">
        <f t="shared" si="1"/>
        <v>56</v>
      </c>
      <c r="B67" s="39">
        <v>44550</v>
      </c>
      <c r="C67" s="40" t="s">
        <v>69</v>
      </c>
      <c r="D67" s="50" t="s">
        <v>12</v>
      </c>
      <c r="E67" s="46" t="s">
        <v>43</v>
      </c>
      <c r="F67" s="42" t="s">
        <v>1125</v>
      </c>
      <c r="G67" s="42" t="s">
        <v>42</v>
      </c>
      <c r="H67" s="135">
        <v>878</v>
      </c>
      <c r="I67" s="43">
        <v>117.02</v>
      </c>
      <c r="J67" s="95">
        <f t="shared" si="0"/>
        <v>102743.56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s="92" customFormat="1" ht="38.25" x14ac:dyDescent="0.2">
      <c r="A68" s="59">
        <f t="shared" si="1"/>
        <v>57</v>
      </c>
      <c r="B68" s="39">
        <v>44550</v>
      </c>
      <c r="C68" s="40" t="s">
        <v>69</v>
      </c>
      <c r="D68" s="50" t="s">
        <v>12</v>
      </c>
      <c r="E68" s="46" t="s">
        <v>1123</v>
      </c>
      <c r="F68" s="91" t="s">
        <v>1126</v>
      </c>
      <c r="G68" s="91" t="s">
        <v>44</v>
      </c>
      <c r="H68" s="90">
        <v>358</v>
      </c>
      <c r="I68" s="163">
        <v>93.22</v>
      </c>
      <c r="J68" s="95">
        <f t="shared" si="0"/>
        <v>33372.76</v>
      </c>
    </row>
    <row r="69" spans="1:26" ht="12.75" x14ac:dyDescent="0.2">
      <c r="A69" s="59">
        <f t="shared" si="1"/>
        <v>58</v>
      </c>
      <c r="B69" s="39">
        <v>44351</v>
      </c>
      <c r="C69" s="40" t="s">
        <v>16</v>
      </c>
      <c r="D69" s="50" t="s">
        <v>12</v>
      </c>
      <c r="E69" s="46" t="s">
        <v>822</v>
      </c>
      <c r="F69" s="42" t="s">
        <v>823</v>
      </c>
      <c r="G69" s="42" t="s">
        <v>15</v>
      </c>
      <c r="H69" s="135">
        <v>23</v>
      </c>
      <c r="I69" s="43">
        <v>141.6</v>
      </c>
      <c r="J69" s="95">
        <f t="shared" si="0"/>
        <v>3256.7999999999997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s="92" customFormat="1" ht="12.75" x14ac:dyDescent="0.2">
      <c r="A70" s="59">
        <f t="shared" si="1"/>
        <v>59</v>
      </c>
      <c r="B70" s="39">
        <v>44526</v>
      </c>
      <c r="C70" s="40" t="s">
        <v>16</v>
      </c>
      <c r="D70" s="50" t="s">
        <v>12</v>
      </c>
      <c r="E70" s="46" t="s">
        <v>1128</v>
      </c>
      <c r="F70" s="91" t="s">
        <v>1127</v>
      </c>
      <c r="G70" s="91" t="s">
        <v>15</v>
      </c>
      <c r="H70" s="90">
        <v>148</v>
      </c>
      <c r="I70" s="163">
        <v>188.88</v>
      </c>
      <c r="J70" s="95">
        <f t="shared" si="0"/>
        <v>27954.239999999998</v>
      </c>
    </row>
    <row r="71" spans="1:26" ht="12.75" x14ac:dyDescent="0.2">
      <c r="A71" s="59">
        <f t="shared" si="1"/>
        <v>60</v>
      </c>
      <c r="B71" s="39">
        <v>44351</v>
      </c>
      <c r="C71" s="40" t="s">
        <v>16</v>
      </c>
      <c r="D71" s="50" t="s">
        <v>12</v>
      </c>
      <c r="E71" s="46" t="s">
        <v>435</v>
      </c>
      <c r="F71" s="42" t="s">
        <v>436</v>
      </c>
      <c r="G71" s="42" t="s">
        <v>15</v>
      </c>
      <c r="H71" s="133">
        <v>84</v>
      </c>
      <c r="I71" s="43">
        <v>383.5</v>
      </c>
      <c r="J71" s="95">
        <f t="shared" si="0"/>
        <v>32214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59">
        <f t="shared" si="1"/>
        <v>61</v>
      </c>
      <c r="B72" s="39">
        <v>44407</v>
      </c>
      <c r="C72" s="40" t="s">
        <v>16</v>
      </c>
      <c r="D72" s="50" t="s">
        <v>12</v>
      </c>
      <c r="E72" s="46" t="s">
        <v>45</v>
      </c>
      <c r="F72" s="42" t="s">
        <v>46</v>
      </c>
      <c r="G72" s="42" t="s">
        <v>15</v>
      </c>
      <c r="H72" s="133">
        <v>69</v>
      </c>
      <c r="I72" s="43">
        <v>137.52000000000001</v>
      </c>
      <c r="J72" s="95">
        <f t="shared" si="0"/>
        <v>9488.880000000001</v>
      </c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x14ac:dyDescent="0.2">
      <c r="A73" s="59">
        <f t="shared" si="1"/>
        <v>62</v>
      </c>
      <c r="B73" s="39">
        <v>44020</v>
      </c>
      <c r="C73" s="40" t="s">
        <v>16</v>
      </c>
      <c r="D73" s="50" t="s">
        <v>12</v>
      </c>
      <c r="E73" s="46" t="s">
        <v>49</v>
      </c>
      <c r="F73" s="42" t="s">
        <v>50</v>
      </c>
      <c r="G73" s="42" t="s">
        <v>15</v>
      </c>
      <c r="H73" s="131">
        <v>1</v>
      </c>
      <c r="I73" s="43">
        <v>519.14</v>
      </c>
      <c r="J73" s="95">
        <f t="shared" si="0"/>
        <v>519.14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x14ac:dyDescent="0.2">
      <c r="A74" s="59">
        <f t="shared" si="1"/>
        <v>63</v>
      </c>
      <c r="B74" s="39">
        <v>44351</v>
      </c>
      <c r="C74" s="40" t="s">
        <v>16</v>
      </c>
      <c r="D74" s="50" t="s">
        <v>12</v>
      </c>
      <c r="E74" s="46" t="s">
        <v>933</v>
      </c>
      <c r="F74" s="42" t="s">
        <v>878</v>
      </c>
      <c r="G74" s="42" t="s">
        <v>15</v>
      </c>
      <c r="H74" s="131">
        <v>13</v>
      </c>
      <c r="I74" s="43">
        <v>106.2</v>
      </c>
      <c r="J74" s="95">
        <f t="shared" si="0"/>
        <v>1380.6000000000001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x14ac:dyDescent="0.2">
      <c r="A75" s="59">
        <f t="shared" si="1"/>
        <v>64</v>
      </c>
      <c r="B75" s="39">
        <v>44351</v>
      </c>
      <c r="C75" s="40" t="s">
        <v>16</v>
      </c>
      <c r="D75" s="50" t="s">
        <v>12</v>
      </c>
      <c r="E75" s="46" t="s">
        <v>825</v>
      </c>
      <c r="F75" s="47" t="s">
        <v>826</v>
      </c>
      <c r="G75" s="42" t="s">
        <v>19</v>
      </c>
      <c r="H75" s="131">
        <v>1</v>
      </c>
      <c r="I75" s="43">
        <v>625.4</v>
      </c>
      <c r="J75" s="95">
        <f t="shared" si="0"/>
        <v>625.4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x14ac:dyDescent="0.2">
      <c r="A76" s="59">
        <f t="shared" si="1"/>
        <v>65</v>
      </c>
      <c r="B76" s="39" t="s">
        <v>51</v>
      </c>
      <c r="C76" s="40" t="s">
        <v>16</v>
      </c>
      <c r="D76" s="41" t="s">
        <v>12</v>
      </c>
      <c r="E76" s="46" t="s">
        <v>52</v>
      </c>
      <c r="F76" s="42" t="s">
        <v>53</v>
      </c>
      <c r="G76" s="42" t="s">
        <v>15</v>
      </c>
      <c r="H76" s="131">
        <v>18</v>
      </c>
      <c r="I76" s="43">
        <v>0</v>
      </c>
      <c r="J76" s="95">
        <f t="shared" si="0"/>
        <v>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5.5" x14ac:dyDescent="0.2">
      <c r="A77" s="59">
        <f t="shared" si="1"/>
        <v>66</v>
      </c>
      <c r="B77" s="39">
        <v>44482</v>
      </c>
      <c r="C77" s="40" t="s">
        <v>16</v>
      </c>
      <c r="D77" s="41" t="s">
        <v>12</v>
      </c>
      <c r="E77" s="46" t="s">
        <v>984</v>
      </c>
      <c r="F77" s="91" t="s">
        <v>983</v>
      </c>
      <c r="G77" s="42" t="s">
        <v>15</v>
      </c>
      <c r="H77" s="132">
        <v>5764</v>
      </c>
      <c r="I77" s="91">
        <v>0</v>
      </c>
      <c r="J77" s="95">
        <f t="shared" ref="J77:J140" si="2">H77*I77</f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5.5" x14ac:dyDescent="0.2">
      <c r="A78" s="59">
        <f t="shared" ref="A78:A141" si="3">A77+1</f>
        <v>67</v>
      </c>
      <c r="B78" s="39">
        <v>44527</v>
      </c>
      <c r="C78" s="40" t="s">
        <v>16</v>
      </c>
      <c r="D78" s="41" t="s">
        <v>12</v>
      </c>
      <c r="E78" s="46" t="s">
        <v>1020</v>
      </c>
      <c r="F78" s="103" t="s">
        <v>1019</v>
      </c>
      <c r="G78" s="42" t="s">
        <v>15</v>
      </c>
      <c r="H78" s="138">
        <v>281</v>
      </c>
      <c r="I78" s="103">
        <v>241.9</v>
      </c>
      <c r="J78" s="95">
        <f t="shared" si="2"/>
        <v>67973.900000000009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s="38" customFormat="1" ht="12.75" x14ac:dyDescent="0.2">
      <c r="A79" s="59">
        <f t="shared" si="3"/>
        <v>68</v>
      </c>
      <c r="B79" s="62">
        <v>44176</v>
      </c>
      <c r="C79" s="40" t="s">
        <v>16</v>
      </c>
      <c r="D79" s="63" t="s">
        <v>12</v>
      </c>
      <c r="E79" s="52" t="s">
        <v>47</v>
      </c>
      <c r="F79" s="47" t="s">
        <v>48</v>
      </c>
      <c r="G79" s="47" t="s">
        <v>19</v>
      </c>
      <c r="H79" s="135">
        <v>53</v>
      </c>
      <c r="I79" s="64">
        <v>600</v>
      </c>
      <c r="J79" s="95">
        <f t="shared" si="2"/>
        <v>31800</v>
      </c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2.75" x14ac:dyDescent="0.2">
      <c r="A80" s="59">
        <f t="shared" si="3"/>
        <v>69</v>
      </c>
      <c r="B80" s="39">
        <v>44117</v>
      </c>
      <c r="C80" s="40" t="s">
        <v>36</v>
      </c>
      <c r="D80" s="50" t="s">
        <v>12</v>
      </c>
      <c r="E80" s="46" t="s">
        <v>37</v>
      </c>
      <c r="F80" s="42" t="s">
        <v>38</v>
      </c>
      <c r="G80" s="42" t="s">
        <v>15</v>
      </c>
      <c r="H80" s="133">
        <v>1</v>
      </c>
      <c r="I80" s="43">
        <v>2100</v>
      </c>
      <c r="J80" s="95">
        <f t="shared" si="2"/>
        <v>2100</v>
      </c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59">
        <f t="shared" si="3"/>
        <v>70</v>
      </c>
      <c r="B81" s="39">
        <v>44466</v>
      </c>
      <c r="C81" s="40" t="s">
        <v>16</v>
      </c>
      <c r="D81" s="50" t="s">
        <v>12</v>
      </c>
      <c r="E81" s="90">
        <v>2018</v>
      </c>
      <c r="F81" s="91" t="s">
        <v>934</v>
      </c>
      <c r="G81" s="42" t="s">
        <v>15</v>
      </c>
      <c r="H81" s="132">
        <v>8</v>
      </c>
      <c r="I81" s="91">
        <v>3668.06</v>
      </c>
      <c r="J81" s="95">
        <f t="shared" si="2"/>
        <v>29344.48</v>
      </c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s="45" customFormat="1" ht="25.5" x14ac:dyDescent="0.2">
      <c r="A82" s="59">
        <f t="shared" si="3"/>
        <v>71</v>
      </c>
      <c r="B82" s="39">
        <v>44420</v>
      </c>
      <c r="C82" s="40" t="s">
        <v>860</v>
      </c>
      <c r="D82" s="50" t="s">
        <v>12</v>
      </c>
      <c r="E82" s="46" t="s">
        <v>880</v>
      </c>
      <c r="F82" s="51" t="s">
        <v>879</v>
      </c>
      <c r="G82" s="42" t="s">
        <v>15</v>
      </c>
      <c r="H82" s="137">
        <v>2</v>
      </c>
      <c r="I82" s="58">
        <v>6956.1</v>
      </c>
      <c r="J82" s="95">
        <f t="shared" si="2"/>
        <v>13912.2</v>
      </c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</row>
    <row r="83" spans="1:26" ht="12.75" customHeight="1" x14ac:dyDescent="0.2">
      <c r="A83" s="59">
        <f t="shared" si="3"/>
        <v>72</v>
      </c>
      <c r="B83" s="67">
        <v>42480</v>
      </c>
      <c r="C83" s="68" t="s">
        <v>88</v>
      </c>
      <c r="D83" s="111" t="s">
        <v>89</v>
      </c>
      <c r="E83" s="69" t="s">
        <v>869</v>
      </c>
      <c r="F83" s="70" t="s">
        <v>868</v>
      </c>
      <c r="G83" s="70" t="s">
        <v>15</v>
      </c>
      <c r="H83" s="139">
        <v>1</v>
      </c>
      <c r="I83" s="71">
        <v>0.18</v>
      </c>
      <c r="J83" s="95">
        <f t="shared" si="2"/>
        <v>0.18</v>
      </c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2.75" x14ac:dyDescent="0.2">
      <c r="A84" s="59">
        <f t="shared" si="3"/>
        <v>73</v>
      </c>
      <c r="B84" s="39">
        <v>42480</v>
      </c>
      <c r="C84" s="40" t="s">
        <v>88</v>
      </c>
      <c r="D84" s="50" t="s">
        <v>89</v>
      </c>
      <c r="E84" s="46" t="s">
        <v>90</v>
      </c>
      <c r="F84" s="42" t="s">
        <v>91</v>
      </c>
      <c r="G84" s="42" t="s">
        <v>15</v>
      </c>
      <c r="H84" s="133">
        <v>102</v>
      </c>
      <c r="I84" s="43">
        <v>1.3</v>
      </c>
      <c r="J84" s="95">
        <f t="shared" si="2"/>
        <v>132.6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59">
        <f t="shared" si="3"/>
        <v>74</v>
      </c>
      <c r="B85" s="39">
        <v>43642</v>
      </c>
      <c r="C85" s="40" t="s">
        <v>88</v>
      </c>
      <c r="D85" s="50" t="s">
        <v>89</v>
      </c>
      <c r="E85" s="46" t="s">
        <v>92</v>
      </c>
      <c r="F85" s="42" t="s">
        <v>93</v>
      </c>
      <c r="G85" s="42" t="s">
        <v>15</v>
      </c>
      <c r="H85" s="133">
        <v>560</v>
      </c>
      <c r="I85" s="43">
        <v>0.72</v>
      </c>
      <c r="J85" s="95">
        <f t="shared" si="2"/>
        <v>403.2</v>
      </c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59">
        <f t="shared" si="3"/>
        <v>75</v>
      </c>
      <c r="B86" s="39">
        <v>43642</v>
      </c>
      <c r="C86" s="40" t="s">
        <v>94</v>
      </c>
      <c r="D86" s="50" t="s">
        <v>12</v>
      </c>
      <c r="E86" s="46" t="s">
        <v>95</v>
      </c>
      <c r="F86" s="42" t="s">
        <v>96</v>
      </c>
      <c r="G86" s="42" t="s">
        <v>15</v>
      </c>
      <c r="H86" s="133">
        <v>7</v>
      </c>
      <c r="I86" s="43">
        <v>1180</v>
      </c>
      <c r="J86" s="95">
        <f t="shared" si="2"/>
        <v>8260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59">
        <f t="shared" si="3"/>
        <v>76</v>
      </c>
      <c r="B87" s="39">
        <v>43661</v>
      </c>
      <c r="C87" s="40" t="s">
        <v>94</v>
      </c>
      <c r="D87" s="50" t="s">
        <v>12</v>
      </c>
      <c r="E87" s="46" t="s">
        <v>97</v>
      </c>
      <c r="F87" s="42" t="s">
        <v>98</v>
      </c>
      <c r="G87" s="42" t="s">
        <v>15</v>
      </c>
      <c r="H87" s="133">
        <v>10</v>
      </c>
      <c r="I87" s="43">
        <v>267.86</v>
      </c>
      <c r="J87" s="95">
        <f t="shared" si="2"/>
        <v>2678.6000000000004</v>
      </c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59">
        <f t="shared" si="3"/>
        <v>77</v>
      </c>
      <c r="B88" s="39">
        <v>42480</v>
      </c>
      <c r="C88" s="40" t="s">
        <v>94</v>
      </c>
      <c r="D88" s="50" t="s">
        <v>12</v>
      </c>
      <c r="E88" s="46" t="s">
        <v>99</v>
      </c>
      <c r="F88" s="42" t="s">
        <v>100</v>
      </c>
      <c r="G88" s="42" t="s">
        <v>15</v>
      </c>
      <c r="H88" s="133">
        <v>11</v>
      </c>
      <c r="I88" s="43">
        <v>139</v>
      </c>
      <c r="J88" s="95">
        <f t="shared" si="2"/>
        <v>1529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59">
        <f t="shared" si="3"/>
        <v>78</v>
      </c>
      <c r="B89" s="39">
        <v>42480</v>
      </c>
      <c r="C89" s="40" t="s">
        <v>94</v>
      </c>
      <c r="D89" s="50" t="s">
        <v>12</v>
      </c>
      <c r="E89" s="46" t="s">
        <v>101</v>
      </c>
      <c r="F89" s="42" t="s">
        <v>102</v>
      </c>
      <c r="G89" s="42" t="s">
        <v>15</v>
      </c>
      <c r="H89" s="133">
        <v>1</v>
      </c>
      <c r="I89" s="43">
        <v>504.56</v>
      </c>
      <c r="J89" s="95">
        <f t="shared" si="2"/>
        <v>504.56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59">
        <f t="shared" si="3"/>
        <v>79</v>
      </c>
      <c r="B90" s="39">
        <v>43642</v>
      </c>
      <c r="C90" s="40" t="s">
        <v>94</v>
      </c>
      <c r="D90" s="50" t="s">
        <v>12</v>
      </c>
      <c r="E90" s="46" t="s">
        <v>103</v>
      </c>
      <c r="F90" s="42" t="s">
        <v>104</v>
      </c>
      <c r="G90" s="42" t="s">
        <v>15</v>
      </c>
      <c r="H90" s="133">
        <v>170</v>
      </c>
      <c r="I90" s="43">
        <v>5</v>
      </c>
      <c r="J90" s="95">
        <f t="shared" si="2"/>
        <v>850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59">
        <f t="shared" si="3"/>
        <v>80</v>
      </c>
      <c r="B91" s="39">
        <v>43642</v>
      </c>
      <c r="C91" s="40" t="s">
        <v>94</v>
      </c>
      <c r="D91" s="50" t="s">
        <v>12</v>
      </c>
      <c r="E91" s="46" t="s">
        <v>105</v>
      </c>
      <c r="F91" s="42" t="s">
        <v>106</v>
      </c>
      <c r="G91" s="42" t="s">
        <v>15</v>
      </c>
      <c r="H91" s="133">
        <v>1</v>
      </c>
      <c r="I91" s="43">
        <v>225</v>
      </c>
      <c r="J91" s="95">
        <f t="shared" si="2"/>
        <v>225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59">
        <f t="shared" si="3"/>
        <v>81</v>
      </c>
      <c r="B92" s="39">
        <v>43642</v>
      </c>
      <c r="C92" s="40" t="s">
        <v>94</v>
      </c>
      <c r="D92" s="50" t="s">
        <v>12</v>
      </c>
      <c r="E92" s="46" t="s">
        <v>107</v>
      </c>
      <c r="F92" s="42" t="s">
        <v>108</v>
      </c>
      <c r="G92" s="42" t="s">
        <v>15</v>
      </c>
      <c r="H92" s="133">
        <v>57</v>
      </c>
      <c r="I92" s="43">
        <v>34.76</v>
      </c>
      <c r="J92" s="95">
        <f t="shared" si="2"/>
        <v>1981.32</v>
      </c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59">
        <f t="shared" si="3"/>
        <v>82</v>
      </c>
      <c r="B93" s="39">
        <v>43642</v>
      </c>
      <c r="C93" s="40" t="s">
        <v>94</v>
      </c>
      <c r="D93" s="50" t="s">
        <v>12</v>
      </c>
      <c r="E93" s="46" t="s">
        <v>109</v>
      </c>
      <c r="F93" s="42" t="s">
        <v>110</v>
      </c>
      <c r="G93" s="42" t="s">
        <v>15</v>
      </c>
      <c r="H93" s="133">
        <v>41</v>
      </c>
      <c r="I93" s="43">
        <v>34.99</v>
      </c>
      <c r="J93" s="95">
        <f t="shared" si="2"/>
        <v>1434.5900000000001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59">
        <f t="shared" si="3"/>
        <v>83</v>
      </c>
      <c r="B94" s="39">
        <v>43642</v>
      </c>
      <c r="C94" s="40" t="s">
        <v>94</v>
      </c>
      <c r="D94" s="50" t="s">
        <v>12</v>
      </c>
      <c r="E94" s="46" t="s">
        <v>111</v>
      </c>
      <c r="F94" s="42" t="s">
        <v>112</v>
      </c>
      <c r="G94" s="42" t="s">
        <v>15</v>
      </c>
      <c r="H94" s="133">
        <v>1</v>
      </c>
      <c r="I94" s="43">
        <v>37.99</v>
      </c>
      <c r="J94" s="95">
        <f t="shared" si="2"/>
        <v>37.99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59">
        <f t="shared" si="3"/>
        <v>84</v>
      </c>
      <c r="B95" s="39">
        <v>43642</v>
      </c>
      <c r="C95" s="40" t="s">
        <v>88</v>
      </c>
      <c r="D95" s="50" t="s">
        <v>89</v>
      </c>
      <c r="E95" s="46" t="s">
        <v>113</v>
      </c>
      <c r="F95" s="42" t="s">
        <v>114</v>
      </c>
      <c r="G95" s="42" t="s">
        <v>15</v>
      </c>
      <c r="H95" s="133">
        <v>46</v>
      </c>
      <c r="I95" s="43">
        <v>32.22</v>
      </c>
      <c r="J95" s="95">
        <f t="shared" si="2"/>
        <v>1482.12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59">
        <f t="shared" si="3"/>
        <v>85</v>
      </c>
      <c r="B96" s="39">
        <v>43567</v>
      </c>
      <c r="C96" s="40" t="s">
        <v>94</v>
      </c>
      <c r="D96" s="50" t="s">
        <v>12</v>
      </c>
      <c r="E96" s="46" t="s">
        <v>115</v>
      </c>
      <c r="F96" s="42" t="s">
        <v>116</v>
      </c>
      <c r="G96" s="42" t="s">
        <v>15</v>
      </c>
      <c r="H96" s="133">
        <v>5</v>
      </c>
      <c r="I96" s="43">
        <v>8.9499999999999993</v>
      </c>
      <c r="J96" s="95">
        <f t="shared" si="2"/>
        <v>44.75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59">
        <f t="shared" si="3"/>
        <v>86</v>
      </c>
      <c r="B97" s="39">
        <v>44518</v>
      </c>
      <c r="C97" s="40" t="s">
        <v>94</v>
      </c>
      <c r="D97" s="50" t="s">
        <v>12</v>
      </c>
      <c r="E97" s="46" t="s">
        <v>1022</v>
      </c>
      <c r="F97" s="51" t="s">
        <v>1021</v>
      </c>
      <c r="G97" s="42" t="s">
        <v>15</v>
      </c>
      <c r="H97" s="137">
        <v>25</v>
      </c>
      <c r="I97" s="58">
        <v>183.73</v>
      </c>
      <c r="J97" s="95">
        <f t="shared" si="2"/>
        <v>4593.25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59">
        <f t="shared" si="3"/>
        <v>87</v>
      </c>
      <c r="B98" s="39">
        <v>42480</v>
      </c>
      <c r="C98" s="40" t="s">
        <v>94</v>
      </c>
      <c r="D98" s="50" t="s">
        <v>12</v>
      </c>
      <c r="E98" s="46" t="s">
        <v>117</v>
      </c>
      <c r="F98" s="42" t="s">
        <v>118</v>
      </c>
      <c r="G98" s="42" t="s">
        <v>15</v>
      </c>
      <c r="H98" s="133">
        <v>21</v>
      </c>
      <c r="I98" s="43">
        <v>18.64</v>
      </c>
      <c r="J98" s="95">
        <f t="shared" si="2"/>
        <v>391.44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59">
        <f t="shared" si="3"/>
        <v>88</v>
      </c>
      <c r="B99" s="39">
        <v>43642</v>
      </c>
      <c r="C99" s="40" t="s">
        <v>94</v>
      </c>
      <c r="D99" s="50" t="s">
        <v>12</v>
      </c>
      <c r="E99" s="46" t="s">
        <v>119</v>
      </c>
      <c r="F99" s="42" t="s">
        <v>120</v>
      </c>
      <c r="G99" s="42" t="s">
        <v>15</v>
      </c>
      <c r="H99" s="133">
        <v>6</v>
      </c>
      <c r="I99" s="43">
        <v>8.76</v>
      </c>
      <c r="J99" s="95">
        <f t="shared" si="2"/>
        <v>52.56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59">
        <f t="shared" si="3"/>
        <v>89</v>
      </c>
      <c r="B100" s="39">
        <v>42480</v>
      </c>
      <c r="C100" s="40" t="s">
        <v>94</v>
      </c>
      <c r="D100" s="50" t="s">
        <v>12</v>
      </c>
      <c r="E100" s="46" t="s">
        <v>121</v>
      </c>
      <c r="F100" s="42" t="s">
        <v>122</v>
      </c>
      <c r="G100" s="42" t="s">
        <v>15</v>
      </c>
      <c r="H100" s="133">
        <v>2</v>
      </c>
      <c r="I100" s="43">
        <v>6.5</v>
      </c>
      <c r="J100" s="95">
        <f t="shared" si="2"/>
        <v>13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59">
        <f t="shared" si="3"/>
        <v>90</v>
      </c>
      <c r="B101" s="39">
        <v>42480</v>
      </c>
      <c r="C101" s="40" t="s">
        <v>57</v>
      </c>
      <c r="D101" s="50" t="s">
        <v>12</v>
      </c>
      <c r="E101" s="46" t="s">
        <v>123</v>
      </c>
      <c r="F101" s="42" t="s">
        <v>124</v>
      </c>
      <c r="G101" s="42" t="s">
        <v>15</v>
      </c>
      <c r="H101" s="133">
        <v>162</v>
      </c>
      <c r="I101" s="43">
        <v>2.0499999999999998</v>
      </c>
      <c r="J101" s="95">
        <f t="shared" si="2"/>
        <v>332.09999999999997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59">
        <f t="shared" si="3"/>
        <v>91</v>
      </c>
      <c r="B102" s="39">
        <v>42480</v>
      </c>
      <c r="C102" s="40" t="s">
        <v>88</v>
      </c>
      <c r="D102" s="50" t="s">
        <v>89</v>
      </c>
      <c r="E102" s="46" t="s">
        <v>125</v>
      </c>
      <c r="F102" s="42" t="s">
        <v>126</v>
      </c>
      <c r="G102" s="42" t="s">
        <v>15</v>
      </c>
      <c r="H102" s="140">
        <v>175</v>
      </c>
      <c r="I102" s="43">
        <v>3.72</v>
      </c>
      <c r="J102" s="95">
        <f t="shared" si="2"/>
        <v>651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59">
        <f t="shared" si="3"/>
        <v>92</v>
      </c>
      <c r="B103" s="39">
        <v>43642</v>
      </c>
      <c r="C103" s="40" t="s">
        <v>88</v>
      </c>
      <c r="D103" s="50" t="s">
        <v>89</v>
      </c>
      <c r="E103" s="46" t="s">
        <v>127</v>
      </c>
      <c r="F103" s="42" t="s">
        <v>128</v>
      </c>
      <c r="G103" s="42" t="s">
        <v>15</v>
      </c>
      <c r="H103" s="140">
        <v>38</v>
      </c>
      <c r="I103" s="43">
        <v>1.7</v>
      </c>
      <c r="J103" s="95">
        <f t="shared" si="2"/>
        <v>64.599999999999994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59">
        <f t="shared" si="3"/>
        <v>93</v>
      </c>
      <c r="B104" s="39">
        <v>43642</v>
      </c>
      <c r="C104" s="40" t="s">
        <v>88</v>
      </c>
      <c r="D104" s="50" t="s">
        <v>89</v>
      </c>
      <c r="E104" s="46" t="s">
        <v>129</v>
      </c>
      <c r="F104" s="42" t="s">
        <v>130</v>
      </c>
      <c r="G104" s="42" t="s">
        <v>15</v>
      </c>
      <c r="H104" s="140">
        <v>57</v>
      </c>
      <c r="I104" s="43">
        <v>10.62</v>
      </c>
      <c r="J104" s="95">
        <f t="shared" si="2"/>
        <v>605.33999999999992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59">
        <f t="shared" si="3"/>
        <v>94</v>
      </c>
      <c r="B105" s="39">
        <v>43642</v>
      </c>
      <c r="C105" s="40" t="s">
        <v>88</v>
      </c>
      <c r="D105" s="50" t="s">
        <v>89</v>
      </c>
      <c r="E105" s="46" t="s">
        <v>131</v>
      </c>
      <c r="F105" s="42" t="s">
        <v>132</v>
      </c>
      <c r="G105" s="42" t="s">
        <v>15</v>
      </c>
      <c r="H105" s="133">
        <v>70</v>
      </c>
      <c r="I105" s="43">
        <v>4</v>
      </c>
      <c r="J105" s="95">
        <f t="shared" si="2"/>
        <v>280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59">
        <f t="shared" si="3"/>
        <v>95</v>
      </c>
      <c r="B106" s="39">
        <v>42480</v>
      </c>
      <c r="C106" s="40" t="s">
        <v>88</v>
      </c>
      <c r="D106" s="50" t="s">
        <v>89</v>
      </c>
      <c r="E106" s="46" t="s">
        <v>133</v>
      </c>
      <c r="F106" s="42" t="s">
        <v>134</v>
      </c>
      <c r="G106" s="42" t="s">
        <v>15</v>
      </c>
      <c r="H106" s="133">
        <v>12</v>
      </c>
      <c r="I106" s="43">
        <v>19</v>
      </c>
      <c r="J106" s="95">
        <f t="shared" si="2"/>
        <v>228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59">
        <f t="shared" si="3"/>
        <v>96</v>
      </c>
      <c r="B107" s="39">
        <v>42480</v>
      </c>
      <c r="C107" s="40" t="s">
        <v>88</v>
      </c>
      <c r="D107" s="50" t="s">
        <v>89</v>
      </c>
      <c r="E107" s="46" t="s">
        <v>135</v>
      </c>
      <c r="F107" s="42" t="s">
        <v>136</v>
      </c>
      <c r="G107" s="42" t="s">
        <v>15</v>
      </c>
      <c r="H107" s="133">
        <v>47</v>
      </c>
      <c r="I107" s="43">
        <v>3.79</v>
      </c>
      <c r="J107" s="95">
        <f t="shared" si="2"/>
        <v>178.13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59">
        <f t="shared" si="3"/>
        <v>97</v>
      </c>
      <c r="B108" s="39">
        <v>43661</v>
      </c>
      <c r="C108" s="40" t="s">
        <v>88</v>
      </c>
      <c r="D108" s="50" t="s">
        <v>12</v>
      </c>
      <c r="E108" s="46" t="s">
        <v>137</v>
      </c>
      <c r="F108" s="42" t="s">
        <v>138</v>
      </c>
      <c r="G108" s="42" t="s">
        <v>15</v>
      </c>
      <c r="H108" s="133">
        <v>2</v>
      </c>
      <c r="I108" s="43">
        <v>1</v>
      </c>
      <c r="J108" s="95">
        <f t="shared" si="2"/>
        <v>2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59">
        <f t="shared" si="3"/>
        <v>98</v>
      </c>
      <c r="B109" s="39" t="s">
        <v>139</v>
      </c>
      <c r="C109" s="40" t="s">
        <v>94</v>
      </c>
      <c r="D109" s="50" t="s">
        <v>12</v>
      </c>
      <c r="E109" s="46" t="s">
        <v>140</v>
      </c>
      <c r="F109" s="42" t="s">
        <v>141</v>
      </c>
      <c r="G109" s="42" t="s">
        <v>15</v>
      </c>
      <c r="H109" s="133">
        <v>13</v>
      </c>
      <c r="I109" s="43">
        <v>85</v>
      </c>
      <c r="J109" s="95">
        <f t="shared" si="2"/>
        <v>1105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59">
        <f t="shared" si="3"/>
        <v>99</v>
      </c>
      <c r="B110" s="39">
        <v>42480</v>
      </c>
      <c r="C110" s="40" t="s">
        <v>94</v>
      </c>
      <c r="D110" s="50" t="s">
        <v>12</v>
      </c>
      <c r="E110" s="46" t="s">
        <v>144</v>
      </c>
      <c r="F110" s="42" t="s">
        <v>145</v>
      </c>
      <c r="G110" s="42" t="s">
        <v>15</v>
      </c>
      <c r="H110" s="133">
        <v>4</v>
      </c>
      <c r="I110" s="43">
        <v>902.5</v>
      </c>
      <c r="J110" s="95">
        <f t="shared" si="2"/>
        <v>3610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59">
        <f t="shared" si="3"/>
        <v>100</v>
      </c>
      <c r="B111" s="39">
        <v>43661</v>
      </c>
      <c r="C111" s="40" t="s">
        <v>94</v>
      </c>
      <c r="D111" s="50" t="s">
        <v>12</v>
      </c>
      <c r="E111" s="46" t="s">
        <v>146</v>
      </c>
      <c r="F111" s="42" t="s">
        <v>147</v>
      </c>
      <c r="G111" s="42" t="s">
        <v>15</v>
      </c>
      <c r="H111" s="133">
        <v>2</v>
      </c>
      <c r="I111" s="43">
        <v>342.2</v>
      </c>
      <c r="J111" s="95">
        <f t="shared" si="2"/>
        <v>684.4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59">
        <f t="shared" si="3"/>
        <v>101</v>
      </c>
      <c r="B112" s="39">
        <v>44194</v>
      </c>
      <c r="C112" s="40" t="s">
        <v>94</v>
      </c>
      <c r="D112" s="50" t="s">
        <v>12</v>
      </c>
      <c r="E112" s="46" t="s">
        <v>241</v>
      </c>
      <c r="F112" s="42" t="s">
        <v>242</v>
      </c>
      <c r="G112" s="42" t="s">
        <v>15</v>
      </c>
      <c r="H112" s="133">
        <v>3</v>
      </c>
      <c r="I112" s="43">
        <v>240</v>
      </c>
      <c r="J112" s="95">
        <f t="shared" si="2"/>
        <v>720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59">
        <f t="shared" si="3"/>
        <v>102</v>
      </c>
      <c r="B113" s="39">
        <v>44000</v>
      </c>
      <c r="C113" s="40" t="s">
        <v>88</v>
      </c>
      <c r="D113" s="50" t="s">
        <v>89</v>
      </c>
      <c r="E113" s="46" t="s">
        <v>300</v>
      </c>
      <c r="F113" s="42" t="s">
        <v>301</v>
      </c>
      <c r="G113" s="42" t="s">
        <v>15</v>
      </c>
      <c r="H113" s="133">
        <v>4</v>
      </c>
      <c r="I113" s="60">
        <v>944</v>
      </c>
      <c r="J113" s="95">
        <f t="shared" si="2"/>
        <v>3776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59">
        <f t="shared" si="3"/>
        <v>103</v>
      </c>
      <c r="B114" s="39">
        <v>43642</v>
      </c>
      <c r="C114" s="40" t="s">
        <v>88</v>
      </c>
      <c r="D114" s="50" t="s">
        <v>89</v>
      </c>
      <c r="E114" s="46" t="s">
        <v>190</v>
      </c>
      <c r="F114" s="42" t="s">
        <v>191</v>
      </c>
      <c r="G114" s="42" t="s">
        <v>15</v>
      </c>
      <c r="H114" s="133">
        <v>50</v>
      </c>
      <c r="I114" s="43">
        <v>3.4</v>
      </c>
      <c r="J114" s="95">
        <f t="shared" si="2"/>
        <v>170</v>
      </c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59">
        <f t="shared" si="3"/>
        <v>104</v>
      </c>
      <c r="B115" s="39">
        <v>42850</v>
      </c>
      <c r="C115" s="40" t="s">
        <v>88</v>
      </c>
      <c r="D115" s="50" t="s">
        <v>89</v>
      </c>
      <c r="E115" s="46" t="s">
        <v>192</v>
      </c>
      <c r="F115" s="42" t="s">
        <v>193</v>
      </c>
      <c r="G115" s="42" t="s">
        <v>15</v>
      </c>
      <c r="H115" s="133">
        <v>88</v>
      </c>
      <c r="I115" s="43">
        <v>7.79</v>
      </c>
      <c r="J115" s="95">
        <f t="shared" si="2"/>
        <v>685.52</v>
      </c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59">
        <f t="shared" si="3"/>
        <v>105</v>
      </c>
      <c r="B116" s="39">
        <v>42850</v>
      </c>
      <c r="C116" s="40" t="s">
        <v>88</v>
      </c>
      <c r="D116" s="50" t="s">
        <v>89</v>
      </c>
      <c r="E116" s="46" t="s">
        <v>194</v>
      </c>
      <c r="F116" s="42" t="s">
        <v>195</v>
      </c>
      <c r="G116" s="42" t="s">
        <v>15</v>
      </c>
      <c r="H116" s="133">
        <v>88</v>
      </c>
      <c r="I116" s="43">
        <v>0.71</v>
      </c>
      <c r="J116" s="95">
        <f t="shared" si="2"/>
        <v>62.48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59">
        <f t="shared" si="3"/>
        <v>106</v>
      </c>
      <c r="B117" s="39">
        <v>43661</v>
      </c>
      <c r="C117" s="40" t="s">
        <v>94</v>
      </c>
      <c r="D117" s="50" t="s">
        <v>12</v>
      </c>
      <c r="E117" s="46" t="s">
        <v>220</v>
      </c>
      <c r="F117" s="42" t="s">
        <v>221</v>
      </c>
      <c r="G117" s="42" t="s">
        <v>15</v>
      </c>
      <c r="H117" s="133">
        <v>1</v>
      </c>
      <c r="I117" s="43">
        <v>9558</v>
      </c>
      <c r="J117" s="95">
        <f t="shared" si="2"/>
        <v>9558</v>
      </c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59">
        <f t="shared" si="3"/>
        <v>107</v>
      </c>
      <c r="B118" s="39">
        <v>43661</v>
      </c>
      <c r="C118" s="40" t="s">
        <v>94</v>
      </c>
      <c r="D118" s="50" t="s">
        <v>12</v>
      </c>
      <c r="E118" s="46" t="s">
        <v>227</v>
      </c>
      <c r="F118" s="42" t="s">
        <v>228</v>
      </c>
      <c r="G118" s="42" t="s">
        <v>15</v>
      </c>
      <c r="H118" s="133">
        <v>20</v>
      </c>
      <c r="I118" s="43">
        <v>76</v>
      </c>
      <c r="J118" s="95">
        <f t="shared" si="2"/>
        <v>1520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59">
        <f t="shared" si="3"/>
        <v>108</v>
      </c>
      <c r="B119" s="39">
        <v>43661</v>
      </c>
      <c r="C119" s="40" t="s">
        <v>94</v>
      </c>
      <c r="D119" s="50" t="s">
        <v>12</v>
      </c>
      <c r="E119" s="46" t="s">
        <v>229</v>
      </c>
      <c r="F119" s="42" t="s">
        <v>230</v>
      </c>
      <c r="G119" s="42" t="s">
        <v>15</v>
      </c>
      <c r="H119" s="133">
        <v>20</v>
      </c>
      <c r="I119" s="43">
        <v>212.4</v>
      </c>
      <c r="J119" s="95">
        <f t="shared" si="2"/>
        <v>4248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59">
        <f t="shared" si="3"/>
        <v>109</v>
      </c>
      <c r="B120" s="39">
        <v>42853</v>
      </c>
      <c r="C120" s="40" t="s">
        <v>88</v>
      </c>
      <c r="D120" s="50" t="s">
        <v>89</v>
      </c>
      <c r="E120" s="46" t="s">
        <v>231</v>
      </c>
      <c r="F120" s="42" t="s">
        <v>232</v>
      </c>
      <c r="G120" s="42" t="s">
        <v>15</v>
      </c>
      <c r="H120" s="133">
        <v>20</v>
      </c>
      <c r="I120" s="43">
        <v>224.2</v>
      </c>
      <c r="J120" s="95">
        <f t="shared" si="2"/>
        <v>4484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59">
        <f t="shared" si="3"/>
        <v>110</v>
      </c>
      <c r="B121" s="39">
        <v>42853</v>
      </c>
      <c r="C121" s="40" t="s">
        <v>94</v>
      </c>
      <c r="D121" s="50" t="s">
        <v>12</v>
      </c>
      <c r="E121" s="46" t="s">
        <v>233</v>
      </c>
      <c r="F121" s="42" t="s">
        <v>234</v>
      </c>
      <c r="G121" s="42" t="s">
        <v>15</v>
      </c>
      <c r="H121" s="133">
        <v>5</v>
      </c>
      <c r="I121" s="43">
        <v>271.39999999999998</v>
      </c>
      <c r="J121" s="95">
        <f t="shared" si="2"/>
        <v>1357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59">
        <f t="shared" si="3"/>
        <v>111</v>
      </c>
      <c r="B122" s="39">
        <v>42853</v>
      </c>
      <c r="C122" s="40" t="s">
        <v>94</v>
      </c>
      <c r="D122" s="50" t="s">
        <v>12</v>
      </c>
      <c r="E122" s="46" t="s">
        <v>235</v>
      </c>
      <c r="F122" s="42" t="s">
        <v>236</v>
      </c>
      <c r="G122" s="42" t="s">
        <v>15</v>
      </c>
      <c r="H122" s="133">
        <v>6</v>
      </c>
      <c r="I122" s="43">
        <v>1050.2</v>
      </c>
      <c r="J122" s="95">
        <f t="shared" si="2"/>
        <v>6301.2000000000007</v>
      </c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59">
        <f t="shared" si="3"/>
        <v>112</v>
      </c>
      <c r="B123" s="39">
        <v>43661</v>
      </c>
      <c r="C123" s="40" t="s">
        <v>94</v>
      </c>
      <c r="D123" s="50" t="s">
        <v>12</v>
      </c>
      <c r="E123" s="46" t="s">
        <v>237</v>
      </c>
      <c r="F123" s="42" t="s">
        <v>238</v>
      </c>
      <c r="G123" s="42" t="s">
        <v>15</v>
      </c>
      <c r="H123" s="133">
        <v>2</v>
      </c>
      <c r="I123" s="43">
        <v>147.5</v>
      </c>
      <c r="J123" s="95">
        <f t="shared" si="2"/>
        <v>295</v>
      </c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59">
        <f t="shared" si="3"/>
        <v>113</v>
      </c>
      <c r="B124" s="39">
        <v>43661</v>
      </c>
      <c r="C124" s="40" t="s">
        <v>94</v>
      </c>
      <c r="D124" s="50" t="s">
        <v>12</v>
      </c>
      <c r="E124" s="46" t="s">
        <v>239</v>
      </c>
      <c r="F124" s="42" t="s">
        <v>240</v>
      </c>
      <c r="G124" s="42" t="s">
        <v>15</v>
      </c>
      <c r="H124" s="133">
        <v>4</v>
      </c>
      <c r="I124" s="43">
        <v>212.4</v>
      </c>
      <c r="J124" s="95">
        <f t="shared" si="2"/>
        <v>849.6</v>
      </c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59">
        <f t="shared" si="3"/>
        <v>114</v>
      </c>
      <c r="B125" s="39">
        <v>43642</v>
      </c>
      <c r="C125" s="40" t="s">
        <v>94</v>
      </c>
      <c r="D125" s="50" t="s">
        <v>12</v>
      </c>
      <c r="E125" s="46" t="s">
        <v>247</v>
      </c>
      <c r="F125" s="42" t="s">
        <v>248</v>
      </c>
      <c r="G125" s="42" t="s">
        <v>15</v>
      </c>
      <c r="H125" s="141">
        <v>2</v>
      </c>
      <c r="I125" s="60">
        <v>295</v>
      </c>
      <c r="J125" s="95">
        <f t="shared" si="2"/>
        <v>590</v>
      </c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59">
        <f t="shared" si="3"/>
        <v>115</v>
      </c>
      <c r="B126" s="39">
        <v>43661</v>
      </c>
      <c r="C126" s="40" t="s">
        <v>94</v>
      </c>
      <c r="D126" s="50" t="s">
        <v>12</v>
      </c>
      <c r="E126" s="46" t="s">
        <v>267</v>
      </c>
      <c r="F126" s="42" t="s">
        <v>268</v>
      </c>
      <c r="G126" s="42" t="s">
        <v>15</v>
      </c>
      <c r="H126" s="133">
        <v>2</v>
      </c>
      <c r="I126" s="43">
        <v>283.2</v>
      </c>
      <c r="J126" s="95">
        <f t="shared" si="2"/>
        <v>566.4</v>
      </c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59">
        <f t="shared" si="3"/>
        <v>116</v>
      </c>
      <c r="B127" s="39">
        <v>44194</v>
      </c>
      <c r="C127" s="40" t="s">
        <v>94</v>
      </c>
      <c r="D127" s="50" t="s">
        <v>12</v>
      </c>
      <c r="E127" s="46" t="s">
        <v>269</v>
      </c>
      <c r="F127" s="42" t="s">
        <v>270</v>
      </c>
      <c r="G127" s="42" t="s">
        <v>15</v>
      </c>
      <c r="H127" s="133">
        <v>8</v>
      </c>
      <c r="I127" s="43">
        <v>349.99</v>
      </c>
      <c r="J127" s="95">
        <f t="shared" si="2"/>
        <v>2799.92</v>
      </c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59">
        <f t="shared" si="3"/>
        <v>117</v>
      </c>
      <c r="B128" s="39">
        <v>44194</v>
      </c>
      <c r="C128" s="40" t="s">
        <v>94</v>
      </c>
      <c r="D128" s="50" t="s">
        <v>12</v>
      </c>
      <c r="E128" s="46" t="s">
        <v>271</v>
      </c>
      <c r="F128" s="42" t="s">
        <v>272</v>
      </c>
      <c r="G128" s="42" t="s">
        <v>15</v>
      </c>
      <c r="H128" s="133">
        <v>5</v>
      </c>
      <c r="I128" s="43">
        <v>1180</v>
      </c>
      <c r="J128" s="95">
        <f t="shared" si="2"/>
        <v>5900</v>
      </c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2">
      <c r="A129" s="59">
        <f t="shared" si="3"/>
        <v>118</v>
      </c>
      <c r="B129" s="39">
        <v>44435</v>
      </c>
      <c r="C129" s="40" t="s">
        <v>94</v>
      </c>
      <c r="D129" s="50" t="s">
        <v>12</v>
      </c>
      <c r="E129" s="46" t="s">
        <v>939</v>
      </c>
      <c r="F129" s="91" t="s">
        <v>938</v>
      </c>
      <c r="G129" s="42" t="s">
        <v>15</v>
      </c>
      <c r="H129" s="142">
        <v>10</v>
      </c>
      <c r="I129" s="91">
        <v>1219.53</v>
      </c>
      <c r="J129" s="95">
        <f t="shared" si="2"/>
        <v>12195.3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59">
        <f t="shared" si="3"/>
        <v>119</v>
      </c>
      <c r="B130" s="39">
        <v>44518</v>
      </c>
      <c r="C130" s="40" t="s">
        <v>11</v>
      </c>
      <c r="D130" s="50" t="s">
        <v>1079</v>
      </c>
      <c r="E130" s="46" t="s">
        <v>1045</v>
      </c>
      <c r="F130" s="42" t="s">
        <v>1023</v>
      </c>
      <c r="G130" s="42" t="s">
        <v>15</v>
      </c>
      <c r="H130" s="132">
        <v>5</v>
      </c>
      <c r="I130" s="95">
        <v>254.88</v>
      </c>
      <c r="J130" s="95">
        <f t="shared" si="2"/>
        <v>1274.4000000000001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59">
        <f t="shared" si="3"/>
        <v>120</v>
      </c>
      <c r="B131" s="39">
        <v>44518</v>
      </c>
      <c r="C131" s="40" t="s">
        <v>11</v>
      </c>
      <c r="D131" s="50" t="s">
        <v>1079</v>
      </c>
      <c r="E131" s="46" t="s">
        <v>1046</v>
      </c>
      <c r="F131" s="42" t="s">
        <v>1024</v>
      </c>
      <c r="G131" s="42" t="s">
        <v>15</v>
      </c>
      <c r="H131" s="132">
        <v>16</v>
      </c>
      <c r="I131" s="95">
        <v>74.48</v>
      </c>
      <c r="J131" s="95">
        <f t="shared" si="2"/>
        <v>1191.68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59">
        <f t="shared" si="3"/>
        <v>121</v>
      </c>
      <c r="B132" s="39">
        <v>44518</v>
      </c>
      <c r="C132" s="40" t="s">
        <v>94</v>
      </c>
      <c r="D132" s="50" t="s">
        <v>12</v>
      </c>
      <c r="E132" s="46" t="s">
        <v>1047</v>
      </c>
      <c r="F132" s="42" t="s">
        <v>1025</v>
      </c>
      <c r="G132" s="42" t="s">
        <v>15</v>
      </c>
      <c r="H132" s="132">
        <v>118</v>
      </c>
      <c r="I132" s="95">
        <v>450.76</v>
      </c>
      <c r="J132" s="95">
        <f t="shared" si="2"/>
        <v>53189.68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59">
        <f t="shared" si="3"/>
        <v>122</v>
      </c>
      <c r="B133" s="39">
        <v>44518</v>
      </c>
      <c r="C133" s="40" t="s">
        <v>94</v>
      </c>
      <c r="D133" s="50" t="s">
        <v>12</v>
      </c>
      <c r="E133" s="46" t="s">
        <v>1048</v>
      </c>
      <c r="F133" s="42" t="s">
        <v>1026</v>
      </c>
      <c r="G133" s="42" t="s">
        <v>15</v>
      </c>
      <c r="H133" s="132">
        <v>70</v>
      </c>
      <c r="I133" s="95">
        <v>74.34</v>
      </c>
      <c r="J133" s="95">
        <f t="shared" si="2"/>
        <v>5203.8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59">
        <f t="shared" si="3"/>
        <v>123</v>
      </c>
      <c r="B134" s="39">
        <v>44518</v>
      </c>
      <c r="C134" s="40" t="s">
        <v>11</v>
      </c>
      <c r="D134" s="50" t="s">
        <v>1079</v>
      </c>
      <c r="E134" s="46" t="s">
        <v>1049</v>
      </c>
      <c r="F134" s="42" t="s">
        <v>1027</v>
      </c>
      <c r="G134" s="42" t="s">
        <v>15</v>
      </c>
      <c r="H134" s="132">
        <v>6</v>
      </c>
      <c r="I134" s="95">
        <v>278.04000000000002</v>
      </c>
      <c r="J134" s="95">
        <f t="shared" si="2"/>
        <v>1668.2400000000002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59">
        <f t="shared" si="3"/>
        <v>124</v>
      </c>
      <c r="B135" s="39">
        <v>44518</v>
      </c>
      <c r="C135" s="40" t="s">
        <v>94</v>
      </c>
      <c r="D135" s="50" t="s">
        <v>12</v>
      </c>
      <c r="E135" s="46" t="s">
        <v>1050</v>
      </c>
      <c r="F135" s="42" t="s">
        <v>1028</v>
      </c>
      <c r="G135" s="42" t="s">
        <v>15</v>
      </c>
      <c r="H135" s="132">
        <v>175</v>
      </c>
      <c r="I135" s="95">
        <v>59.68</v>
      </c>
      <c r="J135" s="95">
        <f t="shared" si="2"/>
        <v>10444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59">
        <f t="shared" si="3"/>
        <v>125</v>
      </c>
      <c r="B136" s="39">
        <v>44518</v>
      </c>
      <c r="C136" s="40" t="s">
        <v>94</v>
      </c>
      <c r="D136" s="50" t="s">
        <v>12</v>
      </c>
      <c r="E136" s="46" t="s">
        <v>1051</v>
      </c>
      <c r="F136" s="42" t="s">
        <v>1029</v>
      </c>
      <c r="G136" s="42" t="s">
        <v>15</v>
      </c>
      <c r="H136" s="132">
        <v>25</v>
      </c>
      <c r="I136" s="95">
        <v>345.15</v>
      </c>
      <c r="J136" s="95">
        <f t="shared" si="2"/>
        <v>8628.75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59">
        <f t="shared" si="3"/>
        <v>126</v>
      </c>
      <c r="B137" s="39">
        <v>44518</v>
      </c>
      <c r="C137" s="40" t="s">
        <v>94</v>
      </c>
      <c r="D137" s="50" t="s">
        <v>1079</v>
      </c>
      <c r="E137" s="46" t="s">
        <v>1052</v>
      </c>
      <c r="F137" s="42" t="s">
        <v>1030</v>
      </c>
      <c r="G137" s="42" t="s">
        <v>15</v>
      </c>
      <c r="H137" s="132">
        <v>60</v>
      </c>
      <c r="I137" s="95">
        <v>21.24</v>
      </c>
      <c r="J137" s="95">
        <f t="shared" si="2"/>
        <v>1274.3999999999999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59">
        <f t="shared" si="3"/>
        <v>127</v>
      </c>
      <c r="B138" s="39">
        <v>44518</v>
      </c>
      <c r="C138" s="40" t="s">
        <v>94</v>
      </c>
      <c r="D138" s="50" t="s">
        <v>1079</v>
      </c>
      <c r="E138" s="46" t="s">
        <v>1053</v>
      </c>
      <c r="F138" s="42" t="s">
        <v>1031</v>
      </c>
      <c r="G138" s="42" t="s">
        <v>15</v>
      </c>
      <c r="H138" s="132">
        <v>60</v>
      </c>
      <c r="I138" s="95">
        <v>93.46</v>
      </c>
      <c r="J138" s="95">
        <f t="shared" si="2"/>
        <v>5607.5999999999995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59">
        <f t="shared" si="3"/>
        <v>128</v>
      </c>
      <c r="B139" s="39">
        <v>44518</v>
      </c>
      <c r="C139" s="40" t="s">
        <v>94</v>
      </c>
      <c r="D139" s="50" t="s">
        <v>1079</v>
      </c>
      <c r="E139" s="46" t="s">
        <v>1054</v>
      </c>
      <c r="F139" s="42" t="s">
        <v>1032</v>
      </c>
      <c r="G139" s="42" t="s">
        <v>15</v>
      </c>
      <c r="H139" s="132">
        <v>2</v>
      </c>
      <c r="I139" s="95">
        <v>841.01</v>
      </c>
      <c r="J139" s="95">
        <f t="shared" si="2"/>
        <v>1682.02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59">
        <f t="shared" si="3"/>
        <v>129</v>
      </c>
      <c r="B140" s="39">
        <v>44518</v>
      </c>
      <c r="C140" s="40" t="s">
        <v>94</v>
      </c>
      <c r="D140" s="50" t="s">
        <v>12</v>
      </c>
      <c r="E140" s="46" t="s">
        <v>1055</v>
      </c>
      <c r="F140" s="42" t="s">
        <v>1033</v>
      </c>
      <c r="G140" s="42" t="s">
        <v>15</v>
      </c>
      <c r="H140" s="132">
        <v>30</v>
      </c>
      <c r="I140" s="95">
        <v>74.34</v>
      </c>
      <c r="J140" s="95">
        <f t="shared" si="2"/>
        <v>2230.2000000000003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59">
        <f t="shared" si="3"/>
        <v>130</v>
      </c>
      <c r="B141" s="39">
        <v>44518</v>
      </c>
      <c r="C141" s="40" t="s">
        <v>94</v>
      </c>
      <c r="D141" s="50" t="s">
        <v>12</v>
      </c>
      <c r="E141" s="46" t="s">
        <v>1056</v>
      </c>
      <c r="F141" s="42" t="s">
        <v>1034</v>
      </c>
      <c r="G141" s="42" t="s">
        <v>15</v>
      </c>
      <c r="H141" s="132">
        <v>1</v>
      </c>
      <c r="I141" s="95">
        <v>3186</v>
      </c>
      <c r="J141" s="95">
        <f t="shared" ref="J141:J204" si="4">H141*I141</f>
        <v>3186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59">
        <f t="shared" ref="A142:A205" si="5">A141+1</f>
        <v>131</v>
      </c>
      <c r="B142" s="39">
        <v>44518</v>
      </c>
      <c r="C142" s="40" t="s">
        <v>94</v>
      </c>
      <c r="D142" s="50" t="s">
        <v>1079</v>
      </c>
      <c r="E142" s="46" t="s">
        <v>1057</v>
      </c>
      <c r="F142" s="42" t="s">
        <v>1035</v>
      </c>
      <c r="G142" s="42" t="s">
        <v>15</v>
      </c>
      <c r="H142" s="132">
        <v>30</v>
      </c>
      <c r="I142" s="95">
        <v>44.04</v>
      </c>
      <c r="J142" s="95">
        <f t="shared" si="4"/>
        <v>1321.2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59">
        <f t="shared" si="5"/>
        <v>132</v>
      </c>
      <c r="B143" s="39">
        <v>44518</v>
      </c>
      <c r="C143" s="40" t="s">
        <v>94</v>
      </c>
      <c r="D143" s="50" t="s">
        <v>1079</v>
      </c>
      <c r="E143" s="46" t="s">
        <v>1058</v>
      </c>
      <c r="F143" s="42" t="s">
        <v>1036</v>
      </c>
      <c r="G143" s="42" t="s">
        <v>15</v>
      </c>
      <c r="H143" s="132">
        <v>2</v>
      </c>
      <c r="I143" s="95">
        <v>169.92</v>
      </c>
      <c r="J143" s="95">
        <f t="shared" si="4"/>
        <v>339.84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59">
        <f t="shared" si="5"/>
        <v>133</v>
      </c>
      <c r="B144" s="39">
        <v>44518</v>
      </c>
      <c r="C144" s="40" t="s">
        <v>94</v>
      </c>
      <c r="D144" s="50" t="s">
        <v>12</v>
      </c>
      <c r="E144" s="46" t="s">
        <v>1059</v>
      </c>
      <c r="F144" s="42" t="s">
        <v>1037</v>
      </c>
      <c r="G144" s="42" t="s">
        <v>15</v>
      </c>
      <c r="H144" s="132">
        <v>1</v>
      </c>
      <c r="I144" s="95">
        <v>355.77</v>
      </c>
      <c r="J144" s="95">
        <f t="shared" si="4"/>
        <v>355.77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5.5" x14ac:dyDescent="0.2">
      <c r="A145" s="59">
        <f t="shared" si="5"/>
        <v>134</v>
      </c>
      <c r="B145" s="39">
        <v>44518</v>
      </c>
      <c r="C145" s="40" t="s">
        <v>94</v>
      </c>
      <c r="D145" s="50" t="s">
        <v>12</v>
      </c>
      <c r="E145" s="46" t="s">
        <v>1060</v>
      </c>
      <c r="F145" s="42" t="s">
        <v>1038</v>
      </c>
      <c r="G145" s="42" t="s">
        <v>15</v>
      </c>
      <c r="H145" s="132">
        <v>41</v>
      </c>
      <c r="I145" s="95">
        <v>1627.47</v>
      </c>
      <c r="J145" s="95">
        <f t="shared" si="4"/>
        <v>66726.27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59">
        <f t="shared" si="5"/>
        <v>135</v>
      </c>
      <c r="B146" s="39">
        <v>44518</v>
      </c>
      <c r="C146" s="40" t="s">
        <v>94</v>
      </c>
      <c r="D146" s="50" t="s">
        <v>12</v>
      </c>
      <c r="E146" s="46" t="s">
        <v>1061</v>
      </c>
      <c r="F146" s="42" t="s">
        <v>1039</v>
      </c>
      <c r="G146" s="42" t="s">
        <v>15</v>
      </c>
      <c r="H146" s="132">
        <v>30</v>
      </c>
      <c r="I146" s="95">
        <v>175.23</v>
      </c>
      <c r="J146" s="95">
        <f t="shared" si="4"/>
        <v>5256.9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59">
        <f t="shared" si="5"/>
        <v>136</v>
      </c>
      <c r="B147" s="39">
        <v>44518</v>
      </c>
      <c r="C147" s="40" t="s">
        <v>94</v>
      </c>
      <c r="D147" s="50" t="s">
        <v>12</v>
      </c>
      <c r="E147" s="46" t="s">
        <v>1062</v>
      </c>
      <c r="F147" s="42" t="s">
        <v>1040</v>
      </c>
      <c r="G147" s="42" t="s">
        <v>15</v>
      </c>
      <c r="H147" s="132">
        <v>220</v>
      </c>
      <c r="I147" s="95">
        <v>270.81</v>
      </c>
      <c r="J147" s="95">
        <f t="shared" si="4"/>
        <v>59578.2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59">
        <f t="shared" si="5"/>
        <v>137</v>
      </c>
      <c r="B148" s="39">
        <v>44518</v>
      </c>
      <c r="C148" s="40" t="s">
        <v>94</v>
      </c>
      <c r="D148" s="50" t="s">
        <v>12</v>
      </c>
      <c r="E148" s="46" t="s">
        <v>1063</v>
      </c>
      <c r="F148" s="42" t="s">
        <v>1041</v>
      </c>
      <c r="G148" s="42" t="s">
        <v>15</v>
      </c>
      <c r="H148" s="132">
        <v>10</v>
      </c>
      <c r="I148" s="95">
        <v>2835.54</v>
      </c>
      <c r="J148" s="95">
        <f t="shared" si="4"/>
        <v>28355.4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59">
        <f t="shared" si="5"/>
        <v>138</v>
      </c>
      <c r="B149" s="39">
        <v>44518</v>
      </c>
      <c r="C149" s="40" t="s">
        <v>94</v>
      </c>
      <c r="D149" s="50" t="s">
        <v>1079</v>
      </c>
      <c r="E149" s="46" t="s">
        <v>1064</v>
      </c>
      <c r="F149" s="42" t="s">
        <v>1042</v>
      </c>
      <c r="G149" s="42" t="s">
        <v>15</v>
      </c>
      <c r="H149" s="132">
        <v>100</v>
      </c>
      <c r="I149" s="95">
        <v>19.059999999999999</v>
      </c>
      <c r="J149" s="95">
        <f t="shared" si="4"/>
        <v>1905.9999999999998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59">
        <f t="shared" si="5"/>
        <v>139</v>
      </c>
      <c r="B150" s="39">
        <v>44518</v>
      </c>
      <c r="C150" s="40" t="s">
        <v>94</v>
      </c>
      <c r="D150" s="50" t="s">
        <v>1079</v>
      </c>
      <c r="E150" s="46" t="s">
        <v>1065</v>
      </c>
      <c r="F150" s="42" t="s">
        <v>1043</v>
      </c>
      <c r="G150" s="42" t="s">
        <v>15</v>
      </c>
      <c r="H150" s="132">
        <v>50</v>
      </c>
      <c r="I150" s="95">
        <v>28.63</v>
      </c>
      <c r="J150" s="95">
        <f t="shared" si="4"/>
        <v>1431.5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59">
        <f t="shared" si="5"/>
        <v>140</v>
      </c>
      <c r="B151" s="39">
        <v>44518</v>
      </c>
      <c r="C151" s="40" t="s">
        <v>94</v>
      </c>
      <c r="D151" s="50" t="s">
        <v>1079</v>
      </c>
      <c r="E151" s="104" t="s">
        <v>1066</v>
      </c>
      <c r="F151" s="42" t="s">
        <v>1044</v>
      </c>
      <c r="G151" s="42" t="s">
        <v>15</v>
      </c>
      <c r="H151" s="132">
        <v>10</v>
      </c>
      <c r="I151" s="95">
        <v>91.33</v>
      </c>
      <c r="J151" s="95">
        <f t="shared" si="4"/>
        <v>913.3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s="92" customFormat="1" ht="12.75" x14ac:dyDescent="0.2">
      <c r="A152" s="59">
        <f t="shared" si="5"/>
        <v>141</v>
      </c>
      <c r="B152" s="39">
        <v>44518</v>
      </c>
      <c r="C152" s="40" t="s">
        <v>94</v>
      </c>
      <c r="D152" s="50" t="s">
        <v>12</v>
      </c>
      <c r="E152" s="106" t="s">
        <v>1135</v>
      </c>
      <c r="F152" s="91" t="s">
        <v>1129</v>
      </c>
      <c r="G152" s="91" t="s">
        <v>15</v>
      </c>
      <c r="H152" s="90">
        <v>2</v>
      </c>
      <c r="I152" s="163">
        <v>1282.49</v>
      </c>
      <c r="J152" s="95">
        <f t="shared" si="4"/>
        <v>2564.98</v>
      </c>
    </row>
    <row r="153" spans="1:26" s="92" customFormat="1" ht="25.5" x14ac:dyDescent="0.2">
      <c r="A153" s="59">
        <f t="shared" si="5"/>
        <v>142</v>
      </c>
      <c r="B153" s="39">
        <v>44518</v>
      </c>
      <c r="C153" s="40" t="s">
        <v>94</v>
      </c>
      <c r="D153" s="50" t="s">
        <v>12</v>
      </c>
      <c r="E153" s="106" t="s">
        <v>1136</v>
      </c>
      <c r="F153" s="91" t="s">
        <v>1130</v>
      </c>
      <c r="G153" s="91" t="s">
        <v>15</v>
      </c>
      <c r="H153" s="90">
        <v>385</v>
      </c>
      <c r="I153" s="163">
        <v>217.71</v>
      </c>
      <c r="J153" s="95">
        <f t="shared" si="4"/>
        <v>83818.350000000006</v>
      </c>
    </row>
    <row r="154" spans="1:26" s="92" customFormat="1" ht="25.5" x14ac:dyDescent="0.2">
      <c r="A154" s="59">
        <f t="shared" si="5"/>
        <v>143</v>
      </c>
      <c r="B154" s="39">
        <v>44518</v>
      </c>
      <c r="C154" s="40" t="s">
        <v>94</v>
      </c>
      <c r="D154" s="50" t="s">
        <v>12</v>
      </c>
      <c r="E154" s="106" t="s">
        <v>1137</v>
      </c>
      <c r="F154" s="91" t="s">
        <v>1131</v>
      </c>
      <c r="G154" s="91" t="s">
        <v>15</v>
      </c>
      <c r="H154" s="90">
        <v>25</v>
      </c>
      <c r="I154" s="163">
        <v>1888</v>
      </c>
      <c r="J154" s="95">
        <f t="shared" si="4"/>
        <v>47200</v>
      </c>
    </row>
    <row r="155" spans="1:26" s="92" customFormat="1" ht="12.75" x14ac:dyDescent="0.2">
      <c r="A155" s="59">
        <f t="shared" si="5"/>
        <v>144</v>
      </c>
      <c r="B155" s="39">
        <v>44518</v>
      </c>
      <c r="C155" s="40" t="s">
        <v>94</v>
      </c>
      <c r="D155" s="50" t="s">
        <v>12</v>
      </c>
      <c r="E155" s="106" t="s">
        <v>1138</v>
      </c>
      <c r="F155" s="91" t="s">
        <v>1132</v>
      </c>
      <c r="G155" s="91" t="s">
        <v>15</v>
      </c>
      <c r="H155" s="90">
        <v>30</v>
      </c>
      <c r="I155" s="163">
        <v>1237.05</v>
      </c>
      <c r="J155" s="95">
        <f t="shared" si="4"/>
        <v>37111.5</v>
      </c>
    </row>
    <row r="156" spans="1:26" s="92" customFormat="1" ht="12.75" x14ac:dyDescent="0.2">
      <c r="A156" s="59">
        <f t="shared" si="5"/>
        <v>145</v>
      </c>
      <c r="B156" s="39">
        <v>44518</v>
      </c>
      <c r="C156" s="40" t="s">
        <v>94</v>
      </c>
      <c r="D156" s="50" t="s">
        <v>12</v>
      </c>
      <c r="E156" s="106" t="s">
        <v>1139</v>
      </c>
      <c r="F156" s="91" t="s">
        <v>1133</v>
      </c>
      <c r="G156" s="91" t="s">
        <v>15</v>
      </c>
      <c r="H156" s="90">
        <v>15</v>
      </c>
      <c r="I156" s="163">
        <v>150.44999999999999</v>
      </c>
      <c r="J156" s="95">
        <f t="shared" si="4"/>
        <v>2256.75</v>
      </c>
    </row>
    <row r="157" spans="1:26" s="92" customFormat="1" ht="12.75" x14ac:dyDescent="0.2">
      <c r="A157" s="59">
        <f t="shared" si="5"/>
        <v>146</v>
      </c>
      <c r="B157" s="39">
        <v>44518</v>
      </c>
      <c r="C157" s="40" t="s">
        <v>94</v>
      </c>
      <c r="D157" s="50" t="s">
        <v>12</v>
      </c>
      <c r="E157" s="106" t="s">
        <v>1140</v>
      </c>
      <c r="F157" s="91" t="s">
        <v>1134</v>
      </c>
      <c r="G157" s="91" t="s">
        <v>15</v>
      </c>
      <c r="H157" s="90">
        <v>30</v>
      </c>
      <c r="I157" s="163">
        <v>222.43</v>
      </c>
      <c r="J157" s="95">
        <f t="shared" si="4"/>
        <v>6672.9000000000005</v>
      </c>
    </row>
    <row r="158" spans="1:26" s="45" customFormat="1" ht="12.75" x14ac:dyDescent="0.2">
      <c r="A158" s="59">
        <f t="shared" si="5"/>
        <v>147</v>
      </c>
      <c r="B158" s="39">
        <v>43460</v>
      </c>
      <c r="C158" s="40" t="s">
        <v>57</v>
      </c>
      <c r="D158" s="50" t="s">
        <v>12</v>
      </c>
      <c r="E158" s="164" t="s">
        <v>142</v>
      </c>
      <c r="F158" s="42" t="s">
        <v>143</v>
      </c>
      <c r="G158" s="42" t="s">
        <v>15</v>
      </c>
      <c r="H158" s="143">
        <v>4</v>
      </c>
      <c r="I158" s="43">
        <v>112.1</v>
      </c>
      <c r="J158" s="95">
        <f t="shared" si="4"/>
        <v>448.4</v>
      </c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.75" x14ac:dyDescent="0.2">
      <c r="A159" s="59">
        <f t="shared" si="5"/>
        <v>148</v>
      </c>
      <c r="B159" s="39">
        <v>44194</v>
      </c>
      <c r="C159" s="40" t="s">
        <v>94</v>
      </c>
      <c r="D159" s="50" t="s">
        <v>12</v>
      </c>
      <c r="E159" s="46" t="s">
        <v>243</v>
      </c>
      <c r="F159" s="42" t="s">
        <v>244</v>
      </c>
      <c r="G159" s="42" t="s">
        <v>15</v>
      </c>
      <c r="H159" s="133">
        <v>4</v>
      </c>
      <c r="I159" s="43">
        <v>175</v>
      </c>
      <c r="J159" s="95">
        <f t="shared" si="4"/>
        <v>700</v>
      </c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5.5" x14ac:dyDescent="0.2">
      <c r="A160" s="59">
        <f t="shared" si="5"/>
        <v>149</v>
      </c>
      <c r="B160" s="39">
        <v>43661</v>
      </c>
      <c r="C160" s="40" t="s">
        <v>94</v>
      </c>
      <c r="D160" s="50" t="s">
        <v>12</v>
      </c>
      <c r="E160" s="41" t="s">
        <v>302</v>
      </c>
      <c r="F160" s="42" t="s">
        <v>303</v>
      </c>
      <c r="G160" s="42" t="s">
        <v>15</v>
      </c>
      <c r="H160" s="133">
        <v>1</v>
      </c>
      <c r="I160" s="77">
        <v>4282.92</v>
      </c>
      <c r="J160" s="95">
        <f t="shared" si="4"/>
        <v>4282.92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s="92" customFormat="1" ht="12.75" customHeight="1" x14ac:dyDescent="0.2">
      <c r="A161" s="59">
        <f t="shared" si="5"/>
        <v>150</v>
      </c>
      <c r="C161" s="40" t="s">
        <v>88</v>
      </c>
      <c r="D161" s="50" t="s">
        <v>89</v>
      </c>
      <c r="E161" s="46" t="s">
        <v>941</v>
      </c>
      <c r="F161" s="91" t="s">
        <v>940</v>
      </c>
      <c r="G161" s="91" t="s">
        <v>15</v>
      </c>
      <c r="H161" s="132">
        <v>200</v>
      </c>
      <c r="I161" s="91">
        <v>3.54</v>
      </c>
      <c r="J161" s="95">
        <f t="shared" si="4"/>
        <v>708</v>
      </c>
    </row>
    <row r="162" spans="1:26" ht="12.75" x14ac:dyDescent="0.2">
      <c r="A162" s="59">
        <f t="shared" si="5"/>
        <v>151</v>
      </c>
      <c r="B162" s="39">
        <v>44459</v>
      </c>
      <c r="C162" s="40" t="s">
        <v>185</v>
      </c>
      <c r="D162" s="50">
        <v>99</v>
      </c>
      <c r="E162" s="46" t="s">
        <v>921</v>
      </c>
      <c r="F162" s="42" t="s">
        <v>922</v>
      </c>
      <c r="G162" s="42" t="s">
        <v>19</v>
      </c>
      <c r="H162" s="133">
        <v>15</v>
      </c>
      <c r="I162" s="43">
        <v>518.02</v>
      </c>
      <c r="J162" s="95">
        <f t="shared" si="4"/>
        <v>7770.2999999999993</v>
      </c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5.5" x14ac:dyDescent="0.2">
      <c r="A163" s="59">
        <f t="shared" si="5"/>
        <v>152</v>
      </c>
      <c r="B163" s="39">
        <v>43661</v>
      </c>
      <c r="C163" s="40" t="s">
        <v>94</v>
      </c>
      <c r="D163" s="50" t="s">
        <v>12</v>
      </c>
      <c r="E163" s="41" t="s">
        <v>304</v>
      </c>
      <c r="F163" s="42" t="s">
        <v>305</v>
      </c>
      <c r="G163" s="42" t="s">
        <v>15</v>
      </c>
      <c r="H163" s="133">
        <v>5</v>
      </c>
      <c r="I163" s="43">
        <v>4248</v>
      </c>
      <c r="J163" s="95">
        <f t="shared" si="4"/>
        <v>21240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59">
        <f t="shared" si="5"/>
        <v>153</v>
      </c>
      <c r="B164" s="39">
        <v>43661</v>
      </c>
      <c r="C164" s="40" t="s">
        <v>94</v>
      </c>
      <c r="D164" s="50" t="s">
        <v>12</v>
      </c>
      <c r="E164" s="41" t="s">
        <v>306</v>
      </c>
      <c r="F164" s="42" t="s">
        <v>307</v>
      </c>
      <c r="G164" s="42" t="s">
        <v>15</v>
      </c>
      <c r="H164" s="133">
        <v>6</v>
      </c>
      <c r="I164" s="43">
        <v>4012</v>
      </c>
      <c r="J164" s="95">
        <f t="shared" si="4"/>
        <v>24072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59">
        <f t="shared" si="5"/>
        <v>154</v>
      </c>
      <c r="B165" s="39">
        <v>42850</v>
      </c>
      <c r="C165" s="40" t="s">
        <v>94</v>
      </c>
      <c r="D165" s="50" t="s">
        <v>12</v>
      </c>
      <c r="E165" s="41" t="s">
        <v>308</v>
      </c>
      <c r="F165" s="42" t="s">
        <v>309</v>
      </c>
      <c r="G165" s="42" t="s">
        <v>15</v>
      </c>
      <c r="H165" s="133">
        <v>8</v>
      </c>
      <c r="I165" s="43">
        <v>2945</v>
      </c>
      <c r="J165" s="95">
        <f t="shared" si="4"/>
        <v>23560</v>
      </c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59">
        <f t="shared" si="5"/>
        <v>155</v>
      </c>
      <c r="B166" s="39">
        <v>43642</v>
      </c>
      <c r="C166" s="40" t="s">
        <v>94</v>
      </c>
      <c r="D166" s="50" t="s">
        <v>12</v>
      </c>
      <c r="E166" s="46" t="s">
        <v>148</v>
      </c>
      <c r="F166" s="42" t="s">
        <v>149</v>
      </c>
      <c r="G166" s="42" t="s">
        <v>15</v>
      </c>
      <c r="H166" s="133">
        <v>12</v>
      </c>
      <c r="I166" s="43">
        <v>52.25</v>
      </c>
      <c r="J166" s="95">
        <f t="shared" si="4"/>
        <v>627</v>
      </c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59">
        <f t="shared" si="5"/>
        <v>156</v>
      </c>
      <c r="B167" s="39">
        <v>43642</v>
      </c>
      <c r="C167" s="40" t="s">
        <v>94</v>
      </c>
      <c r="D167" s="50" t="s">
        <v>12</v>
      </c>
      <c r="E167" s="46" t="s">
        <v>150</v>
      </c>
      <c r="F167" s="42" t="s">
        <v>151</v>
      </c>
      <c r="G167" s="42" t="s">
        <v>15</v>
      </c>
      <c r="H167" s="133">
        <v>6</v>
      </c>
      <c r="I167" s="43">
        <v>52.25</v>
      </c>
      <c r="J167" s="95">
        <f t="shared" si="4"/>
        <v>313.5</v>
      </c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59">
        <f t="shared" si="5"/>
        <v>157</v>
      </c>
      <c r="B168" s="39">
        <v>44194</v>
      </c>
      <c r="C168" s="40" t="s">
        <v>94</v>
      </c>
      <c r="D168" s="50" t="s">
        <v>12</v>
      </c>
      <c r="E168" s="46" t="s">
        <v>152</v>
      </c>
      <c r="F168" s="42" t="s">
        <v>153</v>
      </c>
      <c r="G168" s="42" t="s">
        <v>15</v>
      </c>
      <c r="H168" s="133">
        <v>9</v>
      </c>
      <c r="I168" s="43">
        <v>150</v>
      </c>
      <c r="J168" s="95">
        <f t="shared" si="4"/>
        <v>1350</v>
      </c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59">
        <f t="shared" si="5"/>
        <v>158</v>
      </c>
      <c r="B169" s="39">
        <v>43642</v>
      </c>
      <c r="C169" s="40" t="s">
        <v>94</v>
      </c>
      <c r="D169" s="50" t="s">
        <v>12</v>
      </c>
      <c r="E169" s="46" t="s">
        <v>163</v>
      </c>
      <c r="F169" s="42" t="s">
        <v>164</v>
      </c>
      <c r="G169" s="42" t="s">
        <v>15</v>
      </c>
      <c r="H169" s="133">
        <v>7</v>
      </c>
      <c r="I169" s="43">
        <v>354</v>
      </c>
      <c r="J169" s="95">
        <f t="shared" si="4"/>
        <v>2478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59">
        <f t="shared" si="5"/>
        <v>159</v>
      </c>
      <c r="B170" s="39">
        <v>43642</v>
      </c>
      <c r="C170" s="40" t="s">
        <v>94</v>
      </c>
      <c r="D170" s="50" t="s">
        <v>12</v>
      </c>
      <c r="E170" s="46" t="s">
        <v>165</v>
      </c>
      <c r="F170" s="42" t="s">
        <v>166</v>
      </c>
      <c r="G170" s="42" t="s">
        <v>15</v>
      </c>
      <c r="H170" s="133">
        <v>6</v>
      </c>
      <c r="I170" s="43">
        <v>61.75</v>
      </c>
      <c r="J170" s="95">
        <f t="shared" si="4"/>
        <v>370.5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59">
        <f t="shared" si="5"/>
        <v>160</v>
      </c>
      <c r="B171" s="39">
        <v>43642</v>
      </c>
      <c r="C171" s="40" t="s">
        <v>94</v>
      </c>
      <c r="D171" s="50" t="s">
        <v>12</v>
      </c>
      <c r="E171" s="46" t="s">
        <v>167</v>
      </c>
      <c r="F171" s="42" t="s">
        <v>168</v>
      </c>
      <c r="G171" s="42" t="s">
        <v>15</v>
      </c>
      <c r="H171" s="133">
        <v>2</v>
      </c>
      <c r="I171" s="43">
        <v>71.25</v>
      </c>
      <c r="J171" s="95">
        <f t="shared" si="4"/>
        <v>142.5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59">
        <f t="shared" si="5"/>
        <v>161</v>
      </c>
      <c r="B172" s="39">
        <v>43642</v>
      </c>
      <c r="C172" s="40" t="s">
        <v>94</v>
      </c>
      <c r="D172" s="50" t="s">
        <v>12</v>
      </c>
      <c r="E172" s="46" t="s">
        <v>169</v>
      </c>
      <c r="F172" s="42" t="s">
        <v>170</v>
      </c>
      <c r="G172" s="42" t="s">
        <v>15</v>
      </c>
      <c r="H172" s="133">
        <v>1</v>
      </c>
      <c r="I172" s="43">
        <v>137.75</v>
      </c>
      <c r="J172" s="95">
        <f t="shared" si="4"/>
        <v>137.75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59">
        <f t="shared" si="5"/>
        <v>162</v>
      </c>
      <c r="B173" s="39">
        <v>42850</v>
      </c>
      <c r="C173" s="40" t="s">
        <v>94</v>
      </c>
      <c r="D173" s="50" t="s">
        <v>12</v>
      </c>
      <c r="E173" s="46" t="s">
        <v>171</v>
      </c>
      <c r="F173" s="42" t="s">
        <v>172</v>
      </c>
      <c r="G173" s="42" t="s">
        <v>15</v>
      </c>
      <c r="H173" s="133">
        <v>1</v>
      </c>
      <c r="I173" s="43">
        <v>21.85</v>
      </c>
      <c r="J173" s="95">
        <f t="shared" si="4"/>
        <v>21.85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5.5" x14ac:dyDescent="0.2">
      <c r="A174" s="59">
        <f t="shared" si="5"/>
        <v>163</v>
      </c>
      <c r="B174" s="39">
        <v>42850</v>
      </c>
      <c r="C174" s="40" t="s">
        <v>94</v>
      </c>
      <c r="D174" s="50" t="s">
        <v>12</v>
      </c>
      <c r="E174" s="46" t="s">
        <v>173</v>
      </c>
      <c r="F174" s="42" t="s">
        <v>174</v>
      </c>
      <c r="G174" s="42" t="s">
        <v>15</v>
      </c>
      <c r="H174" s="133">
        <v>6</v>
      </c>
      <c r="I174" s="43">
        <v>950</v>
      </c>
      <c r="J174" s="95">
        <f t="shared" si="4"/>
        <v>5700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5.5" x14ac:dyDescent="0.2">
      <c r="A175" s="59">
        <f t="shared" si="5"/>
        <v>164</v>
      </c>
      <c r="B175" s="39">
        <v>42850</v>
      </c>
      <c r="C175" s="40" t="s">
        <v>94</v>
      </c>
      <c r="D175" s="50" t="s">
        <v>12</v>
      </c>
      <c r="E175" s="46" t="s">
        <v>175</v>
      </c>
      <c r="F175" s="42" t="s">
        <v>176</v>
      </c>
      <c r="G175" s="42" t="s">
        <v>15</v>
      </c>
      <c r="H175" s="133">
        <v>3</v>
      </c>
      <c r="I175" s="43">
        <v>950</v>
      </c>
      <c r="J175" s="95">
        <f t="shared" si="4"/>
        <v>2850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59">
        <f t="shared" si="5"/>
        <v>165</v>
      </c>
      <c r="B176" s="39">
        <v>42850</v>
      </c>
      <c r="C176" s="40" t="s">
        <v>94</v>
      </c>
      <c r="D176" s="50" t="s">
        <v>12</v>
      </c>
      <c r="E176" s="46" t="s">
        <v>177</v>
      </c>
      <c r="F176" s="42" t="s">
        <v>178</v>
      </c>
      <c r="G176" s="42" t="s">
        <v>15</v>
      </c>
      <c r="H176" s="133">
        <v>5</v>
      </c>
      <c r="I176" s="43">
        <v>1045</v>
      </c>
      <c r="J176" s="95">
        <f t="shared" si="4"/>
        <v>5225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59">
        <f t="shared" si="5"/>
        <v>166</v>
      </c>
      <c r="B177" s="39">
        <v>44000</v>
      </c>
      <c r="C177" s="40" t="s">
        <v>94</v>
      </c>
      <c r="D177" s="50" t="s">
        <v>12</v>
      </c>
      <c r="E177" s="46" t="s">
        <v>179</v>
      </c>
      <c r="F177" s="42" t="s">
        <v>180</v>
      </c>
      <c r="G177" s="42" t="s">
        <v>15</v>
      </c>
      <c r="H177" s="133">
        <v>12</v>
      </c>
      <c r="I177" s="43">
        <v>350.7</v>
      </c>
      <c r="J177" s="95">
        <f t="shared" si="4"/>
        <v>4208.3999999999996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59">
        <f t="shared" si="5"/>
        <v>167</v>
      </c>
      <c r="B178" s="39">
        <v>44194</v>
      </c>
      <c r="C178" s="40" t="s">
        <v>94</v>
      </c>
      <c r="D178" s="50" t="s">
        <v>12</v>
      </c>
      <c r="E178" s="46" t="s">
        <v>181</v>
      </c>
      <c r="F178" s="42" t="s">
        <v>182</v>
      </c>
      <c r="G178" s="42" t="s">
        <v>15</v>
      </c>
      <c r="H178" s="133">
        <v>9</v>
      </c>
      <c r="I178" s="43">
        <v>219.41</v>
      </c>
      <c r="J178" s="95">
        <f t="shared" si="4"/>
        <v>1974.69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59">
        <f t="shared" si="5"/>
        <v>168</v>
      </c>
      <c r="B179" s="39">
        <v>43245</v>
      </c>
      <c r="C179" s="40" t="s">
        <v>94</v>
      </c>
      <c r="D179" s="50" t="s">
        <v>12</v>
      </c>
      <c r="E179" s="46" t="s">
        <v>183</v>
      </c>
      <c r="F179" s="42" t="s">
        <v>184</v>
      </c>
      <c r="G179" s="42" t="s">
        <v>15</v>
      </c>
      <c r="H179" s="133">
        <v>3</v>
      </c>
      <c r="I179" s="43">
        <v>185.25</v>
      </c>
      <c r="J179" s="95">
        <f t="shared" si="4"/>
        <v>555.75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x14ac:dyDescent="0.2">
      <c r="A180" s="59">
        <f t="shared" si="5"/>
        <v>169</v>
      </c>
      <c r="B180" s="39">
        <v>44194</v>
      </c>
      <c r="C180" s="40" t="s">
        <v>185</v>
      </c>
      <c r="D180" s="50">
        <v>99</v>
      </c>
      <c r="E180" s="46" t="s">
        <v>186</v>
      </c>
      <c r="F180" s="72" t="s">
        <v>187</v>
      </c>
      <c r="G180" s="42" t="s">
        <v>15</v>
      </c>
      <c r="H180" s="131">
        <v>1</v>
      </c>
      <c r="I180" s="73">
        <v>9428.2000000000007</v>
      </c>
      <c r="J180" s="95">
        <f t="shared" si="4"/>
        <v>9428.2000000000007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59">
        <f t="shared" si="5"/>
        <v>170</v>
      </c>
      <c r="B181" s="39">
        <v>43642</v>
      </c>
      <c r="C181" s="40" t="s">
        <v>88</v>
      </c>
      <c r="D181" s="50" t="s">
        <v>89</v>
      </c>
      <c r="E181" s="46" t="s">
        <v>188</v>
      </c>
      <c r="F181" s="42" t="s">
        <v>189</v>
      </c>
      <c r="G181" s="42" t="s">
        <v>15</v>
      </c>
      <c r="H181" s="133">
        <v>10</v>
      </c>
      <c r="I181" s="43">
        <v>47.5</v>
      </c>
      <c r="J181" s="95">
        <f t="shared" si="4"/>
        <v>475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59">
        <f t="shared" si="5"/>
        <v>171</v>
      </c>
      <c r="B182" s="39">
        <v>42480</v>
      </c>
      <c r="C182" s="74" t="s">
        <v>185</v>
      </c>
      <c r="D182" s="112" t="s">
        <v>196</v>
      </c>
      <c r="E182" s="46" t="s">
        <v>197</v>
      </c>
      <c r="F182" s="42" t="s">
        <v>198</v>
      </c>
      <c r="G182" s="42" t="s">
        <v>19</v>
      </c>
      <c r="H182" s="133">
        <v>3</v>
      </c>
      <c r="I182" s="43">
        <v>932.2</v>
      </c>
      <c r="J182" s="95">
        <f t="shared" si="4"/>
        <v>2796.6000000000004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59">
        <f t="shared" si="5"/>
        <v>172</v>
      </c>
      <c r="B183" s="39">
        <v>43460</v>
      </c>
      <c r="C183" s="40" t="s">
        <v>88</v>
      </c>
      <c r="D183" s="50" t="s">
        <v>89</v>
      </c>
      <c r="E183" s="46" t="s">
        <v>199</v>
      </c>
      <c r="F183" s="42" t="s">
        <v>200</v>
      </c>
      <c r="G183" s="42" t="s">
        <v>15</v>
      </c>
      <c r="H183" s="133">
        <v>1</v>
      </c>
      <c r="I183" s="43">
        <v>1475</v>
      </c>
      <c r="J183" s="95">
        <f t="shared" si="4"/>
        <v>1475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59">
        <f t="shared" si="5"/>
        <v>173</v>
      </c>
      <c r="B184" s="75">
        <v>43460</v>
      </c>
      <c r="C184" s="74" t="s">
        <v>185</v>
      </c>
      <c r="D184" s="112" t="s">
        <v>196</v>
      </c>
      <c r="E184" s="46" t="s">
        <v>201</v>
      </c>
      <c r="F184" s="42" t="s">
        <v>202</v>
      </c>
      <c r="G184" s="42" t="s">
        <v>19</v>
      </c>
      <c r="H184" s="133">
        <v>1</v>
      </c>
      <c r="I184" s="43">
        <v>1888</v>
      </c>
      <c r="J184" s="95">
        <f t="shared" si="4"/>
        <v>1888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59">
        <f t="shared" si="5"/>
        <v>174</v>
      </c>
      <c r="B185" s="39">
        <v>43661</v>
      </c>
      <c r="C185" s="40" t="s">
        <v>94</v>
      </c>
      <c r="D185" s="50" t="s">
        <v>12</v>
      </c>
      <c r="E185" s="41" t="s">
        <v>310</v>
      </c>
      <c r="F185" s="42" t="s">
        <v>311</v>
      </c>
      <c r="G185" s="42" t="s">
        <v>15</v>
      </c>
      <c r="H185" s="133">
        <v>1</v>
      </c>
      <c r="I185" s="43">
        <v>2945</v>
      </c>
      <c r="J185" s="95">
        <f t="shared" si="4"/>
        <v>2945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59">
        <f t="shared" si="5"/>
        <v>175</v>
      </c>
      <c r="B186" s="39">
        <v>43661</v>
      </c>
      <c r="C186" s="40" t="s">
        <v>57</v>
      </c>
      <c r="D186" s="50" t="s">
        <v>12</v>
      </c>
      <c r="E186" s="46" t="s">
        <v>212</v>
      </c>
      <c r="F186" s="42" t="s">
        <v>213</v>
      </c>
      <c r="G186" s="42" t="s">
        <v>15</v>
      </c>
      <c r="H186" s="133">
        <v>10</v>
      </c>
      <c r="I186" s="43">
        <v>259.60000000000002</v>
      </c>
      <c r="J186" s="95">
        <f t="shared" si="4"/>
        <v>2596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59">
        <f t="shared" si="5"/>
        <v>176</v>
      </c>
      <c r="B187" s="39">
        <v>43460</v>
      </c>
      <c r="C187" s="40" t="s">
        <v>88</v>
      </c>
      <c r="D187" s="50" t="s">
        <v>89</v>
      </c>
      <c r="E187" s="46" t="s">
        <v>214</v>
      </c>
      <c r="F187" s="42" t="s">
        <v>215</v>
      </c>
      <c r="G187" s="42" t="s">
        <v>15</v>
      </c>
      <c r="H187" s="133">
        <v>100</v>
      </c>
      <c r="I187" s="43">
        <v>25.96</v>
      </c>
      <c r="J187" s="95">
        <f t="shared" si="4"/>
        <v>2596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59">
        <f t="shared" si="5"/>
        <v>177</v>
      </c>
      <c r="B188" s="39">
        <v>43460</v>
      </c>
      <c r="C188" s="40" t="s">
        <v>88</v>
      </c>
      <c r="D188" s="50" t="s">
        <v>89</v>
      </c>
      <c r="E188" s="46" t="s">
        <v>216</v>
      </c>
      <c r="F188" s="42" t="s">
        <v>217</v>
      </c>
      <c r="G188" s="42" t="s">
        <v>15</v>
      </c>
      <c r="H188" s="133">
        <v>67</v>
      </c>
      <c r="I188" s="43">
        <v>25.96</v>
      </c>
      <c r="J188" s="95">
        <f t="shared" si="4"/>
        <v>1739.3200000000002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59">
        <f t="shared" si="5"/>
        <v>178</v>
      </c>
      <c r="B189" s="39">
        <v>42480</v>
      </c>
      <c r="C189" s="40" t="s">
        <v>88</v>
      </c>
      <c r="D189" s="50" t="s">
        <v>89</v>
      </c>
      <c r="E189" s="46" t="s">
        <v>218</v>
      </c>
      <c r="F189" s="42" t="s">
        <v>219</v>
      </c>
      <c r="G189" s="42" t="s">
        <v>15</v>
      </c>
      <c r="H189" s="133">
        <v>3</v>
      </c>
      <c r="I189" s="43">
        <v>147.5</v>
      </c>
      <c r="J189" s="95">
        <f t="shared" si="4"/>
        <v>442.5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59">
        <f t="shared" si="5"/>
        <v>179</v>
      </c>
      <c r="B190" s="39">
        <v>43661</v>
      </c>
      <c r="C190" s="40" t="s">
        <v>88</v>
      </c>
      <c r="D190" s="50" t="s">
        <v>89</v>
      </c>
      <c r="E190" s="46" t="s">
        <v>222</v>
      </c>
      <c r="F190" s="42" t="s">
        <v>223</v>
      </c>
      <c r="G190" s="42" t="s">
        <v>15</v>
      </c>
      <c r="H190" s="133">
        <v>20</v>
      </c>
      <c r="I190" s="43">
        <v>177</v>
      </c>
      <c r="J190" s="95">
        <f t="shared" si="4"/>
        <v>3540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59">
        <f t="shared" si="5"/>
        <v>180</v>
      </c>
      <c r="B191" s="39" t="s">
        <v>224</v>
      </c>
      <c r="C191" s="40" t="s">
        <v>88</v>
      </c>
      <c r="D191" s="50" t="s">
        <v>89</v>
      </c>
      <c r="E191" s="46" t="s">
        <v>225</v>
      </c>
      <c r="F191" s="42" t="s">
        <v>226</v>
      </c>
      <c r="G191" s="42" t="s">
        <v>15</v>
      </c>
      <c r="H191" s="133">
        <v>20</v>
      </c>
      <c r="I191" s="43">
        <v>352.82</v>
      </c>
      <c r="J191" s="95">
        <f t="shared" si="4"/>
        <v>7056.4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59">
        <f t="shared" si="5"/>
        <v>181</v>
      </c>
      <c r="B192" s="39">
        <v>43642</v>
      </c>
      <c r="C192" s="40" t="s">
        <v>94</v>
      </c>
      <c r="D192" s="50" t="s">
        <v>12</v>
      </c>
      <c r="E192" s="46" t="s">
        <v>245</v>
      </c>
      <c r="F192" s="42" t="s">
        <v>246</v>
      </c>
      <c r="G192" s="42" t="s">
        <v>15</v>
      </c>
      <c r="H192" s="141">
        <v>2</v>
      </c>
      <c r="I192" s="60">
        <v>7493</v>
      </c>
      <c r="J192" s="95">
        <f t="shared" si="4"/>
        <v>14986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59">
        <f t="shared" si="5"/>
        <v>182</v>
      </c>
      <c r="B193" s="39">
        <v>43642</v>
      </c>
      <c r="C193" s="40" t="s">
        <v>94</v>
      </c>
      <c r="D193" s="50" t="s">
        <v>12</v>
      </c>
      <c r="E193" s="46" t="s">
        <v>249</v>
      </c>
      <c r="F193" s="42" t="s">
        <v>250</v>
      </c>
      <c r="G193" s="42" t="s">
        <v>15</v>
      </c>
      <c r="H193" s="141">
        <v>2</v>
      </c>
      <c r="I193" s="60">
        <v>460.2</v>
      </c>
      <c r="J193" s="95">
        <f t="shared" si="4"/>
        <v>920.4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59">
        <f t="shared" si="5"/>
        <v>183</v>
      </c>
      <c r="B194" s="39">
        <v>43661</v>
      </c>
      <c r="C194" s="40" t="s">
        <v>94</v>
      </c>
      <c r="D194" s="50" t="s">
        <v>12</v>
      </c>
      <c r="E194" s="46" t="s">
        <v>251</v>
      </c>
      <c r="F194" s="42" t="s">
        <v>252</v>
      </c>
      <c r="G194" s="42" t="s">
        <v>15</v>
      </c>
      <c r="H194" s="133">
        <v>1</v>
      </c>
      <c r="I194" s="43">
        <v>70.8</v>
      </c>
      <c r="J194" s="95">
        <f t="shared" si="4"/>
        <v>70.8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59">
        <f t="shared" si="5"/>
        <v>184</v>
      </c>
      <c r="B195" s="39">
        <v>42480</v>
      </c>
      <c r="C195" s="40" t="s">
        <v>94</v>
      </c>
      <c r="D195" s="50" t="s">
        <v>12</v>
      </c>
      <c r="E195" s="46" t="s">
        <v>253</v>
      </c>
      <c r="F195" s="42" t="s">
        <v>254</v>
      </c>
      <c r="G195" s="42" t="s">
        <v>15</v>
      </c>
      <c r="H195" s="133">
        <v>7</v>
      </c>
      <c r="I195" s="43">
        <v>1770</v>
      </c>
      <c r="J195" s="95">
        <f t="shared" si="4"/>
        <v>12390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59">
        <f t="shared" si="5"/>
        <v>185</v>
      </c>
      <c r="B196" s="39">
        <v>43661</v>
      </c>
      <c r="C196" s="40" t="s">
        <v>88</v>
      </c>
      <c r="D196" s="50" t="s">
        <v>89</v>
      </c>
      <c r="E196" s="46" t="s">
        <v>255</v>
      </c>
      <c r="F196" s="42" t="s">
        <v>256</v>
      </c>
      <c r="G196" s="42" t="s">
        <v>15</v>
      </c>
      <c r="H196" s="133">
        <v>1</v>
      </c>
      <c r="I196" s="43">
        <v>826</v>
      </c>
      <c r="J196" s="95">
        <f t="shared" si="4"/>
        <v>826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59">
        <f t="shared" si="5"/>
        <v>186</v>
      </c>
      <c r="B197" s="39">
        <v>42480</v>
      </c>
      <c r="C197" s="40" t="s">
        <v>88</v>
      </c>
      <c r="D197" s="50" t="s">
        <v>89</v>
      </c>
      <c r="E197" s="46" t="s">
        <v>257</v>
      </c>
      <c r="F197" s="42" t="s">
        <v>258</v>
      </c>
      <c r="G197" s="42" t="s">
        <v>15</v>
      </c>
      <c r="H197" s="133">
        <v>1</v>
      </c>
      <c r="I197" s="43">
        <v>89.68</v>
      </c>
      <c r="J197" s="95">
        <f t="shared" si="4"/>
        <v>89.68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59">
        <f t="shared" si="5"/>
        <v>187</v>
      </c>
      <c r="B198" s="39">
        <v>42853</v>
      </c>
      <c r="C198" s="76" t="s">
        <v>88</v>
      </c>
      <c r="D198" s="50" t="s">
        <v>89</v>
      </c>
      <c r="E198" s="46" t="s">
        <v>259</v>
      </c>
      <c r="F198" s="42" t="s">
        <v>260</v>
      </c>
      <c r="G198" s="42" t="s">
        <v>15</v>
      </c>
      <c r="H198" s="133">
        <v>4</v>
      </c>
      <c r="I198" s="43">
        <v>24.78</v>
      </c>
      <c r="J198" s="95">
        <f t="shared" si="4"/>
        <v>99.12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59">
        <f t="shared" si="5"/>
        <v>188</v>
      </c>
      <c r="B199" s="39">
        <v>43661</v>
      </c>
      <c r="C199" s="76" t="s">
        <v>88</v>
      </c>
      <c r="D199" s="50" t="s">
        <v>89</v>
      </c>
      <c r="E199" s="46" t="s">
        <v>261</v>
      </c>
      <c r="F199" s="42" t="s">
        <v>262</v>
      </c>
      <c r="G199" s="42" t="s">
        <v>15</v>
      </c>
      <c r="H199" s="133">
        <v>3</v>
      </c>
      <c r="I199" s="43">
        <v>33.04</v>
      </c>
      <c r="J199" s="95">
        <f t="shared" si="4"/>
        <v>99.12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59">
        <f t="shared" si="5"/>
        <v>189</v>
      </c>
      <c r="B200" s="39">
        <v>43661</v>
      </c>
      <c r="C200" s="76" t="s">
        <v>88</v>
      </c>
      <c r="D200" s="50" t="s">
        <v>89</v>
      </c>
      <c r="E200" s="46" t="s">
        <v>263</v>
      </c>
      <c r="F200" s="42" t="s">
        <v>264</v>
      </c>
      <c r="G200" s="42" t="s">
        <v>15</v>
      </c>
      <c r="H200" s="133">
        <v>1</v>
      </c>
      <c r="I200" s="43">
        <v>27.14</v>
      </c>
      <c r="J200" s="95">
        <f t="shared" si="4"/>
        <v>27.14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59">
        <f t="shared" si="5"/>
        <v>190</v>
      </c>
      <c r="B201" s="39">
        <v>43661</v>
      </c>
      <c r="C201" s="76" t="s">
        <v>88</v>
      </c>
      <c r="D201" s="50" t="s">
        <v>89</v>
      </c>
      <c r="E201" s="46" t="s">
        <v>265</v>
      </c>
      <c r="F201" s="42" t="s">
        <v>266</v>
      </c>
      <c r="G201" s="42" t="s">
        <v>15</v>
      </c>
      <c r="H201" s="133">
        <v>4</v>
      </c>
      <c r="I201" s="43">
        <v>265.5</v>
      </c>
      <c r="J201" s="95">
        <f t="shared" si="4"/>
        <v>1062</v>
      </c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59">
        <f t="shared" si="5"/>
        <v>191</v>
      </c>
      <c r="B202" s="39">
        <v>43661</v>
      </c>
      <c r="C202" s="40" t="s">
        <v>273</v>
      </c>
      <c r="D202" s="50" t="s">
        <v>12</v>
      </c>
      <c r="E202" s="46" t="s">
        <v>274</v>
      </c>
      <c r="F202" s="42" t="s">
        <v>275</v>
      </c>
      <c r="G202" s="42" t="s">
        <v>15</v>
      </c>
      <c r="H202" s="133">
        <v>3</v>
      </c>
      <c r="I202" s="43">
        <v>460.2</v>
      </c>
      <c r="J202" s="95">
        <f t="shared" si="4"/>
        <v>1380.6</v>
      </c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59">
        <f t="shared" si="5"/>
        <v>192</v>
      </c>
      <c r="B203" s="39">
        <v>43661</v>
      </c>
      <c r="C203" s="40" t="s">
        <v>273</v>
      </c>
      <c r="D203" s="50" t="s">
        <v>12</v>
      </c>
      <c r="E203" s="46" t="s">
        <v>276</v>
      </c>
      <c r="F203" s="42" t="s">
        <v>277</v>
      </c>
      <c r="G203" s="42" t="s">
        <v>15</v>
      </c>
      <c r="H203" s="133">
        <v>3</v>
      </c>
      <c r="I203" s="43">
        <v>531</v>
      </c>
      <c r="J203" s="95">
        <f t="shared" si="4"/>
        <v>1593</v>
      </c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59">
        <f t="shared" si="5"/>
        <v>193</v>
      </c>
      <c r="B204" s="39">
        <v>43661</v>
      </c>
      <c r="C204" s="40" t="s">
        <v>57</v>
      </c>
      <c r="D204" s="50" t="s">
        <v>12</v>
      </c>
      <c r="E204" s="46" t="s">
        <v>278</v>
      </c>
      <c r="F204" s="42" t="s">
        <v>279</v>
      </c>
      <c r="G204" s="42" t="s">
        <v>15</v>
      </c>
      <c r="H204" s="133">
        <v>2</v>
      </c>
      <c r="I204" s="43">
        <v>9.4</v>
      </c>
      <c r="J204" s="95">
        <f t="shared" si="4"/>
        <v>18.8</v>
      </c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59">
        <f t="shared" si="5"/>
        <v>194</v>
      </c>
      <c r="B205" s="39">
        <v>43661</v>
      </c>
      <c r="C205" s="40" t="s">
        <v>57</v>
      </c>
      <c r="D205" s="50" t="s">
        <v>12</v>
      </c>
      <c r="E205" s="46" t="s">
        <v>280</v>
      </c>
      <c r="F205" s="42" t="s">
        <v>281</v>
      </c>
      <c r="G205" s="42" t="s">
        <v>15</v>
      </c>
      <c r="H205" s="133">
        <v>2</v>
      </c>
      <c r="I205" s="43">
        <v>9.4</v>
      </c>
      <c r="J205" s="95">
        <f t="shared" ref="J205:J268" si="6">H205*I205</f>
        <v>18.8</v>
      </c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59">
        <f t="shared" ref="A206:A269" si="7">A205+1</f>
        <v>195</v>
      </c>
      <c r="B206" s="39">
        <v>43661</v>
      </c>
      <c r="C206" s="40" t="s">
        <v>57</v>
      </c>
      <c r="D206" s="50" t="s">
        <v>12</v>
      </c>
      <c r="E206" s="46" t="s">
        <v>282</v>
      </c>
      <c r="F206" s="42" t="s">
        <v>283</v>
      </c>
      <c r="G206" s="42" t="s">
        <v>15</v>
      </c>
      <c r="H206" s="133">
        <v>5</v>
      </c>
      <c r="I206" s="43">
        <v>10.62</v>
      </c>
      <c r="J206" s="95">
        <f t="shared" si="6"/>
        <v>53.099999999999994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59">
        <f t="shared" si="7"/>
        <v>196</v>
      </c>
      <c r="B207" s="39">
        <v>43661</v>
      </c>
      <c r="C207" s="40" t="s">
        <v>57</v>
      </c>
      <c r="D207" s="50" t="s">
        <v>12</v>
      </c>
      <c r="E207" s="46" t="s">
        <v>284</v>
      </c>
      <c r="F207" s="42" t="s">
        <v>285</v>
      </c>
      <c r="G207" s="42" t="s">
        <v>15</v>
      </c>
      <c r="H207" s="133">
        <v>3</v>
      </c>
      <c r="I207" s="43">
        <v>10.62</v>
      </c>
      <c r="J207" s="95">
        <f t="shared" si="6"/>
        <v>31.86</v>
      </c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59">
        <f t="shared" si="7"/>
        <v>197</v>
      </c>
      <c r="B208" s="39">
        <v>43661</v>
      </c>
      <c r="C208" s="40" t="s">
        <v>57</v>
      </c>
      <c r="D208" s="50" t="s">
        <v>12</v>
      </c>
      <c r="E208" s="46" t="s">
        <v>286</v>
      </c>
      <c r="F208" s="42" t="s">
        <v>287</v>
      </c>
      <c r="G208" s="42" t="s">
        <v>15</v>
      </c>
      <c r="H208" s="133">
        <v>1</v>
      </c>
      <c r="I208" s="43">
        <v>9.4</v>
      </c>
      <c r="J208" s="95">
        <f t="shared" si="6"/>
        <v>9.4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s="92" customFormat="1" ht="12.75" customHeight="1" x14ac:dyDescent="0.2">
      <c r="A209" s="59">
        <f t="shared" si="7"/>
        <v>198</v>
      </c>
      <c r="B209" s="39">
        <v>44468</v>
      </c>
      <c r="C209" s="40" t="s">
        <v>185</v>
      </c>
      <c r="D209" s="112" t="s">
        <v>196</v>
      </c>
      <c r="E209" s="46" t="s">
        <v>924</v>
      </c>
      <c r="F209" s="91" t="s">
        <v>925</v>
      </c>
      <c r="G209" s="91" t="s">
        <v>15</v>
      </c>
      <c r="H209" s="132">
        <v>16</v>
      </c>
      <c r="I209" s="91">
        <v>1062</v>
      </c>
      <c r="J209" s="95">
        <f t="shared" si="6"/>
        <v>16992</v>
      </c>
    </row>
    <row r="210" spans="1:26" ht="12.75" x14ac:dyDescent="0.2">
      <c r="A210" s="59">
        <f t="shared" si="7"/>
        <v>199</v>
      </c>
      <c r="B210" s="39">
        <v>44459</v>
      </c>
      <c r="C210" s="40" t="s">
        <v>929</v>
      </c>
      <c r="D210" s="112" t="s">
        <v>196</v>
      </c>
      <c r="E210" s="46" t="s">
        <v>916</v>
      </c>
      <c r="F210" s="42" t="s">
        <v>917</v>
      </c>
      <c r="G210" s="42" t="s">
        <v>15</v>
      </c>
      <c r="H210" s="133">
        <v>10</v>
      </c>
      <c r="I210" s="43">
        <v>1032.5</v>
      </c>
      <c r="J210" s="95">
        <f t="shared" si="6"/>
        <v>10325</v>
      </c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59">
        <f t="shared" si="7"/>
        <v>200</v>
      </c>
      <c r="B211" s="39">
        <v>44459</v>
      </c>
      <c r="C211" s="40" t="s">
        <v>185</v>
      </c>
      <c r="D211" s="112" t="s">
        <v>196</v>
      </c>
      <c r="E211" s="46" t="s">
        <v>914</v>
      </c>
      <c r="F211" s="42" t="s">
        <v>915</v>
      </c>
      <c r="G211" s="42" t="s">
        <v>19</v>
      </c>
      <c r="H211" s="133">
        <v>5</v>
      </c>
      <c r="I211" s="43">
        <v>454.3</v>
      </c>
      <c r="J211" s="95">
        <f t="shared" si="6"/>
        <v>2271.5</v>
      </c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s="92" customFormat="1" ht="12.75" customHeight="1" x14ac:dyDescent="0.2">
      <c r="A212" s="59">
        <f t="shared" si="7"/>
        <v>201</v>
      </c>
      <c r="B212" s="39">
        <v>44459</v>
      </c>
      <c r="C212" s="40" t="s">
        <v>185</v>
      </c>
      <c r="D212" s="50">
        <v>99</v>
      </c>
      <c r="E212" s="46" t="s">
        <v>944</v>
      </c>
      <c r="F212" s="91" t="s">
        <v>942</v>
      </c>
      <c r="G212" s="91" t="s">
        <v>15</v>
      </c>
      <c r="H212" s="132">
        <v>25</v>
      </c>
      <c r="I212" s="91">
        <v>643.1</v>
      </c>
      <c r="J212" s="95">
        <f t="shared" si="6"/>
        <v>16077.5</v>
      </c>
    </row>
    <row r="213" spans="1:26" s="92" customFormat="1" ht="12.75" customHeight="1" x14ac:dyDescent="0.2">
      <c r="A213" s="59">
        <f t="shared" si="7"/>
        <v>202</v>
      </c>
      <c r="B213" s="39">
        <v>44459</v>
      </c>
      <c r="C213" s="40" t="s">
        <v>185</v>
      </c>
      <c r="D213" s="50">
        <v>99</v>
      </c>
      <c r="E213" s="46" t="s">
        <v>945</v>
      </c>
      <c r="F213" s="91" t="s">
        <v>943</v>
      </c>
      <c r="G213" s="91" t="s">
        <v>15</v>
      </c>
      <c r="H213" s="132">
        <v>25</v>
      </c>
      <c r="I213" s="91">
        <v>643.1</v>
      </c>
      <c r="J213" s="95">
        <f t="shared" si="6"/>
        <v>16077.5</v>
      </c>
    </row>
    <row r="214" spans="1:26" ht="12.75" x14ac:dyDescent="0.2">
      <c r="A214" s="59">
        <f t="shared" si="7"/>
        <v>203</v>
      </c>
      <c r="B214" s="39">
        <v>43670</v>
      </c>
      <c r="C214" s="40" t="s">
        <v>185</v>
      </c>
      <c r="D214" s="50">
        <v>99</v>
      </c>
      <c r="E214" s="46" t="s">
        <v>288</v>
      </c>
      <c r="F214" s="42" t="s">
        <v>289</v>
      </c>
      <c r="G214" s="42" t="s">
        <v>19</v>
      </c>
      <c r="H214" s="133">
        <v>4</v>
      </c>
      <c r="I214" s="43">
        <v>1711</v>
      </c>
      <c r="J214" s="95">
        <f t="shared" si="6"/>
        <v>6844</v>
      </c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59">
        <f t="shared" si="7"/>
        <v>204</v>
      </c>
      <c r="B215" s="39">
        <v>43670</v>
      </c>
      <c r="C215" s="40" t="s">
        <v>57</v>
      </c>
      <c r="D215" s="50" t="s">
        <v>12</v>
      </c>
      <c r="E215" s="46" t="s">
        <v>290</v>
      </c>
      <c r="F215" s="42" t="s">
        <v>291</v>
      </c>
      <c r="G215" s="42" t="s">
        <v>44</v>
      </c>
      <c r="H215" s="133">
        <v>6</v>
      </c>
      <c r="I215" s="43">
        <v>595.9</v>
      </c>
      <c r="J215" s="95">
        <f t="shared" si="6"/>
        <v>3575.3999999999996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5.5" x14ac:dyDescent="0.2">
      <c r="A216" s="59">
        <f t="shared" si="7"/>
        <v>205</v>
      </c>
      <c r="B216" s="39">
        <v>43670</v>
      </c>
      <c r="C216" s="40" t="s">
        <v>88</v>
      </c>
      <c r="D216" s="50" t="s">
        <v>89</v>
      </c>
      <c r="E216" s="46" t="s">
        <v>292</v>
      </c>
      <c r="F216" s="42" t="s">
        <v>293</v>
      </c>
      <c r="G216" s="42" t="s">
        <v>15</v>
      </c>
      <c r="H216" s="133">
        <v>46</v>
      </c>
      <c r="I216" s="43">
        <v>81.400000000000006</v>
      </c>
      <c r="J216" s="95">
        <f t="shared" si="6"/>
        <v>3744.4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59">
        <f t="shared" si="7"/>
        <v>206</v>
      </c>
      <c r="B217" s="39">
        <v>43670</v>
      </c>
      <c r="C217" s="40" t="s">
        <v>88</v>
      </c>
      <c r="D217" s="50" t="s">
        <v>89</v>
      </c>
      <c r="E217" s="46" t="s">
        <v>294</v>
      </c>
      <c r="F217" s="42" t="s">
        <v>295</v>
      </c>
      <c r="G217" s="42" t="s">
        <v>15</v>
      </c>
      <c r="H217" s="133">
        <v>69</v>
      </c>
      <c r="I217" s="43">
        <v>42.5</v>
      </c>
      <c r="J217" s="95">
        <f t="shared" si="6"/>
        <v>2932.5</v>
      </c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59">
        <f t="shared" si="7"/>
        <v>207</v>
      </c>
      <c r="B218" s="39">
        <v>43670</v>
      </c>
      <c r="C218" s="40" t="s">
        <v>88</v>
      </c>
      <c r="D218" s="50" t="s">
        <v>89</v>
      </c>
      <c r="E218" s="46" t="s">
        <v>296</v>
      </c>
      <c r="F218" s="42" t="s">
        <v>297</v>
      </c>
      <c r="G218" s="42" t="s">
        <v>15</v>
      </c>
      <c r="H218" s="133">
        <v>94</v>
      </c>
      <c r="I218" s="43">
        <v>40.1</v>
      </c>
      <c r="J218" s="95">
        <f t="shared" si="6"/>
        <v>3769.4</v>
      </c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59">
        <f t="shared" si="7"/>
        <v>208</v>
      </c>
      <c r="B219" s="39">
        <v>43670</v>
      </c>
      <c r="C219" s="40" t="s">
        <v>88</v>
      </c>
      <c r="D219" s="50" t="s">
        <v>89</v>
      </c>
      <c r="E219" s="46" t="s">
        <v>298</v>
      </c>
      <c r="F219" s="42" t="s">
        <v>299</v>
      </c>
      <c r="G219" s="42" t="s">
        <v>15</v>
      </c>
      <c r="H219" s="133">
        <v>85</v>
      </c>
      <c r="I219" s="43">
        <v>23.6</v>
      </c>
      <c r="J219" s="95">
        <f t="shared" si="6"/>
        <v>2006.0000000000002</v>
      </c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59">
        <f t="shared" si="7"/>
        <v>209</v>
      </c>
      <c r="B220" s="75">
        <v>43759</v>
      </c>
      <c r="C220" s="74" t="s">
        <v>185</v>
      </c>
      <c r="D220" s="112" t="s">
        <v>196</v>
      </c>
      <c r="E220" s="46" t="s">
        <v>203</v>
      </c>
      <c r="F220" s="42" t="s">
        <v>204</v>
      </c>
      <c r="G220" s="42" t="s">
        <v>205</v>
      </c>
      <c r="H220" s="133">
        <v>1</v>
      </c>
      <c r="I220" s="43">
        <v>5900</v>
      </c>
      <c r="J220" s="95">
        <f t="shared" si="6"/>
        <v>5900</v>
      </c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2.75" x14ac:dyDescent="0.2">
      <c r="A221" s="59">
        <f t="shared" si="7"/>
        <v>210</v>
      </c>
      <c r="B221" s="75">
        <v>43759</v>
      </c>
      <c r="C221" s="74" t="s">
        <v>185</v>
      </c>
      <c r="D221" s="112" t="s">
        <v>196</v>
      </c>
      <c r="E221" s="46" t="s">
        <v>206</v>
      </c>
      <c r="F221" s="42" t="s">
        <v>207</v>
      </c>
      <c r="G221" s="42" t="s">
        <v>205</v>
      </c>
      <c r="H221" s="133">
        <v>3</v>
      </c>
      <c r="I221" s="43">
        <v>8083</v>
      </c>
      <c r="J221" s="95">
        <f t="shared" si="6"/>
        <v>24249</v>
      </c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2.75" x14ac:dyDescent="0.2">
      <c r="A222" s="59">
        <f t="shared" si="7"/>
        <v>211</v>
      </c>
      <c r="B222" s="75">
        <v>43759</v>
      </c>
      <c r="C222" s="74" t="s">
        <v>185</v>
      </c>
      <c r="D222" s="112" t="s">
        <v>196</v>
      </c>
      <c r="E222" s="46" t="s">
        <v>208</v>
      </c>
      <c r="F222" s="42" t="s">
        <v>209</v>
      </c>
      <c r="G222" s="42" t="s">
        <v>205</v>
      </c>
      <c r="H222" s="133">
        <v>3</v>
      </c>
      <c r="I222" s="43">
        <v>7965</v>
      </c>
      <c r="J222" s="95">
        <f t="shared" si="6"/>
        <v>23895</v>
      </c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2.75" x14ac:dyDescent="0.2">
      <c r="A223" s="59">
        <f t="shared" si="7"/>
        <v>212</v>
      </c>
      <c r="B223" s="75">
        <v>43759</v>
      </c>
      <c r="C223" s="74" t="s">
        <v>185</v>
      </c>
      <c r="D223" s="112" t="s">
        <v>196</v>
      </c>
      <c r="E223" s="46" t="s">
        <v>210</v>
      </c>
      <c r="F223" s="42" t="s">
        <v>211</v>
      </c>
      <c r="G223" s="42" t="s">
        <v>19</v>
      </c>
      <c r="H223" s="133">
        <v>10</v>
      </c>
      <c r="I223" s="43">
        <v>1239</v>
      </c>
      <c r="J223" s="95">
        <f t="shared" si="6"/>
        <v>12390</v>
      </c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2.75" x14ac:dyDescent="0.2">
      <c r="A224" s="59">
        <f t="shared" si="7"/>
        <v>213</v>
      </c>
      <c r="B224" s="39">
        <v>44000</v>
      </c>
      <c r="C224" s="40" t="s">
        <v>154</v>
      </c>
      <c r="D224" s="50" t="s">
        <v>12</v>
      </c>
      <c r="E224" s="46" t="s">
        <v>155</v>
      </c>
      <c r="F224" s="42" t="s">
        <v>156</v>
      </c>
      <c r="G224" s="42" t="s">
        <v>15</v>
      </c>
      <c r="H224" s="133">
        <v>18</v>
      </c>
      <c r="I224" s="43">
        <v>224.2</v>
      </c>
      <c r="J224" s="95">
        <f t="shared" si="6"/>
        <v>4035.6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59">
        <f t="shared" si="7"/>
        <v>214</v>
      </c>
      <c r="B225" s="39">
        <v>44000</v>
      </c>
      <c r="C225" s="40" t="s">
        <v>154</v>
      </c>
      <c r="D225" s="50" t="s">
        <v>12</v>
      </c>
      <c r="E225" s="46" t="s">
        <v>157</v>
      </c>
      <c r="F225" s="42" t="s">
        <v>158</v>
      </c>
      <c r="G225" s="42" t="s">
        <v>15</v>
      </c>
      <c r="H225" s="133">
        <v>18</v>
      </c>
      <c r="I225" s="43">
        <v>165.2</v>
      </c>
      <c r="J225" s="95">
        <f t="shared" si="6"/>
        <v>2973.6</v>
      </c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59">
        <f t="shared" si="7"/>
        <v>215</v>
      </c>
      <c r="B226" s="39">
        <v>44000</v>
      </c>
      <c r="C226" s="40" t="s">
        <v>154</v>
      </c>
      <c r="D226" s="50" t="s">
        <v>12</v>
      </c>
      <c r="E226" s="46" t="s">
        <v>159</v>
      </c>
      <c r="F226" s="42" t="s">
        <v>160</v>
      </c>
      <c r="G226" s="42" t="s">
        <v>15</v>
      </c>
      <c r="H226" s="133">
        <v>13</v>
      </c>
      <c r="I226" s="43">
        <v>159.30000000000001</v>
      </c>
      <c r="J226" s="95">
        <f t="shared" si="6"/>
        <v>2070.9</v>
      </c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59">
        <f t="shared" si="7"/>
        <v>216</v>
      </c>
      <c r="B227" s="39">
        <v>44000</v>
      </c>
      <c r="C227" s="40" t="s">
        <v>154</v>
      </c>
      <c r="D227" s="50" t="s">
        <v>12</v>
      </c>
      <c r="E227" s="46" t="s">
        <v>161</v>
      </c>
      <c r="F227" s="42" t="s">
        <v>162</v>
      </c>
      <c r="G227" s="42" t="s">
        <v>15</v>
      </c>
      <c r="H227" s="133">
        <v>1</v>
      </c>
      <c r="I227" s="43">
        <v>159.30000000000001</v>
      </c>
      <c r="J227" s="95">
        <f t="shared" si="6"/>
        <v>159.30000000000001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59">
        <f t="shared" si="7"/>
        <v>217</v>
      </c>
      <c r="B228" s="39">
        <v>44117</v>
      </c>
      <c r="C228" s="40" t="s">
        <v>88</v>
      </c>
      <c r="D228" s="50" t="s">
        <v>89</v>
      </c>
      <c r="E228" s="46" t="s">
        <v>312</v>
      </c>
      <c r="F228" s="42" t="s">
        <v>313</v>
      </c>
      <c r="G228" s="42" t="s">
        <v>15</v>
      </c>
      <c r="H228" s="133">
        <v>18</v>
      </c>
      <c r="I228" s="60">
        <v>206.5</v>
      </c>
      <c r="J228" s="95">
        <f t="shared" si="6"/>
        <v>3717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x14ac:dyDescent="0.2">
      <c r="A229" s="59">
        <f t="shared" si="7"/>
        <v>218</v>
      </c>
      <c r="B229" s="39">
        <v>44194</v>
      </c>
      <c r="C229" s="40" t="s">
        <v>88</v>
      </c>
      <c r="D229" s="50" t="s">
        <v>89</v>
      </c>
      <c r="E229" s="46" t="s">
        <v>314</v>
      </c>
      <c r="F229" s="42" t="s">
        <v>315</v>
      </c>
      <c r="G229" s="42" t="s">
        <v>15</v>
      </c>
      <c r="H229" s="144">
        <v>3</v>
      </c>
      <c r="I229" s="43">
        <v>850</v>
      </c>
      <c r="J229" s="95">
        <f t="shared" si="6"/>
        <v>2550</v>
      </c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x14ac:dyDescent="0.2">
      <c r="A230" s="59">
        <f t="shared" si="7"/>
        <v>219</v>
      </c>
      <c r="B230" s="39">
        <v>44194</v>
      </c>
      <c r="C230" s="40" t="s">
        <v>94</v>
      </c>
      <c r="D230" s="50" t="s">
        <v>12</v>
      </c>
      <c r="E230" s="46" t="s">
        <v>316</v>
      </c>
      <c r="F230" s="42" t="s">
        <v>317</v>
      </c>
      <c r="G230" s="42" t="s">
        <v>15</v>
      </c>
      <c r="H230" s="144">
        <v>7</v>
      </c>
      <c r="I230" s="43">
        <v>923.94</v>
      </c>
      <c r="J230" s="95">
        <f t="shared" si="6"/>
        <v>6467.58</v>
      </c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x14ac:dyDescent="0.2">
      <c r="A231" s="59">
        <f t="shared" si="7"/>
        <v>220</v>
      </c>
      <c r="B231" s="39">
        <v>44194</v>
      </c>
      <c r="C231" s="40" t="s">
        <v>94</v>
      </c>
      <c r="D231" s="50" t="s">
        <v>12</v>
      </c>
      <c r="E231" s="46" t="s">
        <v>318</v>
      </c>
      <c r="F231" s="42" t="s">
        <v>319</v>
      </c>
      <c r="G231" s="42" t="s">
        <v>15</v>
      </c>
      <c r="H231" s="144">
        <v>1</v>
      </c>
      <c r="I231" s="43">
        <v>1700</v>
      </c>
      <c r="J231" s="95">
        <f t="shared" si="6"/>
        <v>1700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s="92" customFormat="1" ht="12.75" customHeight="1" x14ac:dyDescent="0.2">
      <c r="A232" s="59">
        <f t="shared" si="7"/>
        <v>221</v>
      </c>
      <c r="B232" s="39">
        <v>44467</v>
      </c>
      <c r="C232" s="40" t="s">
        <v>11</v>
      </c>
      <c r="D232" s="50" t="s">
        <v>12</v>
      </c>
      <c r="E232" s="46" t="s">
        <v>965</v>
      </c>
      <c r="F232" s="91" t="s">
        <v>947</v>
      </c>
      <c r="G232" s="91" t="s">
        <v>15</v>
      </c>
      <c r="H232" s="132">
        <v>16</v>
      </c>
      <c r="I232" s="91">
        <v>407.1</v>
      </c>
      <c r="J232" s="95">
        <f t="shared" si="6"/>
        <v>6513.6</v>
      </c>
    </row>
    <row r="233" spans="1:26" s="92" customFormat="1" ht="12.75" customHeight="1" x14ac:dyDescent="0.2">
      <c r="A233" s="59">
        <f t="shared" si="7"/>
        <v>222</v>
      </c>
      <c r="B233" s="39">
        <v>44467</v>
      </c>
      <c r="C233" s="40" t="s">
        <v>11</v>
      </c>
      <c r="D233" s="50" t="s">
        <v>12</v>
      </c>
      <c r="E233" s="46" t="s">
        <v>967</v>
      </c>
      <c r="F233" s="91" t="s">
        <v>948</v>
      </c>
      <c r="G233" s="91" t="s">
        <v>15</v>
      </c>
      <c r="H233" s="132">
        <v>18</v>
      </c>
      <c r="I233" s="91">
        <v>1528.1</v>
      </c>
      <c r="J233" s="95">
        <f t="shared" si="6"/>
        <v>27505.8</v>
      </c>
    </row>
    <row r="234" spans="1:26" s="92" customFormat="1" ht="12.75" customHeight="1" x14ac:dyDescent="0.2">
      <c r="A234" s="59">
        <f t="shared" si="7"/>
        <v>223</v>
      </c>
      <c r="B234" s="39">
        <v>44459</v>
      </c>
      <c r="C234" s="74" t="s">
        <v>185</v>
      </c>
      <c r="D234" s="112" t="s">
        <v>196</v>
      </c>
      <c r="E234" s="46" t="s">
        <v>923</v>
      </c>
      <c r="F234" s="91" t="s">
        <v>949</v>
      </c>
      <c r="G234" s="91" t="s">
        <v>15</v>
      </c>
      <c r="H234" s="132">
        <v>12</v>
      </c>
      <c r="I234" s="91">
        <v>2157.04</v>
      </c>
      <c r="J234" s="95">
        <f t="shared" si="6"/>
        <v>25884.48</v>
      </c>
    </row>
    <row r="235" spans="1:26" s="92" customFormat="1" ht="12.75" customHeight="1" x14ac:dyDescent="0.2">
      <c r="A235" s="59">
        <f t="shared" si="7"/>
        <v>224</v>
      </c>
      <c r="B235" s="39">
        <v>44442</v>
      </c>
      <c r="C235" s="40" t="s">
        <v>88</v>
      </c>
      <c r="D235" s="112" t="s">
        <v>966</v>
      </c>
      <c r="E235" s="46" t="s">
        <v>968</v>
      </c>
      <c r="F235" s="91" t="s">
        <v>950</v>
      </c>
      <c r="G235" s="91" t="s">
        <v>15</v>
      </c>
      <c r="H235" s="132">
        <v>16</v>
      </c>
      <c r="I235" s="91">
        <v>3.3</v>
      </c>
      <c r="J235" s="95">
        <f t="shared" si="6"/>
        <v>52.8</v>
      </c>
    </row>
    <row r="236" spans="1:26" s="92" customFormat="1" ht="12.75" customHeight="1" x14ac:dyDescent="0.2">
      <c r="A236" s="59">
        <f t="shared" si="7"/>
        <v>225</v>
      </c>
      <c r="B236" s="39">
        <v>44442</v>
      </c>
      <c r="C236" s="40" t="s">
        <v>88</v>
      </c>
      <c r="D236" s="112" t="s">
        <v>966</v>
      </c>
      <c r="E236" s="46" t="s">
        <v>969</v>
      </c>
      <c r="F236" s="91" t="s">
        <v>951</v>
      </c>
      <c r="G236" s="91" t="s">
        <v>15</v>
      </c>
      <c r="H236" s="132">
        <v>5</v>
      </c>
      <c r="I236" s="91">
        <v>2.36</v>
      </c>
      <c r="J236" s="95">
        <f t="shared" si="6"/>
        <v>11.799999999999999</v>
      </c>
    </row>
    <row r="237" spans="1:26" s="92" customFormat="1" ht="12.75" customHeight="1" x14ac:dyDescent="0.2">
      <c r="A237" s="59">
        <f t="shared" si="7"/>
        <v>226</v>
      </c>
      <c r="B237" s="39">
        <v>44442</v>
      </c>
      <c r="C237" s="40" t="s">
        <v>88</v>
      </c>
      <c r="D237" s="112" t="s">
        <v>966</v>
      </c>
      <c r="E237" s="46" t="s">
        <v>970</v>
      </c>
      <c r="F237" s="91" t="s">
        <v>952</v>
      </c>
      <c r="G237" s="91" t="s">
        <v>35</v>
      </c>
      <c r="H237" s="132">
        <v>6</v>
      </c>
      <c r="I237" s="91">
        <v>531</v>
      </c>
      <c r="J237" s="95">
        <f t="shared" si="6"/>
        <v>3186</v>
      </c>
    </row>
    <row r="238" spans="1:26" s="92" customFormat="1" ht="12.75" customHeight="1" x14ac:dyDescent="0.2">
      <c r="A238" s="59">
        <f t="shared" si="7"/>
        <v>227</v>
      </c>
      <c r="B238" s="39">
        <v>44442</v>
      </c>
      <c r="C238" s="40" t="s">
        <v>88</v>
      </c>
      <c r="D238" s="112" t="s">
        <v>966</v>
      </c>
      <c r="E238" s="46" t="s">
        <v>971</v>
      </c>
      <c r="F238" s="91" t="s">
        <v>953</v>
      </c>
      <c r="G238" s="91" t="s">
        <v>35</v>
      </c>
      <c r="H238" s="132">
        <v>5</v>
      </c>
      <c r="I238" s="91">
        <v>359.9</v>
      </c>
      <c r="J238" s="95">
        <f t="shared" si="6"/>
        <v>1799.5</v>
      </c>
    </row>
    <row r="239" spans="1:26" s="92" customFormat="1" ht="12.75" customHeight="1" x14ac:dyDescent="0.2">
      <c r="A239" s="59">
        <f t="shared" si="7"/>
        <v>228</v>
      </c>
      <c r="B239" s="39">
        <v>44442</v>
      </c>
      <c r="C239" s="40" t="s">
        <v>88</v>
      </c>
      <c r="D239" s="112" t="s">
        <v>966</v>
      </c>
      <c r="E239" s="46" t="s">
        <v>972</v>
      </c>
      <c r="F239" s="91" t="s">
        <v>954</v>
      </c>
      <c r="G239" s="91" t="s">
        <v>15</v>
      </c>
      <c r="H239" s="132">
        <v>20</v>
      </c>
      <c r="I239" s="91">
        <v>106.2</v>
      </c>
      <c r="J239" s="95">
        <f t="shared" si="6"/>
        <v>2124</v>
      </c>
    </row>
    <row r="240" spans="1:26" s="92" customFormat="1" ht="12.75" customHeight="1" x14ac:dyDescent="0.2">
      <c r="A240" s="59">
        <f t="shared" si="7"/>
        <v>229</v>
      </c>
      <c r="B240" s="39">
        <v>44442</v>
      </c>
      <c r="C240" s="40" t="s">
        <v>88</v>
      </c>
      <c r="D240" s="112" t="s">
        <v>966</v>
      </c>
      <c r="E240" s="46" t="s">
        <v>973</v>
      </c>
      <c r="F240" s="91" t="s">
        <v>955</v>
      </c>
      <c r="G240" s="91" t="s">
        <v>15</v>
      </c>
      <c r="H240" s="132">
        <v>5</v>
      </c>
      <c r="I240" s="91">
        <v>120.36</v>
      </c>
      <c r="J240" s="95">
        <f t="shared" si="6"/>
        <v>601.79999999999995</v>
      </c>
    </row>
    <row r="241" spans="1:26" s="92" customFormat="1" ht="12.75" customHeight="1" x14ac:dyDescent="0.2">
      <c r="A241" s="59">
        <f t="shared" si="7"/>
        <v>230</v>
      </c>
      <c r="B241" s="39">
        <v>44442</v>
      </c>
      <c r="C241" s="40" t="s">
        <v>88</v>
      </c>
      <c r="D241" s="112" t="s">
        <v>966</v>
      </c>
      <c r="E241" s="46" t="s">
        <v>974</v>
      </c>
      <c r="F241" s="91" t="s">
        <v>956</v>
      </c>
      <c r="G241" s="91" t="s">
        <v>15</v>
      </c>
      <c r="H241" s="132">
        <v>5</v>
      </c>
      <c r="I241" s="91">
        <v>129.80000000000001</v>
      </c>
      <c r="J241" s="95">
        <f t="shared" si="6"/>
        <v>649</v>
      </c>
    </row>
    <row r="242" spans="1:26" s="92" customFormat="1" ht="12.75" customHeight="1" x14ac:dyDescent="0.2">
      <c r="A242" s="59">
        <f t="shared" si="7"/>
        <v>231</v>
      </c>
      <c r="B242" s="39">
        <v>44442</v>
      </c>
      <c r="C242" s="40" t="s">
        <v>88</v>
      </c>
      <c r="D242" s="112" t="s">
        <v>966</v>
      </c>
      <c r="E242" s="46" t="s">
        <v>975</v>
      </c>
      <c r="F242" s="91" t="s">
        <v>957</v>
      </c>
      <c r="G242" s="91" t="s">
        <v>15</v>
      </c>
      <c r="H242" s="132">
        <v>10</v>
      </c>
      <c r="I242" s="91">
        <v>70.8</v>
      </c>
      <c r="J242" s="95">
        <f t="shared" si="6"/>
        <v>708</v>
      </c>
    </row>
    <row r="243" spans="1:26" s="92" customFormat="1" ht="12.75" customHeight="1" x14ac:dyDescent="0.2">
      <c r="A243" s="59">
        <f t="shared" si="7"/>
        <v>232</v>
      </c>
      <c r="B243" s="39">
        <v>44442</v>
      </c>
      <c r="C243" s="40" t="s">
        <v>88</v>
      </c>
      <c r="D243" s="112" t="s">
        <v>966</v>
      </c>
      <c r="E243" s="46" t="s">
        <v>976</v>
      </c>
      <c r="F243" s="91" t="s">
        <v>958</v>
      </c>
      <c r="G243" s="91" t="s">
        <v>15</v>
      </c>
      <c r="H243" s="132">
        <v>7</v>
      </c>
      <c r="I243" s="91">
        <v>70.8</v>
      </c>
      <c r="J243" s="95">
        <f t="shared" si="6"/>
        <v>495.59999999999997</v>
      </c>
    </row>
    <row r="244" spans="1:26" s="92" customFormat="1" ht="12.75" customHeight="1" x14ac:dyDescent="0.2">
      <c r="A244" s="59">
        <f t="shared" si="7"/>
        <v>233</v>
      </c>
      <c r="B244" s="39">
        <v>44442</v>
      </c>
      <c r="C244" s="40" t="s">
        <v>88</v>
      </c>
      <c r="D244" s="112" t="s">
        <v>966</v>
      </c>
      <c r="E244" s="46" t="s">
        <v>977</v>
      </c>
      <c r="F244" s="91" t="s">
        <v>959</v>
      </c>
      <c r="G244" s="91" t="s">
        <v>15</v>
      </c>
      <c r="H244" s="132">
        <v>7</v>
      </c>
      <c r="I244" s="91">
        <v>230.1</v>
      </c>
      <c r="J244" s="95">
        <f t="shared" si="6"/>
        <v>1610.7</v>
      </c>
    </row>
    <row r="245" spans="1:26" s="92" customFormat="1" ht="12.75" customHeight="1" x14ac:dyDescent="0.2">
      <c r="A245" s="59">
        <f t="shared" si="7"/>
        <v>234</v>
      </c>
      <c r="B245" s="39">
        <v>44442</v>
      </c>
      <c r="C245" s="40" t="s">
        <v>88</v>
      </c>
      <c r="D245" s="112" t="s">
        <v>966</v>
      </c>
      <c r="E245" s="46" t="s">
        <v>978</v>
      </c>
      <c r="F245" s="91" t="s">
        <v>960</v>
      </c>
      <c r="G245" s="91" t="s">
        <v>15</v>
      </c>
      <c r="H245" s="132">
        <v>7</v>
      </c>
      <c r="I245" s="91">
        <v>359.9</v>
      </c>
      <c r="J245" s="95">
        <f t="shared" si="6"/>
        <v>2519.2999999999997</v>
      </c>
    </row>
    <row r="246" spans="1:26" s="92" customFormat="1" ht="12.75" customHeight="1" x14ac:dyDescent="0.2">
      <c r="A246" s="59">
        <f t="shared" si="7"/>
        <v>235</v>
      </c>
      <c r="B246" s="39">
        <v>44442</v>
      </c>
      <c r="C246" s="40" t="s">
        <v>88</v>
      </c>
      <c r="D246" s="112" t="s">
        <v>966</v>
      </c>
      <c r="E246" s="46" t="s">
        <v>979</v>
      </c>
      <c r="F246" s="91" t="s">
        <v>961</v>
      </c>
      <c r="G246" s="91" t="s">
        <v>15</v>
      </c>
      <c r="H246" s="132">
        <v>7</v>
      </c>
      <c r="I246" s="91">
        <v>318.60000000000002</v>
      </c>
      <c r="J246" s="95">
        <f t="shared" si="6"/>
        <v>2230.2000000000003</v>
      </c>
    </row>
    <row r="247" spans="1:26" s="92" customFormat="1" ht="12.75" customHeight="1" x14ac:dyDescent="0.2">
      <c r="A247" s="59">
        <f t="shared" si="7"/>
        <v>236</v>
      </c>
      <c r="B247" s="39">
        <v>44447</v>
      </c>
      <c r="C247" s="40" t="s">
        <v>88</v>
      </c>
      <c r="D247" s="112" t="s">
        <v>196</v>
      </c>
      <c r="E247" s="46" t="s">
        <v>980</v>
      </c>
      <c r="F247" s="91" t="s">
        <v>962</v>
      </c>
      <c r="G247" s="91" t="s">
        <v>15</v>
      </c>
      <c r="H247" s="132">
        <v>8</v>
      </c>
      <c r="I247" s="91">
        <v>973.5</v>
      </c>
      <c r="J247" s="95">
        <f t="shared" si="6"/>
        <v>7788</v>
      </c>
    </row>
    <row r="248" spans="1:26" s="92" customFormat="1" ht="12.75" customHeight="1" x14ac:dyDescent="0.2">
      <c r="A248" s="59">
        <f t="shared" si="7"/>
        <v>237</v>
      </c>
      <c r="B248" s="39">
        <v>44456</v>
      </c>
      <c r="C248" s="40" t="s">
        <v>11</v>
      </c>
      <c r="D248" s="50" t="s">
        <v>12</v>
      </c>
      <c r="E248" s="46" t="s">
        <v>981</v>
      </c>
      <c r="F248" s="91" t="s">
        <v>963</v>
      </c>
      <c r="G248" s="91" t="s">
        <v>15</v>
      </c>
      <c r="H248" s="132">
        <v>1</v>
      </c>
      <c r="I248" s="91">
        <v>5265.75</v>
      </c>
      <c r="J248" s="95">
        <f t="shared" si="6"/>
        <v>5265.75</v>
      </c>
    </row>
    <row r="249" spans="1:26" s="92" customFormat="1" ht="23.25" customHeight="1" x14ac:dyDescent="0.2">
      <c r="A249" s="59">
        <f t="shared" si="7"/>
        <v>238</v>
      </c>
      <c r="B249" s="39">
        <v>44456</v>
      </c>
      <c r="C249" s="40" t="s">
        <v>57</v>
      </c>
      <c r="D249" s="50" t="s">
        <v>12</v>
      </c>
      <c r="E249" s="46" t="s">
        <v>982</v>
      </c>
      <c r="F249" s="91" t="s">
        <v>964</v>
      </c>
      <c r="G249" s="91" t="s">
        <v>15</v>
      </c>
      <c r="H249" s="132">
        <v>10</v>
      </c>
      <c r="I249" s="91">
        <v>561.67999999999995</v>
      </c>
      <c r="J249" s="95">
        <f t="shared" si="6"/>
        <v>5616.7999999999993</v>
      </c>
    </row>
    <row r="250" spans="1:26" ht="12.75" x14ac:dyDescent="0.2">
      <c r="A250" s="59">
        <f t="shared" si="7"/>
        <v>239</v>
      </c>
      <c r="B250" s="39">
        <v>44459</v>
      </c>
      <c r="C250" s="40" t="s">
        <v>929</v>
      </c>
      <c r="D250" s="112" t="s">
        <v>196</v>
      </c>
      <c r="E250" s="46" t="s">
        <v>912</v>
      </c>
      <c r="F250" s="42" t="s">
        <v>913</v>
      </c>
      <c r="G250" s="42" t="s">
        <v>19</v>
      </c>
      <c r="H250" s="133">
        <v>5</v>
      </c>
      <c r="I250" s="43">
        <v>1050</v>
      </c>
      <c r="J250" s="95">
        <f t="shared" si="6"/>
        <v>5250</v>
      </c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59">
        <f t="shared" si="7"/>
        <v>240</v>
      </c>
      <c r="B251" s="39">
        <v>44459</v>
      </c>
      <c r="C251" s="40" t="s">
        <v>185</v>
      </c>
      <c r="D251" s="50">
        <v>99</v>
      </c>
      <c r="E251" s="46" t="s">
        <v>918</v>
      </c>
      <c r="F251" s="42" t="s">
        <v>930</v>
      </c>
      <c r="G251" s="42" t="s">
        <v>19</v>
      </c>
      <c r="H251" s="133">
        <v>23</v>
      </c>
      <c r="I251" s="43">
        <v>1805.4</v>
      </c>
      <c r="J251" s="95">
        <f t="shared" si="6"/>
        <v>41524.200000000004</v>
      </c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59">
        <f t="shared" si="7"/>
        <v>241</v>
      </c>
      <c r="B252" s="39">
        <v>44459</v>
      </c>
      <c r="C252" s="40" t="s">
        <v>185</v>
      </c>
      <c r="D252" s="50">
        <v>99</v>
      </c>
      <c r="E252" s="46" t="s">
        <v>919</v>
      </c>
      <c r="F252" s="42" t="s">
        <v>920</v>
      </c>
      <c r="G252" s="42" t="s">
        <v>19</v>
      </c>
      <c r="H252" s="133">
        <v>3</v>
      </c>
      <c r="I252" s="43">
        <v>961.66</v>
      </c>
      <c r="J252" s="95">
        <f t="shared" si="6"/>
        <v>2884.98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s="92" customFormat="1" ht="12.75" customHeight="1" x14ac:dyDescent="0.2">
      <c r="A253" s="59">
        <f t="shared" si="7"/>
        <v>242</v>
      </c>
      <c r="B253" s="39">
        <v>44459</v>
      </c>
      <c r="C253" s="40" t="s">
        <v>185</v>
      </c>
      <c r="D253" s="50">
        <v>99</v>
      </c>
      <c r="E253" s="46" t="s">
        <v>926</v>
      </c>
      <c r="F253" s="91" t="s">
        <v>946</v>
      </c>
      <c r="G253" s="91" t="s">
        <v>19</v>
      </c>
      <c r="H253" s="132">
        <v>12</v>
      </c>
      <c r="I253" s="91">
        <v>1630.76</v>
      </c>
      <c r="J253" s="95">
        <f t="shared" si="6"/>
        <v>19569.12</v>
      </c>
    </row>
    <row r="254" spans="1:26" ht="12.75" x14ac:dyDescent="0.2">
      <c r="A254" s="59">
        <f t="shared" si="7"/>
        <v>243</v>
      </c>
      <c r="B254" s="39">
        <v>44459</v>
      </c>
      <c r="C254" s="40" t="s">
        <v>185</v>
      </c>
      <c r="D254" s="50">
        <v>99</v>
      </c>
      <c r="E254" s="46" t="s">
        <v>927</v>
      </c>
      <c r="F254" s="42" t="s">
        <v>928</v>
      </c>
      <c r="G254" s="42" t="s">
        <v>19</v>
      </c>
      <c r="H254" s="133">
        <v>2</v>
      </c>
      <c r="I254" s="43">
        <v>3640.3</v>
      </c>
      <c r="J254" s="95">
        <f t="shared" si="6"/>
        <v>7280.6</v>
      </c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s="92" customFormat="1" ht="25.5" x14ac:dyDescent="0.2">
      <c r="A255" s="59">
        <f t="shared" si="7"/>
        <v>244</v>
      </c>
      <c r="B255" s="39">
        <v>44490</v>
      </c>
      <c r="C255" s="40" t="s">
        <v>88</v>
      </c>
      <c r="D255" s="112" t="s">
        <v>196</v>
      </c>
      <c r="E255" s="46" t="s">
        <v>993</v>
      </c>
      <c r="F255" s="91" t="s">
        <v>985</v>
      </c>
      <c r="G255" s="91" t="s">
        <v>15</v>
      </c>
      <c r="H255" s="132">
        <v>15</v>
      </c>
      <c r="I255" s="91">
        <v>253.7</v>
      </c>
      <c r="J255" s="95">
        <f t="shared" si="6"/>
        <v>3805.5</v>
      </c>
    </row>
    <row r="256" spans="1:26" s="92" customFormat="1" ht="25.5" x14ac:dyDescent="0.2">
      <c r="A256" s="59">
        <f t="shared" si="7"/>
        <v>245</v>
      </c>
      <c r="B256" s="39">
        <v>44490</v>
      </c>
      <c r="C256" s="40" t="s">
        <v>88</v>
      </c>
      <c r="D256" s="112" t="s">
        <v>196</v>
      </c>
      <c r="E256" s="46" t="s">
        <v>994</v>
      </c>
      <c r="F256" s="91" t="s">
        <v>986</v>
      </c>
      <c r="G256" s="91" t="s">
        <v>15</v>
      </c>
      <c r="H256" s="132">
        <v>15</v>
      </c>
      <c r="I256" s="91">
        <v>59</v>
      </c>
      <c r="J256" s="95">
        <f t="shared" si="6"/>
        <v>885</v>
      </c>
    </row>
    <row r="257" spans="1:26" s="92" customFormat="1" ht="25.5" x14ac:dyDescent="0.2">
      <c r="A257" s="59">
        <f t="shared" si="7"/>
        <v>246</v>
      </c>
      <c r="B257" s="39">
        <v>44490</v>
      </c>
      <c r="C257" s="40" t="s">
        <v>88</v>
      </c>
      <c r="D257" s="112" t="s">
        <v>196</v>
      </c>
      <c r="E257" s="46" t="s">
        <v>995</v>
      </c>
      <c r="F257" s="91" t="s">
        <v>987</v>
      </c>
      <c r="G257" s="91" t="s">
        <v>15</v>
      </c>
      <c r="H257" s="132">
        <v>20</v>
      </c>
      <c r="I257" s="91">
        <v>106.2</v>
      </c>
      <c r="J257" s="95">
        <f t="shared" si="6"/>
        <v>2124</v>
      </c>
    </row>
    <row r="258" spans="1:26" s="92" customFormat="1" ht="12.75" customHeight="1" x14ac:dyDescent="0.2">
      <c r="A258" s="59">
        <f t="shared" si="7"/>
        <v>247</v>
      </c>
      <c r="B258" s="39">
        <v>44490</v>
      </c>
      <c r="C258" s="40" t="s">
        <v>88</v>
      </c>
      <c r="D258" s="112" t="s">
        <v>196</v>
      </c>
      <c r="E258" s="46" t="s">
        <v>996</v>
      </c>
      <c r="F258" s="91" t="s">
        <v>988</v>
      </c>
      <c r="G258" s="91" t="s">
        <v>15</v>
      </c>
      <c r="H258" s="132">
        <v>2</v>
      </c>
      <c r="I258" s="91">
        <v>135.69999999999999</v>
      </c>
      <c r="J258" s="95">
        <f t="shared" si="6"/>
        <v>271.39999999999998</v>
      </c>
    </row>
    <row r="259" spans="1:26" s="92" customFormat="1" ht="12.75" customHeight="1" x14ac:dyDescent="0.2">
      <c r="A259" s="59">
        <f t="shared" si="7"/>
        <v>248</v>
      </c>
      <c r="B259" s="39">
        <v>44490</v>
      </c>
      <c r="C259" s="40" t="s">
        <v>88</v>
      </c>
      <c r="D259" s="112" t="s">
        <v>196</v>
      </c>
      <c r="E259" s="46" t="s">
        <v>997</v>
      </c>
      <c r="F259" s="91" t="s">
        <v>989</v>
      </c>
      <c r="G259" s="91" t="s">
        <v>15</v>
      </c>
      <c r="H259" s="132">
        <v>2</v>
      </c>
      <c r="I259" s="91">
        <v>59</v>
      </c>
      <c r="J259" s="95">
        <f t="shared" si="6"/>
        <v>118</v>
      </c>
    </row>
    <row r="260" spans="1:26" s="92" customFormat="1" ht="23.25" customHeight="1" x14ac:dyDescent="0.2">
      <c r="A260" s="59">
        <f t="shared" si="7"/>
        <v>249</v>
      </c>
      <c r="B260" s="39">
        <v>44490</v>
      </c>
      <c r="C260" s="40" t="s">
        <v>88</v>
      </c>
      <c r="D260" s="112" t="s">
        <v>196</v>
      </c>
      <c r="E260" s="46" t="s">
        <v>998</v>
      </c>
      <c r="F260" s="91" t="s">
        <v>990</v>
      </c>
      <c r="G260" s="91" t="s">
        <v>15</v>
      </c>
      <c r="H260" s="132">
        <v>200</v>
      </c>
      <c r="I260" s="91">
        <v>4.72</v>
      </c>
      <c r="J260" s="95">
        <f t="shared" si="6"/>
        <v>944</v>
      </c>
    </row>
    <row r="261" spans="1:26" s="92" customFormat="1" ht="12.75" customHeight="1" x14ac:dyDescent="0.2">
      <c r="A261" s="59">
        <f t="shared" si="7"/>
        <v>250</v>
      </c>
      <c r="B261" s="39">
        <v>44490</v>
      </c>
      <c r="C261" s="40" t="s">
        <v>94</v>
      </c>
      <c r="D261" s="113" t="s">
        <v>12</v>
      </c>
      <c r="E261" s="104" t="s">
        <v>999</v>
      </c>
      <c r="F261" s="105" t="s">
        <v>991</v>
      </c>
      <c r="G261" s="105" t="s">
        <v>15</v>
      </c>
      <c r="H261" s="145">
        <v>400</v>
      </c>
      <c r="I261" s="105">
        <v>2.36</v>
      </c>
      <c r="J261" s="95">
        <f t="shared" si="6"/>
        <v>944</v>
      </c>
    </row>
    <row r="262" spans="1:26" s="92" customFormat="1" ht="12.75" customHeight="1" x14ac:dyDescent="0.2">
      <c r="A262" s="59">
        <f t="shared" si="7"/>
        <v>251</v>
      </c>
      <c r="B262" s="39">
        <v>44518</v>
      </c>
      <c r="C262" s="40" t="s">
        <v>94</v>
      </c>
      <c r="D262" s="113" t="s">
        <v>1079</v>
      </c>
      <c r="E262" s="104" t="s">
        <v>1073</v>
      </c>
      <c r="F262" s="105" t="s">
        <v>1067</v>
      </c>
      <c r="G262" s="105" t="s">
        <v>15</v>
      </c>
      <c r="H262" s="145">
        <v>2</v>
      </c>
      <c r="I262" s="105">
        <v>218.69</v>
      </c>
      <c r="J262" s="95">
        <f t="shared" si="6"/>
        <v>437.38</v>
      </c>
    </row>
    <row r="263" spans="1:26" s="92" customFormat="1" ht="12.75" customHeight="1" x14ac:dyDescent="0.2">
      <c r="A263" s="59">
        <f t="shared" si="7"/>
        <v>252</v>
      </c>
      <c r="B263" s="39">
        <v>44518</v>
      </c>
      <c r="C263" s="40" t="s">
        <v>88</v>
      </c>
      <c r="D263" s="113" t="s">
        <v>1079</v>
      </c>
      <c r="E263" s="104" t="s">
        <v>1074</v>
      </c>
      <c r="F263" s="105" t="s">
        <v>1068</v>
      </c>
      <c r="G263" s="105" t="s">
        <v>15</v>
      </c>
      <c r="H263" s="145">
        <v>1</v>
      </c>
      <c r="I263" s="105">
        <v>664</v>
      </c>
      <c r="J263" s="95">
        <f t="shared" si="6"/>
        <v>664</v>
      </c>
    </row>
    <row r="264" spans="1:26" s="92" customFormat="1" ht="12.75" customHeight="1" x14ac:dyDescent="0.2">
      <c r="A264" s="59">
        <f t="shared" si="7"/>
        <v>253</v>
      </c>
      <c r="B264" s="39">
        <v>44518</v>
      </c>
      <c r="C264" s="40" t="s">
        <v>88</v>
      </c>
      <c r="D264" s="113" t="s">
        <v>1079</v>
      </c>
      <c r="E264" s="104" t="s">
        <v>1075</v>
      </c>
      <c r="F264" s="105" t="s">
        <v>1069</v>
      </c>
      <c r="G264" s="105" t="s">
        <v>15</v>
      </c>
      <c r="H264" s="145">
        <v>1</v>
      </c>
      <c r="I264" s="105">
        <v>857.03</v>
      </c>
      <c r="J264" s="95">
        <f t="shared" si="6"/>
        <v>857.03</v>
      </c>
    </row>
    <row r="265" spans="1:26" s="92" customFormat="1" ht="12.75" customHeight="1" x14ac:dyDescent="0.2">
      <c r="A265" s="59">
        <f t="shared" si="7"/>
        <v>254</v>
      </c>
      <c r="B265" s="39">
        <v>44518</v>
      </c>
      <c r="C265" s="40" t="s">
        <v>11</v>
      </c>
      <c r="D265" s="113" t="s">
        <v>12</v>
      </c>
      <c r="E265" s="104" t="s">
        <v>1076</v>
      </c>
      <c r="F265" s="105" t="s">
        <v>1070</v>
      </c>
      <c r="G265" s="105" t="s">
        <v>15</v>
      </c>
      <c r="H265" s="145">
        <v>2</v>
      </c>
      <c r="I265" s="105">
        <v>625.67999999999995</v>
      </c>
      <c r="J265" s="95">
        <f t="shared" si="6"/>
        <v>1251.3599999999999</v>
      </c>
    </row>
    <row r="266" spans="1:26" s="92" customFormat="1" ht="12.75" customHeight="1" x14ac:dyDescent="0.2">
      <c r="A266" s="59">
        <f t="shared" si="7"/>
        <v>255</v>
      </c>
      <c r="B266" s="39">
        <v>44518</v>
      </c>
      <c r="C266" s="40" t="s">
        <v>88</v>
      </c>
      <c r="D266" s="113" t="s">
        <v>1079</v>
      </c>
      <c r="E266" s="104" t="s">
        <v>1077</v>
      </c>
      <c r="F266" s="105" t="s">
        <v>1071</v>
      </c>
      <c r="G266" s="105" t="s">
        <v>15</v>
      </c>
      <c r="H266" s="145">
        <v>1</v>
      </c>
      <c r="I266" s="105">
        <v>886.77</v>
      </c>
      <c r="J266" s="95">
        <f t="shared" si="6"/>
        <v>886.77</v>
      </c>
    </row>
    <row r="267" spans="1:26" s="92" customFormat="1" ht="12.75" customHeight="1" x14ac:dyDescent="0.2">
      <c r="A267" s="59">
        <f t="shared" si="7"/>
        <v>256</v>
      </c>
      <c r="B267" s="39">
        <v>44518</v>
      </c>
      <c r="C267" s="166" t="s">
        <v>88</v>
      </c>
      <c r="D267" s="114" t="s">
        <v>1079</v>
      </c>
      <c r="E267" s="106" t="s">
        <v>1078</v>
      </c>
      <c r="F267" s="105" t="s">
        <v>1072</v>
      </c>
      <c r="G267" s="105" t="s">
        <v>15</v>
      </c>
      <c r="H267" s="145">
        <v>1</v>
      </c>
      <c r="I267" s="105">
        <v>576.94000000000005</v>
      </c>
      <c r="J267" s="95">
        <f t="shared" si="6"/>
        <v>576.94000000000005</v>
      </c>
    </row>
    <row r="268" spans="1:26" s="92" customFormat="1" ht="12.75" x14ac:dyDescent="0.2">
      <c r="A268" s="59">
        <f t="shared" si="7"/>
        <v>257</v>
      </c>
      <c r="B268" s="39">
        <v>44553</v>
      </c>
      <c r="C268" s="40" t="s">
        <v>320</v>
      </c>
      <c r="D268" s="115" t="s">
        <v>12</v>
      </c>
      <c r="E268" s="106" t="s">
        <v>1143</v>
      </c>
      <c r="F268" s="91" t="s">
        <v>1141</v>
      </c>
      <c r="G268" s="91" t="s">
        <v>15</v>
      </c>
      <c r="H268" s="90">
        <v>30</v>
      </c>
      <c r="I268" s="165">
        <v>472</v>
      </c>
      <c r="J268" s="95">
        <f t="shared" si="6"/>
        <v>14160</v>
      </c>
    </row>
    <row r="269" spans="1:26" s="92" customFormat="1" ht="25.5" x14ac:dyDescent="0.2">
      <c r="A269" s="59">
        <f t="shared" si="7"/>
        <v>258</v>
      </c>
      <c r="B269" s="39">
        <v>44553</v>
      </c>
      <c r="C269" s="40" t="s">
        <v>11</v>
      </c>
      <c r="D269" s="115" t="s">
        <v>12</v>
      </c>
      <c r="E269" s="106" t="s">
        <v>1144</v>
      </c>
      <c r="F269" s="91" t="s">
        <v>1142</v>
      </c>
      <c r="G269" s="91" t="s">
        <v>44</v>
      </c>
      <c r="H269" s="90">
        <v>293</v>
      </c>
      <c r="I269" s="165">
        <v>76.7</v>
      </c>
      <c r="J269" s="95">
        <f t="shared" ref="J269:J332" si="8">H269*I269</f>
        <v>22473.100000000002</v>
      </c>
    </row>
    <row r="270" spans="1:26" s="92" customFormat="1" ht="12.75" x14ac:dyDescent="0.2">
      <c r="A270" s="59">
        <f t="shared" ref="A270:A333" si="9">A269+1</f>
        <v>259</v>
      </c>
      <c r="B270" s="39">
        <v>44553</v>
      </c>
      <c r="C270" s="40" t="s">
        <v>320</v>
      </c>
      <c r="D270" s="115" t="s">
        <v>12</v>
      </c>
      <c r="E270" s="46" t="s">
        <v>1146</v>
      </c>
      <c r="F270" s="91" t="s">
        <v>1145</v>
      </c>
      <c r="G270" s="91" t="s">
        <v>35</v>
      </c>
      <c r="H270" s="90">
        <v>180</v>
      </c>
      <c r="I270" s="165">
        <v>25.96</v>
      </c>
      <c r="J270" s="95">
        <f t="shared" si="8"/>
        <v>4672.8</v>
      </c>
    </row>
    <row r="271" spans="1:26" s="45" customFormat="1" ht="12.75" x14ac:dyDescent="0.2">
      <c r="A271" s="59">
        <f t="shared" si="9"/>
        <v>260</v>
      </c>
      <c r="B271" s="39">
        <v>44455</v>
      </c>
      <c r="C271" s="40" t="s">
        <v>320</v>
      </c>
      <c r="D271" s="115" t="s">
        <v>12</v>
      </c>
      <c r="E271" s="46" t="s">
        <v>321</v>
      </c>
      <c r="F271" s="51" t="s">
        <v>992</v>
      </c>
      <c r="G271" s="42" t="s">
        <v>15</v>
      </c>
      <c r="H271" s="137">
        <v>77</v>
      </c>
      <c r="I271" s="51">
        <v>8.1199999999999992</v>
      </c>
      <c r="J271" s="95">
        <f t="shared" si="8"/>
        <v>625.2399999999999</v>
      </c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</row>
    <row r="272" spans="1:26" s="45" customFormat="1" ht="12.75" x14ac:dyDescent="0.2">
      <c r="A272" s="59">
        <f t="shared" si="9"/>
        <v>261</v>
      </c>
      <c r="B272" s="39">
        <v>43830</v>
      </c>
      <c r="C272" s="40" t="s">
        <v>320</v>
      </c>
      <c r="D272" s="50" t="s">
        <v>12</v>
      </c>
      <c r="E272" s="46" t="s">
        <v>809</v>
      </c>
      <c r="F272" s="42" t="s">
        <v>808</v>
      </c>
      <c r="G272" s="42" t="s">
        <v>15</v>
      </c>
      <c r="H272" s="133">
        <v>638</v>
      </c>
      <c r="I272" s="43">
        <v>142.72</v>
      </c>
      <c r="J272" s="95">
        <f t="shared" si="8"/>
        <v>91055.360000000001</v>
      </c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</row>
    <row r="273" spans="1:26" ht="12.75" x14ac:dyDescent="0.2">
      <c r="A273" s="59">
        <f t="shared" si="9"/>
        <v>262</v>
      </c>
      <c r="B273" s="39">
        <v>43826</v>
      </c>
      <c r="C273" s="40" t="s">
        <v>320</v>
      </c>
      <c r="D273" s="50" t="s">
        <v>12</v>
      </c>
      <c r="E273" s="46" t="s">
        <v>322</v>
      </c>
      <c r="F273" s="42" t="s">
        <v>323</v>
      </c>
      <c r="G273" s="42" t="s">
        <v>35</v>
      </c>
      <c r="H273" s="133">
        <v>2</v>
      </c>
      <c r="I273" s="43">
        <v>46.78</v>
      </c>
      <c r="J273" s="95">
        <f t="shared" si="8"/>
        <v>93.56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5.5" x14ac:dyDescent="0.2">
      <c r="A274" s="59">
        <f t="shared" si="9"/>
        <v>263</v>
      </c>
      <c r="B274" s="39">
        <v>44174</v>
      </c>
      <c r="C274" s="40" t="s">
        <v>320</v>
      </c>
      <c r="D274" s="50" t="s">
        <v>12</v>
      </c>
      <c r="E274" s="46" t="s">
        <v>324</v>
      </c>
      <c r="F274" s="42" t="s">
        <v>325</v>
      </c>
      <c r="G274" s="42" t="s">
        <v>42</v>
      </c>
      <c r="H274" s="133">
        <v>113</v>
      </c>
      <c r="I274" s="43">
        <v>32.81</v>
      </c>
      <c r="J274" s="95">
        <f t="shared" si="8"/>
        <v>3707.53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59">
        <f t="shared" si="9"/>
        <v>264</v>
      </c>
      <c r="B275" s="39">
        <v>44174</v>
      </c>
      <c r="C275" s="40" t="s">
        <v>320</v>
      </c>
      <c r="D275" s="50" t="s">
        <v>12</v>
      </c>
      <c r="E275" s="46" t="s">
        <v>326</v>
      </c>
      <c r="F275" s="42" t="s">
        <v>327</v>
      </c>
      <c r="G275" s="42" t="s">
        <v>42</v>
      </c>
      <c r="H275" s="133">
        <v>287</v>
      </c>
      <c r="I275" s="43">
        <v>48</v>
      </c>
      <c r="J275" s="95">
        <f t="shared" si="8"/>
        <v>13776</v>
      </c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59">
        <f t="shared" si="9"/>
        <v>265</v>
      </c>
      <c r="B276" s="39">
        <v>42480</v>
      </c>
      <c r="C276" s="40" t="s">
        <v>320</v>
      </c>
      <c r="D276" s="50" t="s">
        <v>12</v>
      </c>
      <c r="E276" s="46" t="s">
        <v>328</v>
      </c>
      <c r="F276" s="42" t="s">
        <v>329</v>
      </c>
      <c r="G276" s="42" t="s">
        <v>15</v>
      </c>
      <c r="H276" s="133">
        <v>243</v>
      </c>
      <c r="I276" s="43">
        <v>39.700000000000003</v>
      </c>
      <c r="J276" s="95">
        <f t="shared" si="8"/>
        <v>9647.1</v>
      </c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59">
        <f t="shared" si="9"/>
        <v>266</v>
      </c>
      <c r="B277" s="39">
        <v>42970</v>
      </c>
      <c r="C277" s="40" t="s">
        <v>320</v>
      </c>
      <c r="D277" s="50" t="s">
        <v>12</v>
      </c>
      <c r="E277" s="46" t="s">
        <v>330</v>
      </c>
      <c r="F277" s="42" t="s">
        <v>331</v>
      </c>
      <c r="G277" s="42" t="s">
        <v>35</v>
      </c>
      <c r="H277" s="133">
        <v>209</v>
      </c>
      <c r="I277" s="43">
        <v>80.62</v>
      </c>
      <c r="J277" s="95">
        <f t="shared" si="8"/>
        <v>16849.580000000002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59">
        <f t="shared" si="9"/>
        <v>267</v>
      </c>
      <c r="B278" s="39">
        <v>42970</v>
      </c>
      <c r="C278" s="40" t="s">
        <v>320</v>
      </c>
      <c r="D278" s="50" t="s">
        <v>12</v>
      </c>
      <c r="E278" s="46" t="s">
        <v>332</v>
      </c>
      <c r="F278" s="42" t="s">
        <v>333</v>
      </c>
      <c r="G278" s="42" t="s">
        <v>35</v>
      </c>
      <c r="H278" s="133">
        <v>379</v>
      </c>
      <c r="I278" s="43">
        <v>33.11</v>
      </c>
      <c r="J278" s="95">
        <f t="shared" si="8"/>
        <v>12548.69</v>
      </c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59">
        <f t="shared" si="9"/>
        <v>268</v>
      </c>
      <c r="B279" s="39">
        <v>42970</v>
      </c>
      <c r="C279" s="40" t="s">
        <v>320</v>
      </c>
      <c r="D279" s="50" t="s">
        <v>12</v>
      </c>
      <c r="E279" s="46" t="s">
        <v>334</v>
      </c>
      <c r="F279" s="42" t="s">
        <v>1147</v>
      </c>
      <c r="G279" s="42" t="s">
        <v>35</v>
      </c>
      <c r="H279" s="133">
        <v>115</v>
      </c>
      <c r="I279" s="43">
        <v>15.84</v>
      </c>
      <c r="J279" s="95">
        <f t="shared" si="8"/>
        <v>1821.6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s="45" customFormat="1" ht="12.75" x14ac:dyDescent="0.2">
      <c r="A280" s="59">
        <f t="shared" si="9"/>
        <v>269</v>
      </c>
      <c r="B280" s="39">
        <v>42970</v>
      </c>
      <c r="C280" s="40" t="s">
        <v>320</v>
      </c>
      <c r="D280" s="50" t="s">
        <v>12</v>
      </c>
      <c r="E280" s="46" t="s">
        <v>335</v>
      </c>
      <c r="F280" s="42" t="s">
        <v>336</v>
      </c>
      <c r="G280" s="42" t="s">
        <v>35</v>
      </c>
      <c r="H280" s="133">
        <v>181</v>
      </c>
      <c r="I280" s="43">
        <v>26.83</v>
      </c>
      <c r="J280" s="95">
        <f t="shared" si="8"/>
        <v>4856.2299999999996</v>
      </c>
      <c r="K280" s="44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</row>
    <row r="281" spans="1:26" s="92" customFormat="1" ht="12.75" x14ac:dyDescent="0.2">
      <c r="A281" s="59">
        <f t="shared" si="9"/>
        <v>270</v>
      </c>
      <c r="B281" s="39">
        <v>44553</v>
      </c>
      <c r="C281" s="40" t="s">
        <v>320</v>
      </c>
      <c r="D281" s="50" t="s">
        <v>12</v>
      </c>
      <c r="E281" s="46" t="s">
        <v>1169</v>
      </c>
      <c r="F281" s="91" t="s">
        <v>1168</v>
      </c>
      <c r="G281" s="91" t="s">
        <v>15</v>
      </c>
      <c r="H281" s="90">
        <v>189</v>
      </c>
      <c r="I281" s="165">
        <v>29.5</v>
      </c>
      <c r="J281" s="95">
        <f t="shared" si="8"/>
        <v>5575.5</v>
      </c>
    </row>
    <row r="282" spans="1:26" ht="12.75" x14ac:dyDescent="0.2">
      <c r="A282" s="59">
        <f t="shared" si="9"/>
        <v>271</v>
      </c>
      <c r="B282" s="39">
        <v>43240</v>
      </c>
      <c r="C282" s="40" t="s">
        <v>320</v>
      </c>
      <c r="D282" s="50" t="s">
        <v>12</v>
      </c>
      <c r="E282" s="46" t="s">
        <v>450</v>
      </c>
      <c r="F282" s="42" t="s">
        <v>451</v>
      </c>
      <c r="G282" s="42" t="s">
        <v>35</v>
      </c>
      <c r="H282" s="133">
        <v>122</v>
      </c>
      <c r="I282" s="43">
        <v>10.3</v>
      </c>
      <c r="J282" s="95">
        <f t="shared" si="8"/>
        <v>1256.6000000000001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s="45" customFormat="1" ht="14.25" x14ac:dyDescent="0.2">
      <c r="A283" s="59">
        <f t="shared" si="9"/>
        <v>272</v>
      </c>
      <c r="B283" s="39">
        <v>44351</v>
      </c>
      <c r="C283" s="40" t="s">
        <v>320</v>
      </c>
      <c r="D283" s="50" t="s">
        <v>12</v>
      </c>
      <c r="E283" s="52" t="s">
        <v>850</v>
      </c>
      <c r="F283" s="42" t="s">
        <v>847</v>
      </c>
      <c r="G283" s="42" t="s">
        <v>35</v>
      </c>
      <c r="H283" s="146">
        <v>78</v>
      </c>
      <c r="I283" s="53">
        <v>14.12</v>
      </c>
      <c r="J283" s="95">
        <f t="shared" si="8"/>
        <v>1101.3599999999999</v>
      </c>
      <c r="K283" s="44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</row>
    <row r="284" spans="1:26" s="92" customFormat="1" ht="12.75" x14ac:dyDescent="0.2">
      <c r="A284" s="59">
        <f t="shared" si="9"/>
        <v>273</v>
      </c>
      <c r="B284" s="39">
        <v>44351</v>
      </c>
      <c r="C284" s="40" t="s">
        <v>320</v>
      </c>
      <c r="D284" s="50" t="s">
        <v>12</v>
      </c>
      <c r="E284" s="46" t="s">
        <v>852</v>
      </c>
      <c r="F284" s="91" t="s">
        <v>849</v>
      </c>
      <c r="G284" s="91" t="s">
        <v>35</v>
      </c>
      <c r="H284" s="90">
        <v>265</v>
      </c>
      <c r="I284" s="163">
        <v>33.630000000000003</v>
      </c>
      <c r="J284" s="95">
        <f t="shared" si="8"/>
        <v>8911.9500000000007</v>
      </c>
    </row>
    <row r="285" spans="1:26" s="45" customFormat="1" ht="14.25" x14ac:dyDescent="0.2">
      <c r="A285" s="59">
        <f t="shared" si="9"/>
        <v>274</v>
      </c>
      <c r="B285" s="39">
        <v>44455</v>
      </c>
      <c r="C285" s="40" t="s">
        <v>11</v>
      </c>
      <c r="D285" s="50" t="s">
        <v>12</v>
      </c>
      <c r="E285" s="46" t="s">
        <v>910</v>
      </c>
      <c r="F285" s="42" t="s">
        <v>911</v>
      </c>
      <c r="G285" s="42" t="s">
        <v>15</v>
      </c>
      <c r="H285" s="146">
        <v>45</v>
      </c>
      <c r="I285" s="53">
        <v>29.97</v>
      </c>
      <c r="J285" s="95">
        <f t="shared" si="8"/>
        <v>1348.6499999999999</v>
      </c>
      <c r="K285" s="44"/>
      <c r="L285" s="44"/>
      <c r="M285" s="44"/>
      <c r="N285" s="44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</row>
    <row r="286" spans="1:26" s="45" customFormat="1" ht="25.5" x14ac:dyDescent="0.2">
      <c r="A286" s="59">
        <f t="shared" si="9"/>
        <v>275</v>
      </c>
      <c r="B286" s="39">
        <v>44351</v>
      </c>
      <c r="C286" s="40" t="s">
        <v>320</v>
      </c>
      <c r="D286" s="50" t="s">
        <v>12</v>
      </c>
      <c r="E286" s="52" t="s">
        <v>851</v>
      </c>
      <c r="F286" s="42" t="s">
        <v>848</v>
      </c>
      <c r="G286" s="42" t="s">
        <v>35</v>
      </c>
      <c r="H286" s="146">
        <v>46</v>
      </c>
      <c r="I286" s="53">
        <v>55.05</v>
      </c>
      <c r="J286" s="95">
        <f t="shared" si="8"/>
        <v>2532.2999999999997</v>
      </c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</row>
    <row r="287" spans="1:26" s="45" customFormat="1" ht="12.75" x14ac:dyDescent="0.2">
      <c r="A287" s="59">
        <f t="shared" si="9"/>
        <v>276</v>
      </c>
      <c r="B287" s="39">
        <v>43739</v>
      </c>
      <c r="C287" s="40" t="s">
        <v>320</v>
      </c>
      <c r="D287" s="50" t="s">
        <v>12</v>
      </c>
      <c r="E287" s="46" t="s">
        <v>337</v>
      </c>
      <c r="F287" s="42" t="s">
        <v>338</v>
      </c>
      <c r="G287" s="42" t="s">
        <v>15</v>
      </c>
      <c r="H287" s="133">
        <v>1</v>
      </c>
      <c r="I287" s="43">
        <v>185.26</v>
      </c>
      <c r="J287" s="95">
        <f t="shared" si="8"/>
        <v>185.26</v>
      </c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</row>
    <row r="288" spans="1:26" ht="12.75" x14ac:dyDescent="0.2">
      <c r="A288" s="59">
        <f t="shared" si="9"/>
        <v>277</v>
      </c>
      <c r="B288" s="39">
        <v>43739</v>
      </c>
      <c r="C288" s="40" t="s">
        <v>57</v>
      </c>
      <c r="D288" s="50" t="s">
        <v>12</v>
      </c>
      <c r="E288" s="46" t="s">
        <v>339</v>
      </c>
      <c r="F288" s="42" t="s">
        <v>340</v>
      </c>
      <c r="G288" s="42" t="s">
        <v>15</v>
      </c>
      <c r="H288" s="133">
        <v>48</v>
      </c>
      <c r="I288" s="43">
        <v>1.1000000000000001</v>
      </c>
      <c r="J288" s="95">
        <f t="shared" si="8"/>
        <v>52.800000000000004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59">
        <f t="shared" si="9"/>
        <v>278</v>
      </c>
      <c r="B289" s="39">
        <v>42480</v>
      </c>
      <c r="C289" s="40" t="s">
        <v>57</v>
      </c>
      <c r="D289" s="50" t="s">
        <v>12</v>
      </c>
      <c r="E289" s="46" t="s">
        <v>341</v>
      </c>
      <c r="F289" s="42" t="s">
        <v>342</v>
      </c>
      <c r="G289" s="42" t="s">
        <v>15</v>
      </c>
      <c r="H289" s="133">
        <v>40</v>
      </c>
      <c r="I289" s="43">
        <v>2.75</v>
      </c>
      <c r="J289" s="95">
        <f t="shared" si="8"/>
        <v>110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59">
        <f t="shared" si="9"/>
        <v>279</v>
      </c>
      <c r="B290" s="39">
        <v>44351</v>
      </c>
      <c r="C290" s="40" t="s">
        <v>320</v>
      </c>
      <c r="D290" s="50" t="s">
        <v>12</v>
      </c>
      <c r="E290" s="46" t="s">
        <v>840</v>
      </c>
      <c r="F290" s="42" t="s">
        <v>839</v>
      </c>
      <c r="G290" s="42" t="s">
        <v>15</v>
      </c>
      <c r="H290" s="133">
        <v>6</v>
      </c>
      <c r="I290" s="43">
        <v>312.7</v>
      </c>
      <c r="J290" s="95">
        <f t="shared" si="8"/>
        <v>1876.1999999999998</v>
      </c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59">
        <f t="shared" si="9"/>
        <v>280</v>
      </c>
      <c r="B291" s="39">
        <v>42970</v>
      </c>
      <c r="C291" s="40" t="s">
        <v>320</v>
      </c>
      <c r="D291" s="50" t="s">
        <v>12</v>
      </c>
      <c r="E291" s="46" t="s">
        <v>343</v>
      </c>
      <c r="F291" s="42" t="s">
        <v>344</v>
      </c>
      <c r="G291" s="42" t="s">
        <v>44</v>
      </c>
      <c r="H291" s="133">
        <v>162</v>
      </c>
      <c r="I291" s="43">
        <v>188.41</v>
      </c>
      <c r="J291" s="95">
        <f t="shared" si="8"/>
        <v>30522.42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59">
        <f t="shared" si="9"/>
        <v>281</v>
      </c>
      <c r="B292" s="39">
        <v>44553</v>
      </c>
      <c r="C292" s="40" t="s">
        <v>320</v>
      </c>
      <c r="D292" s="50" t="s">
        <v>12</v>
      </c>
      <c r="E292" s="46" t="s">
        <v>345</v>
      </c>
      <c r="F292" s="42" t="s">
        <v>1167</v>
      </c>
      <c r="G292" s="42" t="s">
        <v>35</v>
      </c>
      <c r="H292" s="133">
        <v>22</v>
      </c>
      <c r="I292" s="43">
        <v>2124</v>
      </c>
      <c r="J292" s="95">
        <f t="shared" si="8"/>
        <v>46728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s="92" customFormat="1" ht="12.75" x14ac:dyDescent="0.2">
      <c r="A293" s="59">
        <f t="shared" si="9"/>
        <v>282</v>
      </c>
      <c r="B293" s="39">
        <v>44553</v>
      </c>
      <c r="C293" s="40" t="s">
        <v>320</v>
      </c>
      <c r="D293" s="50" t="s">
        <v>12</v>
      </c>
      <c r="E293" s="46" t="s">
        <v>1164</v>
      </c>
      <c r="F293" s="91" t="s">
        <v>1163</v>
      </c>
      <c r="G293" s="91" t="s">
        <v>15</v>
      </c>
      <c r="H293" s="90">
        <v>8</v>
      </c>
      <c r="I293" s="165">
        <v>14.26</v>
      </c>
      <c r="J293" s="95">
        <f t="shared" si="8"/>
        <v>114.08</v>
      </c>
    </row>
    <row r="294" spans="1:26" s="92" customFormat="1" ht="12.75" x14ac:dyDescent="0.2">
      <c r="A294" s="59">
        <f t="shared" si="9"/>
        <v>283</v>
      </c>
      <c r="B294" s="39">
        <v>44553</v>
      </c>
      <c r="C294" s="40" t="s">
        <v>320</v>
      </c>
      <c r="D294" s="50" t="s">
        <v>12</v>
      </c>
      <c r="E294" s="46" t="s">
        <v>1166</v>
      </c>
      <c r="F294" s="91" t="s">
        <v>1165</v>
      </c>
      <c r="G294" s="91" t="s">
        <v>35</v>
      </c>
      <c r="H294" s="90">
        <v>5</v>
      </c>
      <c r="I294" s="165">
        <v>2124</v>
      </c>
      <c r="J294" s="95">
        <f t="shared" si="8"/>
        <v>10620</v>
      </c>
    </row>
    <row r="295" spans="1:26" s="45" customFormat="1" ht="12.75" x14ac:dyDescent="0.2">
      <c r="A295" s="59">
        <f t="shared" si="9"/>
        <v>284</v>
      </c>
      <c r="B295" s="39">
        <v>44553</v>
      </c>
      <c r="C295" s="40" t="s">
        <v>320</v>
      </c>
      <c r="D295" s="50" t="s">
        <v>12</v>
      </c>
      <c r="E295" s="46" t="s">
        <v>811</v>
      </c>
      <c r="F295" s="65" t="s">
        <v>810</v>
      </c>
      <c r="G295" s="42" t="s">
        <v>15</v>
      </c>
      <c r="H295" s="134">
        <v>2</v>
      </c>
      <c r="I295" s="54">
        <v>14.26</v>
      </c>
      <c r="J295" s="95">
        <f t="shared" si="8"/>
        <v>28.52</v>
      </c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</row>
    <row r="296" spans="1:26" s="45" customFormat="1" ht="12.75" x14ac:dyDescent="0.2">
      <c r="A296" s="59">
        <f t="shared" si="9"/>
        <v>285</v>
      </c>
      <c r="B296" s="39">
        <v>42480</v>
      </c>
      <c r="C296" s="40" t="s">
        <v>346</v>
      </c>
      <c r="D296" s="50" t="s">
        <v>12</v>
      </c>
      <c r="E296" s="46" t="s">
        <v>347</v>
      </c>
      <c r="F296" s="42" t="s">
        <v>348</v>
      </c>
      <c r="G296" s="42" t="s">
        <v>44</v>
      </c>
      <c r="H296" s="133">
        <v>3</v>
      </c>
      <c r="I296" s="43">
        <v>30.61</v>
      </c>
      <c r="J296" s="95">
        <f t="shared" si="8"/>
        <v>91.83</v>
      </c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</row>
    <row r="297" spans="1:26" ht="12.75" x14ac:dyDescent="0.2">
      <c r="A297" s="59">
        <f t="shared" si="9"/>
        <v>286</v>
      </c>
      <c r="B297" s="39">
        <v>44553</v>
      </c>
      <c r="C297" s="40" t="s">
        <v>320</v>
      </c>
      <c r="D297" s="50" t="s">
        <v>12</v>
      </c>
      <c r="E297" s="46" t="s">
        <v>349</v>
      </c>
      <c r="F297" s="42" t="s">
        <v>350</v>
      </c>
      <c r="G297" s="42" t="s">
        <v>35</v>
      </c>
      <c r="H297" s="140">
        <v>25</v>
      </c>
      <c r="I297" s="43">
        <v>472</v>
      </c>
      <c r="J297" s="95">
        <f t="shared" si="8"/>
        <v>11800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59">
        <f t="shared" si="9"/>
        <v>287</v>
      </c>
      <c r="B298" s="39">
        <v>44351</v>
      </c>
      <c r="C298" s="40" t="s">
        <v>320</v>
      </c>
      <c r="D298" s="50" t="s">
        <v>12</v>
      </c>
      <c r="E298" s="46" t="s">
        <v>871</v>
      </c>
      <c r="F298" s="51" t="s">
        <v>870</v>
      </c>
      <c r="G298" s="42" t="s">
        <v>15</v>
      </c>
      <c r="H298" s="137">
        <v>18</v>
      </c>
      <c r="I298" s="57">
        <v>63.1</v>
      </c>
      <c r="J298" s="95">
        <f t="shared" si="8"/>
        <v>1135.8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59">
        <f t="shared" si="9"/>
        <v>288</v>
      </c>
      <c r="B299" s="39">
        <v>43392</v>
      </c>
      <c r="C299" s="40" t="s">
        <v>320</v>
      </c>
      <c r="D299" s="50" t="s">
        <v>12</v>
      </c>
      <c r="E299" s="46" t="s">
        <v>351</v>
      </c>
      <c r="F299" s="42" t="s">
        <v>352</v>
      </c>
      <c r="G299" s="42" t="s">
        <v>35</v>
      </c>
      <c r="H299" s="133">
        <v>233</v>
      </c>
      <c r="I299" s="43">
        <v>59</v>
      </c>
      <c r="J299" s="95">
        <f t="shared" si="8"/>
        <v>13747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59">
        <f t="shared" si="9"/>
        <v>289</v>
      </c>
      <c r="B300" s="39">
        <v>44351</v>
      </c>
      <c r="C300" s="40" t="s">
        <v>320</v>
      </c>
      <c r="D300" s="50" t="s">
        <v>12</v>
      </c>
      <c r="E300" s="46" t="s">
        <v>353</v>
      </c>
      <c r="F300" s="42" t="s">
        <v>354</v>
      </c>
      <c r="G300" s="42" t="s">
        <v>35</v>
      </c>
      <c r="H300" s="133">
        <v>260</v>
      </c>
      <c r="I300" s="43">
        <v>59</v>
      </c>
      <c r="J300" s="95">
        <f t="shared" si="8"/>
        <v>15340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59">
        <f t="shared" si="9"/>
        <v>290</v>
      </c>
      <c r="B301" s="39">
        <v>42968</v>
      </c>
      <c r="C301" s="40" t="s">
        <v>320</v>
      </c>
      <c r="D301" s="50" t="s">
        <v>12</v>
      </c>
      <c r="E301" s="46" t="s">
        <v>355</v>
      </c>
      <c r="F301" s="42" t="s">
        <v>356</v>
      </c>
      <c r="G301" s="42" t="s">
        <v>15</v>
      </c>
      <c r="H301" s="133">
        <v>4</v>
      </c>
      <c r="I301" s="43">
        <v>505.79</v>
      </c>
      <c r="J301" s="95">
        <f t="shared" si="8"/>
        <v>2023.16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s="92" customFormat="1" ht="12.75" x14ac:dyDescent="0.2">
      <c r="A302" s="59">
        <f t="shared" si="9"/>
        <v>291</v>
      </c>
      <c r="B302" s="39">
        <v>44553</v>
      </c>
      <c r="C302" s="40" t="s">
        <v>320</v>
      </c>
      <c r="D302" s="50" t="s">
        <v>12</v>
      </c>
      <c r="E302" s="46" t="s">
        <v>1149</v>
      </c>
      <c r="F302" s="91" t="s">
        <v>1148</v>
      </c>
      <c r="G302" s="91" t="s">
        <v>15</v>
      </c>
      <c r="H302" s="90">
        <v>64</v>
      </c>
      <c r="I302" s="163">
        <v>295</v>
      </c>
      <c r="J302" s="95">
        <f t="shared" si="8"/>
        <v>18880</v>
      </c>
    </row>
    <row r="303" spans="1:26" s="92" customFormat="1" ht="12.75" x14ac:dyDescent="0.2">
      <c r="A303" s="59">
        <f t="shared" si="9"/>
        <v>292</v>
      </c>
      <c r="B303" s="39">
        <v>44553</v>
      </c>
      <c r="C303" s="40" t="s">
        <v>320</v>
      </c>
      <c r="D303" s="50" t="s">
        <v>12</v>
      </c>
      <c r="E303" s="46" t="s">
        <v>1154</v>
      </c>
      <c r="F303" s="91" t="s">
        <v>1150</v>
      </c>
      <c r="G303" s="91" t="s">
        <v>35</v>
      </c>
      <c r="H303" s="90">
        <v>178</v>
      </c>
      <c r="I303" s="163">
        <v>100.3</v>
      </c>
      <c r="J303" s="95">
        <f t="shared" si="8"/>
        <v>17853.399999999998</v>
      </c>
    </row>
    <row r="304" spans="1:26" s="92" customFormat="1" ht="12.75" x14ac:dyDescent="0.2">
      <c r="A304" s="59">
        <f t="shared" si="9"/>
        <v>293</v>
      </c>
      <c r="B304" s="39">
        <v>44553</v>
      </c>
      <c r="C304" s="40" t="s">
        <v>320</v>
      </c>
      <c r="D304" s="50" t="s">
        <v>12</v>
      </c>
      <c r="E304" s="46" t="s">
        <v>1155</v>
      </c>
      <c r="F304" s="91" t="s">
        <v>1151</v>
      </c>
      <c r="G304" s="91" t="s">
        <v>35</v>
      </c>
      <c r="H304" s="90">
        <v>146</v>
      </c>
      <c r="I304" s="163">
        <v>60</v>
      </c>
      <c r="J304" s="95">
        <f t="shared" si="8"/>
        <v>8760</v>
      </c>
    </row>
    <row r="305" spans="1:26" s="92" customFormat="1" ht="25.5" x14ac:dyDescent="0.2">
      <c r="A305" s="59">
        <f t="shared" si="9"/>
        <v>294</v>
      </c>
      <c r="B305" s="39">
        <v>44553</v>
      </c>
      <c r="C305" s="40" t="s">
        <v>320</v>
      </c>
      <c r="D305" s="50" t="s">
        <v>12</v>
      </c>
      <c r="E305" s="46" t="s">
        <v>357</v>
      </c>
      <c r="F305" s="91" t="s">
        <v>1152</v>
      </c>
      <c r="G305" s="91" t="s">
        <v>15</v>
      </c>
      <c r="H305" s="90">
        <v>93</v>
      </c>
      <c r="I305" s="163">
        <v>35.4</v>
      </c>
      <c r="J305" s="95">
        <f t="shared" si="8"/>
        <v>3292.2</v>
      </c>
    </row>
    <row r="306" spans="1:26" s="92" customFormat="1" ht="12.75" x14ac:dyDescent="0.2">
      <c r="A306" s="59">
        <f t="shared" si="9"/>
        <v>295</v>
      </c>
      <c r="B306" s="39">
        <v>44553</v>
      </c>
      <c r="C306" s="40" t="s">
        <v>320</v>
      </c>
      <c r="D306" s="50" t="s">
        <v>12</v>
      </c>
      <c r="E306" s="46" t="s">
        <v>1156</v>
      </c>
      <c r="F306" s="91" t="s">
        <v>1153</v>
      </c>
      <c r="G306" s="91" t="s">
        <v>15</v>
      </c>
      <c r="H306" s="90">
        <v>89</v>
      </c>
      <c r="I306" s="163">
        <v>23.6</v>
      </c>
      <c r="J306" s="95">
        <f t="shared" si="8"/>
        <v>2100.4</v>
      </c>
    </row>
    <row r="307" spans="1:26" ht="12.75" x14ac:dyDescent="0.2">
      <c r="A307" s="59">
        <f t="shared" si="9"/>
        <v>296</v>
      </c>
      <c r="B307" s="39">
        <v>44174</v>
      </c>
      <c r="C307" s="40" t="s">
        <v>320</v>
      </c>
      <c r="D307" s="50" t="s">
        <v>12</v>
      </c>
      <c r="E307" s="46" t="s">
        <v>358</v>
      </c>
      <c r="F307" s="42" t="s">
        <v>359</v>
      </c>
      <c r="G307" s="42" t="s">
        <v>15</v>
      </c>
      <c r="H307" s="133">
        <v>126</v>
      </c>
      <c r="I307" s="43">
        <v>226.69</v>
      </c>
      <c r="J307" s="95">
        <f t="shared" si="8"/>
        <v>28562.94</v>
      </c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59">
        <f t="shared" si="9"/>
        <v>297</v>
      </c>
      <c r="B308" s="39">
        <v>44351</v>
      </c>
      <c r="C308" s="40" t="s">
        <v>320</v>
      </c>
      <c r="D308" s="50" t="s">
        <v>12</v>
      </c>
      <c r="E308" s="46" t="s">
        <v>360</v>
      </c>
      <c r="F308" s="42" t="s">
        <v>361</v>
      </c>
      <c r="G308" s="42" t="s">
        <v>15</v>
      </c>
      <c r="H308" s="133">
        <v>154</v>
      </c>
      <c r="I308" s="43">
        <v>22.58</v>
      </c>
      <c r="J308" s="95">
        <f t="shared" si="8"/>
        <v>3477.3199999999997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59">
        <f t="shared" si="9"/>
        <v>298</v>
      </c>
      <c r="B309" s="39">
        <v>44351</v>
      </c>
      <c r="C309" s="40" t="s">
        <v>320</v>
      </c>
      <c r="D309" s="50" t="s">
        <v>12</v>
      </c>
      <c r="E309" s="46" t="s">
        <v>362</v>
      </c>
      <c r="F309" s="42" t="s">
        <v>363</v>
      </c>
      <c r="G309" s="42" t="s">
        <v>15</v>
      </c>
      <c r="H309" s="133">
        <v>149</v>
      </c>
      <c r="I309" s="43">
        <v>22.48</v>
      </c>
      <c r="J309" s="95">
        <f t="shared" si="8"/>
        <v>3349.52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59">
        <f t="shared" si="9"/>
        <v>299</v>
      </c>
      <c r="B310" s="39">
        <v>44351</v>
      </c>
      <c r="C310" s="40" t="s">
        <v>320</v>
      </c>
      <c r="D310" s="50" t="s">
        <v>12</v>
      </c>
      <c r="E310" s="46" t="s">
        <v>364</v>
      </c>
      <c r="F310" s="42" t="s">
        <v>365</v>
      </c>
      <c r="G310" s="42" t="s">
        <v>15</v>
      </c>
      <c r="H310" s="133">
        <v>145</v>
      </c>
      <c r="I310" s="43">
        <v>16.670000000000002</v>
      </c>
      <c r="J310" s="95">
        <f t="shared" si="8"/>
        <v>2417.15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s="92" customFormat="1" ht="12.75" x14ac:dyDescent="0.2">
      <c r="A311" s="59">
        <f t="shared" si="9"/>
        <v>300</v>
      </c>
      <c r="B311" s="39">
        <v>44553</v>
      </c>
      <c r="C311" s="40" t="s">
        <v>320</v>
      </c>
      <c r="D311" s="50" t="s">
        <v>12</v>
      </c>
      <c r="E311" s="46" t="s">
        <v>1160</v>
      </c>
      <c r="F311" s="91" t="s">
        <v>1159</v>
      </c>
      <c r="G311" s="91" t="s">
        <v>15</v>
      </c>
      <c r="H311" s="90">
        <v>25</v>
      </c>
      <c r="I311" s="163">
        <v>17.7</v>
      </c>
      <c r="J311" s="95">
        <f t="shared" si="8"/>
        <v>442.5</v>
      </c>
    </row>
    <row r="312" spans="1:26" s="45" customFormat="1" ht="12.75" x14ac:dyDescent="0.2">
      <c r="A312" s="59">
        <f t="shared" si="9"/>
        <v>301</v>
      </c>
      <c r="B312" s="39">
        <v>44553</v>
      </c>
      <c r="C312" s="40" t="s">
        <v>320</v>
      </c>
      <c r="D312" s="50" t="s">
        <v>12</v>
      </c>
      <c r="E312" s="46" t="s">
        <v>366</v>
      </c>
      <c r="F312" s="42" t="s">
        <v>367</v>
      </c>
      <c r="G312" s="42" t="s">
        <v>15</v>
      </c>
      <c r="H312" s="133">
        <v>26</v>
      </c>
      <c r="I312" s="43">
        <v>17.7</v>
      </c>
      <c r="J312" s="95">
        <f t="shared" si="8"/>
        <v>460.2</v>
      </c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</row>
    <row r="313" spans="1:26" s="92" customFormat="1" ht="12.75" x14ac:dyDescent="0.2">
      <c r="A313" s="59">
        <f t="shared" si="9"/>
        <v>302</v>
      </c>
      <c r="B313" s="39">
        <v>44553</v>
      </c>
      <c r="C313" s="40" t="s">
        <v>320</v>
      </c>
      <c r="D313" s="50" t="s">
        <v>12</v>
      </c>
      <c r="E313" s="46" t="s">
        <v>1158</v>
      </c>
      <c r="F313" s="91" t="s">
        <v>1157</v>
      </c>
      <c r="G313" s="91" t="s">
        <v>15</v>
      </c>
      <c r="H313" s="90">
        <v>25</v>
      </c>
      <c r="I313" s="163">
        <v>17.7</v>
      </c>
      <c r="J313" s="95">
        <f t="shared" si="8"/>
        <v>442.5</v>
      </c>
    </row>
    <row r="314" spans="1:26" ht="12.75" x14ac:dyDescent="0.2">
      <c r="A314" s="59">
        <f t="shared" si="9"/>
        <v>303</v>
      </c>
      <c r="B314" s="39">
        <v>42480</v>
      </c>
      <c r="C314" s="40" t="s">
        <v>368</v>
      </c>
      <c r="D314" s="50" t="s">
        <v>12</v>
      </c>
      <c r="E314" s="46" t="s">
        <v>369</v>
      </c>
      <c r="F314" s="42" t="s">
        <v>370</v>
      </c>
      <c r="G314" s="42" t="s">
        <v>35</v>
      </c>
      <c r="H314" s="133">
        <v>2</v>
      </c>
      <c r="I314" s="43">
        <v>925</v>
      </c>
      <c r="J314" s="95">
        <f t="shared" si="8"/>
        <v>1850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59">
        <f t="shared" si="9"/>
        <v>304</v>
      </c>
      <c r="B315" s="39">
        <v>42480</v>
      </c>
      <c r="C315" s="40" t="s">
        <v>368</v>
      </c>
      <c r="D315" s="50" t="s">
        <v>12</v>
      </c>
      <c r="E315" s="46" t="s">
        <v>371</v>
      </c>
      <c r="F315" s="42" t="s">
        <v>372</v>
      </c>
      <c r="G315" s="42" t="s">
        <v>35</v>
      </c>
      <c r="H315" s="133">
        <v>2</v>
      </c>
      <c r="I315" s="43">
        <v>1600</v>
      </c>
      <c r="J315" s="95">
        <f t="shared" si="8"/>
        <v>3200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59">
        <f t="shared" si="9"/>
        <v>305</v>
      </c>
      <c r="B316" s="39">
        <v>44174</v>
      </c>
      <c r="C316" s="40" t="s">
        <v>368</v>
      </c>
      <c r="D316" s="50" t="s">
        <v>12</v>
      </c>
      <c r="E316" s="46" t="s">
        <v>373</v>
      </c>
      <c r="F316" s="42" t="s">
        <v>374</v>
      </c>
      <c r="G316" s="42" t="s">
        <v>375</v>
      </c>
      <c r="H316" s="133">
        <v>1671</v>
      </c>
      <c r="I316" s="43">
        <v>359.9</v>
      </c>
      <c r="J316" s="95">
        <f t="shared" si="8"/>
        <v>601392.89999999991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59">
        <f t="shared" si="9"/>
        <v>306</v>
      </c>
      <c r="B317" s="39">
        <v>44174</v>
      </c>
      <c r="C317" s="40" t="s">
        <v>368</v>
      </c>
      <c r="D317" s="50" t="s">
        <v>12</v>
      </c>
      <c r="E317" s="46" t="s">
        <v>376</v>
      </c>
      <c r="F317" s="42" t="s">
        <v>377</v>
      </c>
      <c r="G317" s="42" t="s">
        <v>375</v>
      </c>
      <c r="H317" s="133">
        <v>232</v>
      </c>
      <c r="I317" s="43">
        <v>240.76</v>
      </c>
      <c r="J317" s="95">
        <f t="shared" si="8"/>
        <v>55856.32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59">
        <f t="shared" si="9"/>
        <v>307</v>
      </c>
      <c r="B318" s="39">
        <v>44174</v>
      </c>
      <c r="C318" s="40" t="s">
        <v>368</v>
      </c>
      <c r="D318" s="50" t="s">
        <v>12</v>
      </c>
      <c r="E318" s="46" t="s">
        <v>378</v>
      </c>
      <c r="F318" s="42" t="s">
        <v>379</v>
      </c>
      <c r="G318" s="44" t="s">
        <v>44</v>
      </c>
      <c r="H318" s="133">
        <v>10</v>
      </c>
      <c r="I318" s="43">
        <v>99.59</v>
      </c>
      <c r="J318" s="95">
        <f t="shared" si="8"/>
        <v>995.90000000000009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59">
        <f t="shared" si="9"/>
        <v>308</v>
      </c>
      <c r="B319" s="39">
        <v>44418</v>
      </c>
      <c r="C319" s="40" t="s">
        <v>368</v>
      </c>
      <c r="D319" s="50" t="s">
        <v>12</v>
      </c>
      <c r="E319" s="46" t="s">
        <v>888</v>
      </c>
      <c r="F319" s="51" t="s">
        <v>887</v>
      </c>
      <c r="G319" s="51" t="s">
        <v>35</v>
      </c>
      <c r="H319" s="137">
        <v>16</v>
      </c>
      <c r="I319" s="58">
        <v>849.6</v>
      </c>
      <c r="J319" s="95">
        <f t="shared" si="8"/>
        <v>13593.6</v>
      </c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s="45" customFormat="1" ht="12.75" x14ac:dyDescent="0.2">
      <c r="A320" s="59">
        <f t="shared" si="9"/>
        <v>309</v>
      </c>
      <c r="B320" s="39">
        <v>43826</v>
      </c>
      <c r="C320" s="40" t="s">
        <v>368</v>
      </c>
      <c r="D320" s="50" t="s">
        <v>12</v>
      </c>
      <c r="E320" s="46" t="s">
        <v>380</v>
      </c>
      <c r="F320" s="42" t="s">
        <v>381</v>
      </c>
      <c r="G320" s="42" t="s">
        <v>35</v>
      </c>
      <c r="H320" s="133">
        <v>6</v>
      </c>
      <c r="I320" s="43">
        <v>921.52</v>
      </c>
      <c r="J320" s="95">
        <f t="shared" si="8"/>
        <v>5529.12</v>
      </c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</row>
    <row r="321" spans="1:26" ht="25.5" x14ac:dyDescent="0.2">
      <c r="A321" s="59">
        <f t="shared" si="9"/>
        <v>310</v>
      </c>
      <c r="B321" s="39">
        <v>42688</v>
      </c>
      <c r="C321" s="40" t="s">
        <v>368</v>
      </c>
      <c r="D321" s="50" t="s">
        <v>12</v>
      </c>
      <c r="E321" s="46" t="s">
        <v>382</v>
      </c>
      <c r="F321" s="42" t="s">
        <v>383</v>
      </c>
      <c r="G321" s="42" t="s">
        <v>35</v>
      </c>
      <c r="H321" s="133">
        <v>1</v>
      </c>
      <c r="I321" s="43">
        <v>2221.42</v>
      </c>
      <c r="J321" s="95">
        <f t="shared" si="8"/>
        <v>2221.42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59">
        <f t="shared" si="9"/>
        <v>311</v>
      </c>
      <c r="B322" s="39">
        <v>42688</v>
      </c>
      <c r="C322" s="40" t="s">
        <v>368</v>
      </c>
      <c r="D322" s="50" t="s">
        <v>12</v>
      </c>
      <c r="E322" s="46" t="s">
        <v>384</v>
      </c>
      <c r="F322" s="42" t="s">
        <v>385</v>
      </c>
      <c r="G322" s="42" t="s">
        <v>15</v>
      </c>
      <c r="H322" s="133">
        <v>554</v>
      </c>
      <c r="I322" s="43">
        <v>49.99</v>
      </c>
      <c r="J322" s="95">
        <f t="shared" si="8"/>
        <v>27694.460000000003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59">
        <f t="shared" si="9"/>
        <v>312</v>
      </c>
      <c r="B323" s="39">
        <v>42480</v>
      </c>
      <c r="C323" s="40" t="s">
        <v>368</v>
      </c>
      <c r="D323" s="50" t="s">
        <v>12</v>
      </c>
      <c r="E323" s="46" t="s">
        <v>386</v>
      </c>
      <c r="F323" s="42" t="s">
        <v>387</v>
      </c>
      <c r="G323" s="42" t="s">
        <v>15</v>
      </c>
      <c r="H323" s="133">
        <v>547</v>
      </c>
      <c r="I323" s="43">
        <v>75</v>
      </c>
      <c r="J323" s="95">
        <f t="shared" si="8"/>
        <v>41025</v>
      </c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59">
        <f t="shared" si="9"/>
        <v>313</v>
      </c>
      <c r="B324" s="39">
        <v>43739</v>
      </c>
      <c r="C324" s="40" t="s">
        <v>368</v>
      </c>
      <c r="D324" s="50" t="s">
        <v>12</v>
      </c>
      <c r="E324" s="46" t="s">
        <v>388</v>
      </c>
      <c r="F324" s="42" t="s">
        <v>389</v>
      </c>
      <c r="G324" s="42" t="s">
        <v>15</v>
      </c>
      <c r="H324" s="133">
        <v>2</v>
      </c>
      <c r="I324" s="43">
        <v>15.34</v>
      </c>
      <c r="J324" s="95">
        <f t="shared" si="8"/>
        <v>30.68</v>
      </c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59">
        <f t="shared" si="9"/>
        <v>314</v>
      </c>
      <c r="B325" s="39">
        <v>42480</v>
      </c>
      <c r="C325" s="40" t="s">
        <v>368</v>
      </c>
      <c r="D325" s="50" t="s">
        <v>12</v>
      </c>
      <c r="E325" s="46" t="s">
        <v>390</v>
      </c>
      <c r="F325" s="42" t="s">
        <v>391</v>
      </c>
      <c r="G325" s="42" t="s">
        <v>15</v>
      </c>
      <c r="H325" s="133">
        <v>808</v>
      </c>
      <c r="I325" s="43">
        <v>1.7</v>
      </c>
      <c r="J325" s="95">
        <f t="shared" si="8"/>
        <v>1373.6</v>
      </c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59">
        <f t="shared" si="9"/>
        <v>315</v>
      </c>
      <c r="B326" s="39">
        <v>44351</v>
      </c>
      <c r="C326" s="40" t="s">
        <v>320</v>
      </c>
      <c r="D326" s="50" t="s">
        <v>12</v>
      </c>
      <c r="E326" s="46" t="s">
        <v>392</v>
      </c>
      <c r="F326" s="42" t="s">
        <v>393</v>
      </c>
      <c r="G326" s="42" t="s">
        <v>15</v>
      </c>
      <c r="H326" s="133">
        <v>38</v>
      </c>
      <c r="I326" s="43">
        <v>42.48</v>
      </c>
      <c r="J326" s="95">
        <f t="shared" si="8"/>
        <v>1614.2399999999998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s="45" customFormat="1" ht="12.75" x14ac:dyDescent="0.2">
      <c r="A327" s="59">
        <f t="shared" si="9"/>
        <v>316</v>
      </c>
      <c r="B327" s="39">
        <v>43826</v>
      </c>
      <c r="C327" s="40" t="s">
        <v>320</v>
      </c>
      <c r="D327" s="50" t="s">
        <v>12</v>
      </c>
      <c r="E327" s="46" t="s">
        <v>394</v>
      </c>
      <c r="F327" s="42" t="s">
        <v>395</v>
      </c>
      <c r="G327" s="42" t="s">
        <v>15</v>
      </c>
      <c r="H327" s="133">
        <v>30</v>
      </c>
      <c r="I327" s="43">
        <v>74.08</v>
      </c>
      <c r="J327" s="95">
        <f t="shared" si="8"/>
        <v>2222.4</v>
      </c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</row>
    <row r="328" spans="1:26" ht="12.75" x14ac:dyDescent="0.2">
      <c r="A328" s="59">
        <f t="shared" si="9"/>
        <v>317</v>
      </c>
      <c r="B328" s="39">
        <v>42971</v>
      </c>
      <c r="C328" s="40" t="s">
        <v>346</v>
      </c>
      <c r="D328" s="50" t="s">
        <v>12</v>
      </c>
      <c r="E328" s="46" t="s">
        <v>396</v>
      </c>
      <c r="F328" s="42" t="s">
        <v>397</v>
      </c>
      <c r="G328" s="42" t="s">
        <v>35</v>
      </c>
      <c r="H328" s="133">
        <v>72</v>
      </c>
      <c r="I328" s="43">
        <v>297.44</v>
      </c>
      <c r="J328" s="95">
        <f t="shared" si="8"/>
        <v>21415.68</v>
      </c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59">
        <f t="shared" si="9"/>
        <v>318</v>
      </c>
      <c r="B329" s="39">
        <v>42972</v>
      </c>
      <c r="C329" s="40" t="s">
        <v>346</v>
      </c>
      <c r="D329" s="50" t="s">
        <v>12</v>
      </c>
      <c r="E329" s="46" t="s">
        <v>398</v>
      </c>
      <c r="F329" s="42" t="s">
        <v>399</v>
      </c>
      <c r="G329" s="42" t="s">
        <v>35</v>
      </c>
      <c r="H329" s="133">
        <v>43</v>
      </c>
      <c r="I329" s="43">
        <v>402.45</v>
      </c>
      <c r="J329" s="95">
        <f t="shared" si="8"/>
        <v>17305.349999999999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59">
        <f t="shared" si="9"/>
        <v>319</v>
      </c>
      <c r="B330" s="39">
        <v>42970</v>
      </c>
      <c r="C330" s="40" t="s">
        <v>320</v>
      </c>
      <c r="D330" s="50" t="s">
        <v>12</v>
      </c>
      <c r="E330" s="46" t="s">
        <v>400</v>
      </c>
      <c r="F330" s="42" t="s">
        <v>401</v>
      </c>
      <c r="G330" s="42" t="s">
        <v>15</v>
      </c>
      <c r="H330" s="147">
        <v>32</v>
      </c>
      <c r="I330" s="43">
        <v>198.24</v>
      </c>
      <c r="J330" s="95">
        <f t="shared" si="8"/>
        <v>6343.68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59">
        <f t="shared" si="9"/>
        <v>320</v>
      </c>
      <c r="B331" s="39">
        <v>44351</v>
      </c>
      <c r="C331" s="40" t="s">
        <v>320</v>
      </c>
      <c r="D331" s="50" t="s">
        <v>12</v>
      </c>
      <c r="E331" s="46" t="s">
        <v>841</v>
      </c>
      <c r="F331" s="42" t="s">
        <v>842</v>
      </c>
      <c r="G331" s="42" t="s">
        <v>15</v>
      </c>
      <c r="H331" s="147">
        <v>19</v>
      </c>
      <c r="I331" s="43">
        <v>331.1</v>
      </c>
      <c r="J331" s="95">
        <f t="shared" si="8"/>
        <v>6290.9000000000005</v>
      </c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59">
        <f t="shared" si="9"/>
        <v>321</v>
      </c>
      <c r="B332" s="39">
        <v>42480</v>
      </c>
      <c r="C332" s="40" t="s">
        <v>94</v>
      </c>
      <c r="D332" s="50" t="s">
        <v>12</v>
      </c>
      <c r="E332" s="46" t="s">
        <v>402</v>
      </c>
      <c r="F332" s="42" t="s">
        <v>403</v>
      </c>
      <c r="G332" s="42" t="s">
        <v>15</v>
      </c>
      <c r="H332" s="140">
        <v>203</v>
      </c>
      <c r="I332" s="43">
        <v>82.01</v>
      </c>
      <c r="J332" s="95">
        <f t="shared" si="8"/>
        <v>16648.030000000002</v>
      </c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59">
        <f t="shared" si="9"/>
        <v>322</v>
      </c>
      <c r="B333" s="39">
        <v>43826</v>
      </c>
      <c r="C333" s="40" t="s">
        <v>320</v>
      </c>
      <c r="D333" s="50" t="s">
        <v>12</v>
      </c>
      <c r="E333" s="46" t="s">
        <v>404</v>
      </c>
      <c r="F333" s="42" t="s">
        <v>405</v>
      </c>
      <c r="G333" s="42" t="s">
        <v>15</v>
      </c>
      <c r="H333" s="133">
        <v>109</v>
      </c>
      <c r="I333" s="43">
        <v>16.21</v>
      </c>
      <c r="J333" s="95">
        <f t="shared" ref="J333:J396" si="10">H333*I333</f>
        <v>1766.89</v>
      </c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59">
        <f t="shared" ref="A334:A397" si="11">A333+1</f>
        <v>323</v>
      </c>
      <c r="B334" s="39">
        <v>44351</v>
      </c>
      <c r="C334" s="40" t="s">
        <v>320</v>
      </c>
      <c r="D334" s="50" t="s">
        <v>12</v>
      </c>
      <c r="E334" s="46" t="s">
        <v>406</v>
      </c>
      <c r="F334" s="42" t="s">
        <v>407</v>
      </c>
      <c r="G334" s="42" t="s">
        <v>15</v>
      </c>
      <c r="H334" s="133">
        <v>306</v>
      </c>
      <c r="I334" s="43">
        <v>93.49</v>
      </c>
      <c r="J334" s="95">
        <f t="shared" si="10"/>
        <v>28607.94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59">
        <f t="shared" si="11"/>
        <v>324</v>
      </c>
      <c r="B335" s="39">
        <v>44351</v>
      </c>
      <c r="C335" s="40" t="s">
        <v>320</v>
      </c>
      <c r="D335" s="50" t="s">
        <v>12</v>
      </c>
      <c r="E335" s="46" t="s">
        <v>408</v>
      </c>
      <c r="F335" s="42" t="s">
        <v>409</v>
      </c>
      <c r="G335" s="42" t="s">
        <v>15</v>
      </c>
      <c r="H335" s="133">
        <v>171</v>
      </c>
      <c r="I335" s="43">
        <v>35.4</v>
      </c>
      <c r="J335" s="95">
        <f t="shared" si="10"/>
        <v>6053.4</v>
      </c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59">
        <f t="shared" si="11"/>
        <v>325</v>
      </c>
      <c r="B336" s="39">
        <v>44351</v>
      </c>
      <c r="C336" s="40" t="s">
        <v>320</v>
      </c>
      <c r="D336" s="50" t="s">
        <v>12</v>
      </c>
      <c r="E336" s="46" t="s">
        <v>410</v>
      </c>
      <c r="F336" s="42" t="s">
        <v>411</v>
      </c>
      <c r="G336" s="42" t="s">
        <v>15</v>
      </c>
      <c r="H336" s="133">
        <v>9</v>
      </c>
      <c r="I336" s="43">
        <v>15.83</v>
      </c>
      <c r="J336" s="95">
        <f t="shared" si="10"/>
        <v>142.47</v>
      </c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59">
        <f t="shared" si="11"/>
        <v>326</v>
      </c>
      <c r="B337" s="39">
        <v>44351</v>
      </c>
      <c r="C337" s="40" t="s">
        <v>320</v>
      </c>
      <c r="D337" s="50" t="s">
        <v>12</v>
      </c>
      <c r="E337" s="46" t="s">
        <v>412</v>
      </c>
      <c r="F337" s="42" t="s">
        <v>413</v>
      </c>
      <c r="G337" s="42" t="s">
        <v>44</v>
      </c>
      <c r="H337" s="133">
        <v>51</v>
      </c>
      <c r="I337" s="43">
        <v>354</v>
      </c>
      <c r="J337" s="95">
        <f t="shared" si="10"/>
        <v>18054</v>
      </c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59">
        <f t="shared" si="11"/>
        <v>327</v>
      </c>
      <c r="B338" s="39">
        <v>43826</v>
      </c>
      <c r="C338" s="40" t="s">
        <v>320</v>
      </c>
      <c r="D338" s="50" t="s">
        <v>12</v>
      </c>
      <c r="E338" s="46" t="s">
        <v>414</v>
      </c>
      <c r="F338" s="42" t="s">
        <v>415</v>
      </c>
      <c r="G338" s="42" t="s">
        <v>15</v>
      </c>
      <c r="H338" s="133">
        <v>54</v>
      </c>
      <c r="I338" s="43">
        <v>21.24</v>
      </c>
      <c r="J338" s="95">
        <f t="shared" si="10"/>
        <v>1146.9599999999998</v>
      </c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59">
        <f t="shared" si="11"/>
        <v>328</v>
      </c>
      <c r="B339" s="39">
        <v>43567</v>
      </c>
      <c r="C339" s="40" t="s">
        <v>320</v>
      </c>
      <c r="D339" s="50" t="s">
        <v>12</v>
      </c>
      <c r="E339" s="46" t="s">
        <v>416</v>
      </c>
      <c r="F339" s="42" t="s">
        <v>417</v>
      </c>
      <c r="G339" s="42" t="s">
        <v>15</v>
      </c>
      <c r="H339" s="133">
        <v>16</v>
      </c>
      <c r="I339" s="43">
        <v>23.6</v>
      </c>
      <c r="J339" s="95">
        <f t="shared" si="10"/>
        <v>377.6</v>
      </c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59">
        <f t="shared" si="11"/>
        <v>329</v>
      </c>
      <c r="B340" s="39">
        <v>42968</v>
      </c>
      <c r="C340" s="40" t="s">
        <v>320</v>
      </c>
      <c r="D340" s="50" t="s">
        <v>12</v>
      </c>
      <c r="E340" s="46" t="s">
        <v>418</v>
      </c>
      <c r="F340" s="42" t="s">
        <v>419</v>
      </c>
      <c r="G340" s="42" t="s">
        <v>15</v>
      </c>
      <c r="H340" s="133">
        <v>65</v>
      </c>
      <c r="I340" s="43">
        <v>1209.73</v>
      </c>
      <c r="J340" s="95">
        <f t="shared" si="10"/>
        <v>78632.45</v>
      </c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59">
        <f t="shared" si="11"/>
        <v>330</v>
      </c>
      <c r="B341" s="39">
        <v>43826</v>
      </c>
      <c r="C341" s="40" t="s">
        <v>320</v>
      </c>
      <c r="D341" s="50" t="s">
        <v>12</v>
      </c>
      <c r="E341" s="46" t="s">
        <v>420</v>
      </c>
      <c r="F341" s="42" t="s">
        <v>421</v>
      </c>
      <c r="G341" s="42" t="s">
        <v>15</v>
      </c>
      <c r="H341" s="133">
        <v>25</v>
      </c>
      <c r="I341" s="43">
        <v>25.35</v>
      </c>
      <c r="J341" s="95">
        <f t="shared" si="10"/>
        <v>633.75</v>
      </c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59">
        <f t="shared" si="11"/>
        <v>331</v>
      </c>
      <c r="B342" s="39">
        <v>42976</v>
      </c>
      <c r="C342" s="40" t="s">
        <v>320</v>
      </c>
      <c r="D342" s="50" t="s">
        <v>12</v>
      </c>
      <c r="E342" s="46" t="s">
        <v>422</v>
      </c>
      <c r="F342" s="42" t="s">
        <v>423</v>
      </c>
      <c r="G342" s="42" t="s">
        <v>15</v>
      </c>
      <c r="H342" s="133">
        <v>228</v>
      </c>
      <c r="I342" s="43">
        <v>18.09</v>
      </c>
      <c r="J342" s="95">
        <f t="shared" si="10"/>
        <v>4124.5199999999995</v>
      </c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59">
        <f t="shared" si="11"/>
        <v>332</v>
      </c>
      <c r="B343" s="39">
        <v>43567</v>
      </c>
      <c r="C343" s="40" t="s">
        <v>346</v>
      </c>
      <c r="D343" s="50" t="s">
        <v>12</v>
      </c>
      <c r="E343" s="46" t="s">
        <v>424</v>
      </c>
      <c r="F343" s="42" t="s">
        <v>425</v>
      </c>
      <c r="G343" s="42" t="s">
        <v>35</v>
      </c>
      <c r="H343" s="133">
        <v>6</v>
      </c>
      <c r="I343" s="43">
        <v>1062</v>
      </c>
      <c r="J343" s="95">
        <f t="shared" si="10"/>
        <v>6372</v>
      </c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59">
        <f t="shared" si="11"/>
        <v>333</v>
      </c>
      <c r="B344" s="39">
        <v>44174</v>
      </c>
      <c r="C344" s="40" t="s">
        <v>346</v>
      </c>
      <c r="D344" s="50" t="s">
        <v>12</v>
      </c>
      <c r="E344" s="46" t="s">
        <v>426</v>
      </c>
      <c r="F344" s="42" t="s">
        <v>427</v>
      </c>
      <c r="G344" s="42" t="s">
        <v>15</v>
      </c>
      <c r="H344" s="133">
        <v>1785</v>
      </c>
      <c r="I344" s="43">
        <v>3.84</v>
      </c>
      <c r="J344" s="95">
        <f t="shared" si="10"/>
        <v>6854.4</v>
      </c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59">
        <f t="shared" si="11"/>
        <v>334</v>
      </c>
      <c r="B345" s="39">
        <v>42480</v>
      </c>
      <c r="C345" s="40" t="s">
        <v>346</v>
      </c>
      <c r="D345" s="50" t="s">
        <v>12</v>
      </c>
      <c r="E345" s="46" t="s">
        <v>1000</v>
      </c>
      <c r="F345" s="51" t="s">
        <v>1001</v>
      </c>
      <c r="G345" s="42" t="s">
        <v>15</v>
      </c>
      <c r="H345" s="137">
        <v>148</v>
      </c>
      <c r="I345" s="51">
        <v>78.25</v>
      </c>
      <c r="J345" s="95">
        <f t="shared" si="10"/>
        <v>11581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59">
        <f t="shared" si="11"/>
        <v>335</v>
      </c>
      <c r="B346" s="39">
        <v>42480</v>
      </c>
      <c r="C346" s="40" t="s">
        <v>428</v>
      </c>
      <c r="D346" s="50" t="s">
        <v>12</v>
      </c>
      <c r="E346" s="46" t="s">
        <v>429</v>
      </c>
      <c r="F346" s="42" t="s">
        <v>430</v>
      </c>
      <c r="G346" s="42" t="s">
        <v>15</v>
      </c>
      <c r="H346" s="133">
        <v>102</v>
      </c>
      <c r="I346" s="43">
        <v>225</v>
      </c>
      <c r="J346" s="95">
        <f t="shared" si="10"/>
        <v>22950</v>
      </c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59">
        <f t="shared" si="11"/>
        <v>336</v>
      </c>
      <c r="B347" s="39">
        <v>42480</v>
      </c>
      <c r="C347" s="40" t="s">
        <v>428</v>
      </c>
      <c r="D347" s="50" t="s">
        <v>12</v>
      </c>
      <c r="E347" s="46" t="s">
        <v>431</v>
      </c>
      <c r="F347" s="42" t="s">
        <v>432</v>
      </c>
      <c r="G347" s="42" t="s">
        <v>15</v>
      </c>
      <c r="H347" s="133">
        <v>88</v>
      </c>
      <c r="I347" s="43">
        <v>225</v>
      </c>
      <c r="J347" s="95">
        <f t="shared" si="10"/>
        <v>19800</v>
      </c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s="92" customFormat="1" ht="25.5" x14ac:dyDescent="0.2">
      <c r="A348" s="59">
        <f t="shared" si="11"/>
        <v>337</v>
      </c>
      <c r="B348" s="39">
        <v>44553</v>
      </c>
      <c r="C348" s="40" t="s">
        <v>320</v>
      </c>
      <c r="D348" s="50" t="s">
        <v>12</v>
      </c>
      <c r="E348" s="46" t="s">
        <v>1162</v>
      </c>
      <c r="F348" s="91" t="s">
        <v>1161</v>
      </c>
      <c r="G348" s="91" t="s">
        <v>15</v>
      </c>
      <c r="H348" s="90">
        <v>94</v>
      </c>
      <c r="I348" s="163">
        <v>41.3</v>
      </c>
      <c r="J348" s="95">
        <f t="shared" si="10"/>
        <v>3882.2</v>
      </c>
    </row>
    <row r="349" spans="1:26" ht="12.75" x14ac:dyDescent="0.2">
      <c r="A349" s="59">
        <f t="shared" si="11"/>
        <v>338</v>
      </c>
      <c r="B349" s="39">
        <v>44351</v>
      </c>
      <c r="C349" s="40" t="s">
        <v>320</v>
      </c>
      <c r="D349" s="50" t="s">
        <v>12</v>
      </c>
      <c r="E349" s="46" t="s">
        <v>433</v>
      </c>
      <c r="F349" s="42" t="s">
        <v>434</v>
      </c>
      <c r="G349" s="42" t="s">
        <v>15</v>
      </c>
      <c r="H349" s="133">
        <v>59</v>
      </c>
      <c r="I349" s="43">
        <v>38.630000000000003</v>
      </c>
      <c r="J349" s="95">
        <f t="shared" si="10"/>
        <v>2279.17</v>
      </c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59">
        <f t="shared" si="11"/>
        <v>339</v>
      </c>
      <c r="B350" s="39">
        <v>44174</v>
      </c>
      <c r="C350" s="40" t="s">
        <v>320</v>
      </c>
      <c r="D350" s="50" t="s">
        <v>12</v>
      </c>
      <c r="E350" s="46" t="s">
        <v>471</v>
      </c>
      <c r="F350" s="42" t="s">
        <v>472</v>
      </c>
      <c r="G350" s="42" t="s">
        <v>15</v>
      </c>
      <c r="H350" s="133">
        <v>20</v>
      </c>
      <c r="I350" s="43">
        <v>20.010000000000002</v>
      </c>
      <c r="J350" s="95">
        <f t="shared" si="10"/>
        <v>400.20000000000005</v>
      </c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59">
        <f t="shared" si="11"/>
        <v>340</v>
      </c>
      <c r="B351" s="39">
        <v>42480</v>
      </c>
      <c r="C351" s="40" t="s">
        <v>88</v>
      </c>
      <c r="D351" s="50" t="s">
        <v>12</v>
      </c>
      <c r="E351" s="46" t="s">
        <v>437</v>
      </c>
      <c r="F351" s="42" t="s">
        <v>438</v>
      </c>
      <c r="G351" s="42" t="s">
        <v>439</v>
      </c>
      <c r="H351" s="133">
        <v>167</v>
      </c>
      <c r="I351" s="43">
        <v>173.17</v>
      </c>
      <c r="J351" s="95">
        <f t="shared" si="10"/>
        <v>28919.39</v>
      </c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59">
        <f t="shared" si="11"/>
        <v>341</v>
      </c>
      <c r="B352" s="39">
        <v>42480</v>
      </c>
      <c r="C352" s="40" t="s">
        <v>428</v>
      </c>
      <c r="D352" s="50" t="s">
        <v>12</v>
      </c>
      <c r="E352" s="46" t="s">
        <v>440</v>
      </c>
      <c r="F352" s="42" t="s">
        <v>441</v>
      </c>
      <c r="G352" s="42" t="s">
        <v>15</v>
      </c>
      <c r="H352" s="133">
        <v>29</v>
      </c>
      <c r="I352" s="43">
        <v>140.13999999999999</v>
      </c>
      <c r="J352" s="95">
        <f t="shared" si="10"/>
        <v>4064.0599999999995</v>
      </c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59">
        <f t="shared" si="11"/>
        <v>342</v>
      </c>
      <c r="B353" s="39">
        <v>44407</v>
      </c>
      <c r="C353" s="40" t="s">
        <v>346</v>
      </c>
      <c r="D353" s="50" t="s">
        <v>12</v>
      </c>
      <c r="E353" s="46" t="s">
        <v>873</v>
      </c>
      <c r="F353" s="51" t="s">
        <v>872</v>
      </c>
      <c r="G353" s="42" t="s">
        <v>15</v>
      </c>
      <c r="H353" s="137">
        <v>471</v>
      </c>
      <c r="I353" s="57">
        <v>6.25</v>
      </c>
      <c r="J353" s="95">
        <f t="shared" si="10"/>
        <v>2943.75</v>
      </c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s="45" customFormat="1" ht="14.25" x14ac:dyDescent="0.2">
      <c r="A354" s="59">
        <f t="shared" si="11"/>
        <v>343</v>
      </c>
      <c r="B354" s="39">
        <v>44351</v>
      </c>
      <c r="C354" s="55" t="s">
        <v>320</v>
      </c>
      <c r="D354" s="50" t="s">
        <v>12</v>
      </c>
      <c r="E354" s="52" t="s">
        <v>856</v>
      </c>
      <c r="F354" s="42" t="s">
        <v>854</v>
      </c>
      <c r="G354" s="42" t="s">
        <v>35</v>
      </c>
      <c r="H354" s="146">
        <v>3</v>
      </c>
      <c r="I354" s="56">
        <v>3122.92</v>
      </c>
      <c r="J354" s="95">
        <f t="shared" si="10"/>
        <v>9368.76</v>
      </c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</row>
    <row r="355" spans="1:26" s="92" customFormat="1" ht="12.75" x14ac:dyDescent="0.2">
      <c r="A355" s="59">
        <f t="shared" si="11"/>
        <v>344</v>
      </c>
      <c r="B355" s="39">
        <v>44553</v>
      </c>
      <c r="C355" s="55" t="s">
        <v>320</v>
      </c>
      <c r="D355" s="50" t="s">
        <v>12</v>
      </c>
      <c r="E355" s="90">
        <v>2815</v>
      </c>
      <c r="F355" s="91" t="s">
        <v>1180</v>
      </c>
      <c r="G355" s="91" t="s">
        <v>15</v>
      </c>
      <c r="H355" s="90">
        <v>463</v>
      </c>
      <c r="I355" s="165">
        <v>6.25</v>
      </c>
      <c r="J355" s="95">
        <f t="shared" si="10"/>
        <v>2893.75</v>
      </c>
    </row>
    <row r="356" spans="1:26" s="45" customFormat="1" ht="12.75" x14ac:dyDescent="0.2">
      <c r="A356" s="59">
        <f t="shared" si="11"/>
        <v>345</v>
      </c>
      <c r="B356" s="39">
        <v>44407</v>
      </c>
      <c r="C356" s="40" t="s">
        <v>346</v>
      </c>
      <c r="D356" s="50" t="s">
        <v>12</v>
      </c>
      <c r="E356" s="46" t="s">
        <v>1003</v>
      </c>
      <c r="F356" s="51" t="s">
        <v>1002</v>
      </c>
      <c r="G356" s="51" t="s">
        <v>35</v>
      </c>
      <c r="H356" s="137">
        <v>12</v>
      </c>
      <c r="I356" s="51">
        <v>4958.3599999999997</v>
      </c>
      <c r="J356" s="95">
        <f t="shared" si="10"/>
        <v>59500.319999999992</v>
      </c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</row>
    <row r="357" spans="1:26" ht="12.75" x14ac:dyDescent="0.2">
      <c r="A357" s="59">
        <f t="shared" si="11"/>
        <v>346</v>
      </c>
      <c r="B357" s="39">
        <v>44174</v>
      </c>
      <c r="C357" s="40" t="s">
        <v>94</v>
      </c>
      <c r="D357" s="50" t="s">
        <v>12</v>
      </c>
      <c r="E357" s="46" t="s">
        <v>442</v>
      </c>
      <c r="F357" s="42" t="s">
        <v>443</v>
      </c>
      <c r="G357" s="42" t="s">
        <v>15</v>
      </c>
      <c r="H357" s="133">
        <v>17</v>
      </c>
      <c r="I357" s="43">
        <v>39.369999999999997</v>
      </c>
      <c r="J357" s="95">
        <f t="shared" si="10"/>
        <v>669.29</v>
      </c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59">
        <f t="shared" si="11"/>
        <v>347</v>
      </c>
      <c r="B358" s="39">
        <v>44174</v>
      </c>
      <c r="C358" s="40" t="s">
        <v>94</v>
      </c>
      <c r="D358" s="50" t="s">
        <v>12</v>
      </c>
      <c r="E358" s="46" t="s">
        <v>444</v>
      </c>
      <c r="F358" s="42" t="s">
        <v>445</v>
      </c>
      <c r="G358" s="42" t="s">
        <v>15</v>
      </c>
      <c r="H358" s="133">
        <v>205</v>
      </c>
      <c r="I358" s="43">
        <v>39.24</v>
      </c>
      <c r="J358" s="95">
        <f t="shared" si="10"/>
        <v>8044.2000000000007</v>
      </c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59">
        <f t="shared" si="11"/>
        <v>348</v>
      </c>
      <c r="B359" s="39">
        <v>43392</v>
      </c>
      <c r="C359" s="40" t="s">
        <v>320</v>
      </c>
      <c r="D359" s="50" t="s">
        <v>12</v>
      </c>
      <c r="E359" s="46" t="s">
        <v>446</v>
      </c>
      <c r="F359" s="42" t="s">
        <v>447</v>
      </c>
      <c r="G359" s="42" t="s">
        <v>35</v>
      </c>
      <c r="H359" s="133">
        <v>72</v>
      </c>
      <c r="I359" s="43">
        <v>63.42</v>
      </c>
      <c r="J359" s="95">
        <f t="shared" si="10"/>
        <v>4566.24</v>
      </c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59">
        <f t="shared" si="11"/>
        <v>349</v>
      </c>
      <c r="B360" s="39">
        <v>42480</v>
      </c>
      <c r="C360" s="40" t="s">
        <v>88</v>
      </c>
      <c r="D360" s="50" t="s">
        <v>12</v>
      </c>
      <c r="E360" s="46" t="s">
        <v>448</v>
      </c>
      <c r="F360" s="42" t="s">
        <v>449</v>
      </c>
      <c r="G360" s="42" t="s">
        <v>439</v>
      </c>
      <c r="H360" s="133">
        <v>225</v>
      </c>
      <c r="I360" s="43">
        <v>1</v>
      </c>
      <c r="J360" s="95">
        <f t="shared" si="10"/>
        <v>225</v>
      </c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5.5" x14ac:dyDescent="0.2">
      <c r="A361" s="59">
        <f t="shared" si="11"/>
        <v>350</v>
      </c>
      <c r="B361" s="39">
        <v>44348</v>
      </c>
      <c r="C361" s="40" t="s">
        <v>320</v>
      </c>
      <c r="D361" s="50" t="s">
        <v>12</v>
      </c>
      <c r="E361" s="46" t="s">
        <v>452</v>
      </c>
      <c r="F361" s="42" t="s">
        <v>843</v>
      </c>
      <c r="G361" s="42" t="s">
        <v>35</v>
      </c>
      <c r="H361" s="133">
        <v>19</v>
      </c>
      <c r="I361" s="43">
        <v>2360</v>
      </c>
      <c r="J361" s="95">
        <f t="shared" si="10"/>
        <v>44840</v>
      </c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59">
        <f t="shared" si="11"/>
        <v>351</v>
      </c>
      <c r="B362" s="39">
        <v>42480</v>
      </c>
      <c r="C362" s="40" t="s">
        <v>346</v>
      </c>
      <c r="D362" s="50" t="s">
        <v>12</v>
      </c>
      <c r="E362" s="46" t="s">
        <v>453</v>
      </c>
      <c r="F362" s="42" t="s">
        <v>454</v>
      </c>
      <c r="G362" s="42" t="s">
        <v>439</v>
      </c>
      <c r="H362" s="133">
        <v>328</v>
      </c>
      <c r="I362" s="43">
        <v>5.78</v>
      </c>
      <c r="J362" s="95">
        <f t="shared" si="10"/>
        <v>1895.8400000000001</v>
      </c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59">
        <f t="shared" si="11"/>
        <v>352</v>
      </c>
      <c r="B363" s="39">
        <v>42480</v>
      </c>
      <c r="C363" s="40" t="s">
        <v>346</v>
      </c>
      <c r="D363" s="50" t="s">
        <v>12</v>
      </c>
      <c r="E363" s="46" t="s">
        <v>455</v>
      </c>
      <c r="F363" s="42" t="s">
        <v>456</v>
      </c>
      <c r="G363" s="42" t="s">
        <v>439</v>
      </c>
      <c r="H363" s="133">
        <v>327</v>
      </c>
      <c r="I363" s="43">
        <v>5.78</v>
      </c>
      <c r="J363" s="95">
        <f t="shared" si="10"/>
        <v>1890.0600000000002</v>
      </c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59">
        <f t="shared" si="11"/>
        <v>353</v>
      </c>
      <c r="B364" s="39">
        <v>42480</v>
      </c>
      <c r="C364" s="40" t="s">
        <v>346</v>
      </c>
      <c r="D364" s="50" t="s">
        <v>12</v>
      </c>
      <c r="E364" s="46" t="s">
        <v>457</v>
      </c>
      <c r="F364" s="42" t="s">
        <v>458</v>
      </c>
      <c r="G364" s="42" t="s">
        <v>439</v>
      </c>
      <c r="H364" s="133">
        <v>535</v>
      </c>
      <c r="I364" s="43">
        <v>5.78</v>
      </c>
      <c r="J364" s="95">
        <f t="shared" si="10"/>
        <v>3092.3</v>
      </c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59">
        <f t="shared" si="11"/>
        <v>354</v>
      </c>
      <c r="B365" s="39">
        <v>42480</v>
      </c>
      <c r="C365" s="40" t="s">
        <v>346</v>
      </c>
      <c r="D365" s="50" t="s">
        <v>12</v>
      </c>
      <c r="E365" s="46" t="s">
        <v>459</v>
      </c>
      <c r="F365" s="42" t="s">
        <v>460</v>
      </c>
      <c r="G365" s="42" t="s">
        <v>439</v>
      </c>
      <c r="H365" s="133">
        <v>438</v>
      </c>
      <c r="I365" s="43">
        <v>5.78</v>
      </c>
      <c r="J365" s="95">
        <f t="shared" si="10"/>
        <v>2531.6400000000003</v>
      </c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59">
        <f t="shared" si="11"/>
        <v>355</v>
      </c>
      <c r="B366" s="39">
        <v>42480</v>
      </c>
      <c r="C366" s="40" t="s">
        <v>346</v>
      </c>
      <c r="D366" s="50" t="s">
        <v>12</v>
      </c>
      <c r="E366" s="46" t="s">
        <v>461</v>
      </c>
      <c r="F366" s="42" t="s">
        <v>462</v>
      </c>
      <c r="G366" s="42" t="s">
        <v>439</v>
      </c>
      <c r="H366" s="133">
        <v>336</v>
      </c>
      <c r="I366" s="43">
        <v>5.78</v>
      </c>
      <c r="J366" s="95">
        <f t="shared" si="10"/>
        <v>1942.0800000000002</v>
      </c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59">
        <f t="shared" si="11"/>
        <v>356</v>
      </c>
      <c r="B367" s="39">
        <v>44348</v>
      </c>
      <c r="C367" s="40" t="s">
        <v>346</v>
      </c>
      <c r="D367" s="50" t="s">
        <v>12</v>
      </c>
      <c r="E367" s="46" t="s">
        <v>1006</v>
      </c>
      <c r="F367" s="51" t="s">
        <v>1004</v>
      </c>
      <c r="G367" s="51" t="s">
        <v>35</v>
      </c>
      <c r="H367" s="137">
        <v>2</v>
      </c>
      <c r="I367" s="51">
        <v>296</v>
      </c>
      <c r="J367" s="95">
        <f t="shared" si="10"/>
        <v>592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59">
        <f t="shared" si="11"/>
        <v>357</v>
      </c>
      <c r="B368" s="39">
        <v>44348</v>
      </c>
      <c r="C368" s="40" t="s">
        <v>346</v>
      </c>
      <c r="D368" s="50" t="s">
        <v>12</v>
      </c>
      <c r="E368" s="46" t="s">
        <v>1007</v>
      </c>
      <c r="F368" s="51" t="s">
        <v>1005</v>
      </c>
      <c r="G368" s="51" t="s">
        <v>35</v>
      </c>
      <c r="H368" s="137">
        <v>5</v>
      </c>
      <c r="I368" s="51">
        <v>506.99</v>
      </c>
      <c r="J368" s="95">
        <f t="shared" si="10"/>
        <v>2534.9499999999998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59">
        <f t="shared" si="11"/>
        <v>358</v>
      </c>
      <c r="B369" s="39">
        <v>43348</v>
      </c>
      <c r="C369" s="40" t="s">
        <v>346</v>
      </c>
      <c r="D369" s="50" t="s">
        <v>12</v>
      </c>
      <c r="E369" s="46" t="s">
        <v>463</v>
      </c>
      <c r="F369" s="42" t="s">
        <v>464</v>
      </c>
      <c r="G369" s="42" t="s">
        <v>35</v>
      </c>
      <c r="H369" s="133">
        <v>13</v>
      </c>
      <c r="I369" s="43">
        <v>1115.0999999999999</v>
      </c>
      <c r="J369" s="95">
        <f t="shared" si="10"/>
        <v>14496.3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59">
        <f t="shared" si="11"/>
        <v>359</v>
      </c>
      <c r="B370" s="39">
        <v>44174</v>
      </c>
      <c r="C370" s="40" t="s">
        <v>320</v>
      </c>
      <c r="D370" s="50" t="s">
        <v>12</v>
      </c>
      <c r="E370" s="46" t="s">
        <v>465</v>
      </c>
      <c r="F370" s="42" t="s">
        <v>466</v>
      </c>
      <c r="G370" s="42" t="s">
        <v>15</v>
      </c>
      <c r="H370" s="133">
        <v>10</v>
      </c>
      <c r="I370" s="43">
        <v>188.8</v>
      </c>
      <c r="J370" s="95">
        <f t="shared" si="10"/>
        <v>1888</v>
      </c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59">
        <f t="shared" si="11"/>
        <v>360</v>
      </c>
      <c r="B371" s="39">
        <v>44351</v>
      </c>
      <c r="C371" s="55" t="s">
        <v>320</v>
      </c>
      <c r="D371" s="50" t="s">
        <v>12</v>
      </c>
      <c r="E371" s="46" t="s">
        <v>874</v>
      </c>
      <c r="F371" s="47" t="s">
        <v>846</v>
      </c>
      <c r="G371" s="42" t="s">
        <v>15</v>
      </c>
      <c r="H371" s="133">
        <v>9</v>
      </c>
      <c r="I371" s="43">
        <v>212.28</v>
      </c>
      <c r="J371" s="95">
        <f t="shared" si="10"/>
        <v>1910.52</v>
      </c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s="92" customFormat="1" ht="12.75" x14ac:dyDescent="0.2">
      <c r="A372" s="59">
        <f t="shared" si="11"/>
        <v>361</v>
      </c>
      <c r="B372" s="39">
        <v>44553</v>
      </c>
      <c r="C372" s="55" t="s">
        <v>320</v>
      </c>
      <c r="D372" s="50" t="s">
        <v>12</v>
      </c>
      <c r="E372" s="46" t="s">
        <v>1179</v>
      </c>
      <c r="F372" s="91" t="s">
        <v>1178</v>
      </c>
      <c r="G372" s="91" t="s">
        <v>15</v>
      </c>
      <c r="H372" s="90">
        <v>12</v>
      </c>
      <c r="I372" s="165">
        <v>432.67</v>
      </c>
      <c r="J372" s="95">
        <f t="shared" si="10"/>
        <v>5192.04</v>
      </c>
    </row>
    <row r="373" spans="1:26" s="92" customFormat="1" ht="12.75" x14ac:dyDescent="0.2">
      <c r="A373" s="59">
        <f t="shared" si="11"/>
        <v>362</v>
      </c>
      <c r="B373" s="39">
        <v>44553</v>
      </c>
      <c r="C373" s="55" t="s">
        <v>320</v>
      </c>
      <c r="D373" s="50" t="s">
        <v>12</v>
      </c>
      <c r="E373" s="46" t="s">
        <v>1172</v>
      </c>
      <c r="F373" s="91" t="s">
        <v>1170</v>
      </c>
      <c r="G373" s="91" t="s">
        <v>35</v>
      </c>
      <c r="H373" s="90">
        <v>9</v>
      </c>
      <c r="I373" s="165">
        <v>2242</v>
      </c>
      <c r="J373" s="95">
        <f t="shared" si="10"/>
        <v>20178</v>
      </c>
    </row>
    <row r="374" spans="1:26" s="92" customFormat="1" ht="25.5" x14ac:dyDescent="0.2">
      <c r="A374" s="59">
        <f t="shared" si="11"/>
        <v>363</v>
      </c>
      <c r="B374" s="39">
        <v>44553</v>
      </c>
      <c r="C374" s="55" t="s">
        <v>320</v>
      </c>
      <c r="D374" s="50" t="s">
        <v>12</v>
      </c>
      <c r="E374" s="46" t="s">
        <v>1173</v>
      </c>
      <c r="F374" s="91" t="s">
        <v>1171</v>
      </c>
      <c r="G374" s="91" t="s">
        <v>15</v>
      </c>
      <c r="H374" s="90">
        <v>260</v>
      </c>
      <c r="I374" s="165">
        <v>21.24</v>
      </c>
      <c r="J374" s="95">
        <f t="shared" si="10"/>
        <v>5522.4</v>
      </c>
    </row>
    <row r="375" spans="1:26" s="87" customFormat="1" ht="23.25" customHeight="1" x14ac:dyDescent="0.2">
      <c r="A375" s="59">
        <f t="shared" si="11"/>
        <v>364</v>
      </c>
      <c r="B375" s="39">
        <v>44351</v>
      </c>
      <c r="C375" s="55" t="s">
        <v>320</v>
      </c>
      <c r="D375" s="50" t="s">
        <v>12</v>
      </c>
      <c r="E375" s="46" t="s">
        <v>1009</v>
      </c>
      <c r="F375" s="51" t="s">
        <v>1008</v>
      </c>
      <c r="G375" s="51" t="s">
        <v>15</v>
      </c>
      <c r="H375" s="137">
        <v>75</v>
      </c>
      <c r="I375" s="51">
        <v>50</v>
      </c>
      <c r="J375" s="95">
        <f t="shared" si="10"/>
        <v>3750</v>
      </c>
    </row>
    <row r="376" spans="1:26" ht="12.75" x14ac:dyDescent="0.2">
      <c r="A376" s="59">
        <f t="shared" si="11"/>
        <v>365</v>
      </c>
      <c r="B376" s="39">
        <v>43214</v>
      </c>
      <c r="C376" s="40" t="s">
        <v>320</v>
      </c>
      <c r="D376" s="50" t="s">
        <v>12</v>
      </c>
      <c r="E376" s="46" t="s">
        <v>467</v>
      </c>
      <c r="F376" s="42" t="s">
        <v>468</v>
      </c>
      <c r="G376" s="42" t="s">
        <v>35</v>
      </c>
      <c r="H376" s="133">
        <v>16</v>
      </c>
      <c r="I376" s="43">
        <v>122.49</v>
      </c>
      <c r="J376" s="95">
        <f t="shared" si="10"/>
        <v>1959.84</v>
      </c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59">
        <f t="shared" si="11"/>
        <v>366</v>
      </c>
      <c r="B377" s="39">
        <v>43214</v>
      </c>
      <c r="C377" s="40" t="s">
        <v>368</v>
      </c>
      <c r="D377" s="50" t="s">
        <v>12</v>
      </c>
      <c r="E377" s="46" t="s">
        <v>469</v>
      </c>
      <c r="F377" s="42" t="s">
        <v>470</v>
      </c>
      <c r="G377" s="42" t="s">
        <v>375</v>
      </c>
      <c r="H377" s="133">
        <v>93</v>
      </c>
      <c r="I377" s="43">
        <v>374.15</v>
      </c>
      <c r="J377" s="95">
        <f t="shared" si="10"/>
        <v>34795.949999999997</v>
      </c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59">
        <f t="shared" si="11"/>
        <v>367</v>
      </c>
      <c r="B378" s="39">
        <v>43739</v>
      </c>
      <c r="C378" s="40" t="s">
        <v>320</v>
      </c>
      <c r="D378" s="50" t="s">
        <v>12</v>
      </c>
      <c r="E378" s="52" t="s">
        <v>844</v>
      </c>
      <c r="F378" s="47" t="s">
        <v>845</v>
      </c>
      <c r="G378" s="42" t="s">
        <v>15</v>
      </c>
      <c r="H378" s="133">
        <v>17</v>
      </c>
      <c r="I378" s="43">
        <v>25</v>
      </c>
      <c r="J378" s="95">
        <f t="shared" si="10"/>
        <v>425</v>
      </c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59">
        <f t="shared" si="11"/>
        <v>368</v>
      </c>
      <c r="B379" s="39">
        <v>42480</v>
      </c>
      <c r="C379" s="40" t="s">
        <v>368</v>
      </c>
      <c r="D379" s="50" t="s">
        <v>12</v>
      </c>
      <c r="E379" s="46" t="s">
        <v>473</v>
      </c>
      <c r="F379" s="42" t="s">
        <v>474</v>
      </c>
      <c r="G379" s="42" t="s">
        <v>42</v>
      </c>
      <c r="H379" s="133">
        <v>56</v>
      </c>
      <c r="I379" s="43">
        <v>54</v>
      </c>
      <c r="J379" s="95">
        <f t="shared" si="10"/>
        <v>3024</v>
      </c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59">
        <f t="shared" si="11"/>
        <v>369</v>
      </c>
      <c r="B380" s="39">
        <v>43240</v>
      </c>
      <c r="C380" s="40" t="s">
        <v>320</v>
      </c>
      <c r="D380" s="50" t="s">
        <v>12</v>
      </c>
      <c r="E380" s="46" t="s">
        <v>475</v>
      </c>
      <c r="F380" s="42" t="s">
        <v>476</v>
      </c>
      <c r="G380" s="42" t="s">
        <v>35</v>
      </c>
      <c r="H380" s="133">
        <v>23</v>
      </c>
      <c r="I380" s="43">
        <v>110.46</v>
      </c>
      <c r="J380" s="95">
        <f t="shared" si="10"/>
        <v>2540.58</v>
      </c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5.5" x14ac:dyDescent="0.2">
      <c r="A381" s="59">
        <f t="shared" si="11"/>
        <v>370</v>
      </c>
      <c r="B381" s="39">
        <v>44348</v>
      </c>
      <c r="C381" s="40" t="s">
        <v>320</v>
      </c>
      <c r="D381" s="50" t="s">
        <v>12</v>
      </c>
      <c r="E381" s="46" t="s">
        <v>477</v>
      </c>
      <c r="F381" s="42" t="s">
        <v>478</v>
      </c>
      <c r="G381" s="42" t="s">
        <v>44</v>
      </c>
      <c r="H381" s="133">
        <v>104</v>
      </c>
      <c r="I381" s="43">
        <v>38.94</v>
      </c>
      <c r="J381" s="95">
        <f t="shared" si="10"/>
        <v>4049.7599999999998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59">
        <f t="shared" si="11"/>
        <v>371</v>
      </c>
      <c r="B382" s="39">
        <v>43348</v>
      </c>
      <c r="C382" s="40" t="s">
        <v>346</v>
      </c>
      <c r="D382" s="50" t="s">
        <v>12</v>
      </c>
      <c r="E382" s="46" t="s">
        <v>479</v>
      </c>
      <c r="F382" s="42" t="s">
        <v>480</v>
      </c>
      <c r="G382" s="42" t="s">
        <v>15</v>
      </c>
      <c r="H382" s="133">
        <v>8990</v>
      </c>
      <c r="I382" s="43">
        <v>5.53</v>
      </c>
      <c r="J382" s="95">
        <f t="shared" si="10"/>
        <v>49714.700000000004</v>
      </c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s="45" customFormat="1" ht="12.75" x14ac:dyDescent="0.2">
      <c r="A383" s="59">
        <f t="shared" si="11"/>
        <v>372</v>
      </c>
      <c r="B383" s="39">
        <v>43348</v>
      </c>
      <c r="C383" s="40" t="s">
        <v>320</v>
      </c>
      <c r="D383" s="50" t="s">
        <v>12</v>
      </c>
      <c r="E383" s="46" t="s">
        <v>481</v>
      </c>
      <c r="F383" s="42" t="s">
        <v>482</v>
      </c>
      <c r="G383" s="42" t="s">
        <v>15</v>
      </c>
      <c r="H383" s="133">
        <v>30</v>
      </c>
      <c r="I383" s="43">
        <v>1.2</v>
      </c>
      <c r="J383" s="95">
        <f t="shared" si="10"/>
        <v>36</v>
      </c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</row>
    <row r="384" spans="1:26" s="45" customFormat="1" ht="12.75" x14ac:dyDescent="0.2">
      <c r="A384" s="59">
        <f t="shared" si="11"/>
        <v>373</v>
      </c>
      <c r="B384" s="39">
        <v>43214</v>
      </c>
      <c r="C384" s="40" t="s">
        <v>368</v>
      </c>
      <c r="D384" s="50" t="s">
        <v>12</v>
      </c>
      <c r="E384" s="46" t="s">
        <v>483</v>
      </c>
      <c r="F384" s="42" t="s">
        <v>484</v>
      </c>
      <c r="G384" s="42" t="s">
        <v>375</v>
      </c>
      <c r="H384" s="133">
        <v>52</v>
      </c>
      <c r="I384" s="43">
        <v>174.64</v>
      </c>
      <c r="J384" s="95">
        <f t="shared" si="10"/>
        <v>9081.2799999999988</v>
      </c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</row>
    <row r="385" spans="1:26" s="167" customFormat="1" ht="12.75" x14ac:dyDescent="0.2">
      <c r="A385" s="59">
        <f t="shared" si="11"/>
        <v>374</v>
      </c>
      <c r="B385" s="39">
        <v>43240</v>
      </c>
      <c r="C385" s="40" t="s">
        <v>346</v>
      </c>
      <c r="D385" s="50" t="s">
        <v>12</v>
      </c>
      <c r="E385" s="46" t="s">
        <v>485</v>
      </c>
      <c r="F385" s="42" t="s">
        <v>486</v>
      </c>
      <c r="G385" s="42" t="s">
        <v>15</v>
      </c>
      <c r="H385" s="133">
        <v>350</v>
      </c>
      <c r="I385" s="43">
        <v>113.83</v>
      </c>
      <c r="J385" s="95">
        <f t="shared" si="10"/>
        <v>39840.5</v>
      </c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</row>
    <row r="386" spans="1:26" s="92" customFormat="1" ht="12.75" x14ac:dyDescent="0.2">
      <c r="A386" s="59">
        <f t="shared" si="11"/>
        <v>375</v>
      </c>
      <c r="B386" s="39">
        <v>44553</v>
      </c>
      <c r="C386" s="55" t="s">
        <v>320</v>
      </c>
      <c r="D386" s="50" t="s">
        <v>12</v>
      </c>
      <c r="E386" s="46" t="s">
        <v>1175</v>
      </c>
      <c r="F386" s="91" t="s">
        <v>1174</v>
      </c>
      <c r="G386" s="91" t="s">
        <v>35</v>
      </c>
      <c r="H386" s="90">
        <v>25</v>
      </c>
      <c r="I386" s="165">
        <v>1266.99</v>
      </c>
      <c r="J386" s="95">
        <f t="shared" si="10"/>
        <v>31674.75</v>
      </c>
    </row>
    <row r="387" spans="1:26" s="92" customFormat="1" ht="12.75" x14ac:dyDescent="0.2">
      <c r="A387" s="59">
        <f t="shared" si="11"/>
        <v>376</v>
      </c>
      <c r="B387" s="39">
        <v>44553</v>
      </c>
      <c r="C387" s="55" t="s">
        <v>320</v>
      </c>
      <c r="D387" s="50" t="s">
        <v>12</v>
      </c>
      <c r="E387" s="46" t="s">
        <v>1177</v>
      </c>
      <c r="F387" s="91" t="s">
        <v>1176</v>
      </c>
      <c r="G387" s="91" t="s">
        <v>35</v>
      </c>
      <c r="H387" s="90">
        <v>181</v>
      </c>
      <c r="I387" s="165">
        <v>354</v>
      </c>
      <c r="J387" s="95">
        <f t="shared" si="10"/>
        <v>64074</v>
      </c>
    </row>
    <row r="388" spans="1:26" s="45" customFormat="1" ht="12.75" x14ac:dyDescent="0.2">
      <c r="A388" s="59">
        <f t="shared" si="11"/>
        <v>377</v>
      </c>
      <c r="B388" s="39">
        <v>43567</v>
      </c>
      <c r="C388" s="40" t="s">
        <v>57</v>
      </c>
      <c r="D388" s="50" t="s">
        <v>12</v>
      </c>
      <c r="E388" s="46" t="s">
        <v>487</v>
      </c>
      <c r="F388" s="42" t="s">
        <v>488</v>
      </c>
      <c r="G388" s="42" t="s">
        <v>35</v>
      </c>
      <c r="H388" s="133">
        <v>3</v>
      </c>
      <c r="I388" s="43">
        <v>585.28</v>
      </c>
      <c r="J388" s="95">
        <f t="shared" si="10"/>
        <v>1755.84</v>
      </c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</row>
    <row r="389" spans="1:26" s="45" customFormat="1" ht="12.75" x14ac:dyDescent="0.2">
      <c r="A389" s="59">
        <f t="shared" si="11"/>
        <v>378</v>
      </c>
      <c r="B389" s="39">
        <v>43567</v>
      </c>
      <c r="C389" s="40" t="s">
        <v>57</v>
      </c>
      <c r="D389" s="50" t="s">
        <v>12</v>
      </c>
      <c r="E389" s="46" t="s">
        <v>489</v>
      </c>
      <c r="F389" s="42" t="s">
        <v>490</v>
      </c>
      <c r="G389" s="42" t="s">
        <v>35</v>
      </c>
      <c r="H389" s="133">
        <v>5</v>
      </c>
      <c r="I389" s="43">
        <v>547.52</v>
      </c>
      <c r="J389" s="95">
        <f t="shared" si="10"/>
        <v>2737.6</v>
      </c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</row>
    <row r="390" spans="1:26" s="45" customFormat="1" ht="14.25" x14ac:dyDescent="0.2">
      <c r="A390" s="59">
        <f t="shared" si="11"/>
        <v>379</v>
      </c>
      <c r="B390" s="39">
        <v>44348</v>
      </c>
      <c r="C390" s="40" t="s">
        <v>57</v>
      </c>
      <c r="D390" s="50" t="s">
        <v>12</v>
      </c>
      <c r="E390" s="46" t="s">
        <v>491</v>
      </c>
      <c r="F390" s="42" t="s">
        <v>492</v>
      </c>
      <c r="G390" s="42" t="s">
        <v>15</v>
      </c>
      <c r="H390" s="131">
        <v>7</v>
      </c>
      <c r="I390" s="43">
        <v>855.5</v>
      </c>
      <c r="J390" s="95">
        <f t="shared" si="10"/>
        <v>5988.5</v>
      </c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</row>
    <row r="391" spans="1:26" s="45" customFormat="1" ht="14.25" x14ac:dyDescent="0.2">
      <c r="A391" s="59">
        <f t="shared" si="11"/>
        <v>380</v>
      </c>
      <c r="B391" s="39">
        <v>44348</v>
      </c>
      <c r="C391" s="40" t="s">
        <v>57</v>
      </c>
      <c r="D391" s="50" t="s">
        <v>12</v>
      </c>
      <c r="E391" s="46" t="s">
        <v>493</v>
      </c>
      <c r="F391" s="42" t="s">
        <v>494</v>
      </c>
      <c r="G391" s="42" t="s">
        <v>15</v>
      </c>
      <c r="H391" s="131">
        <v>25</v>
      </c>
      <c r="I391" s="43">
        <v>192.18</v>
      </c>
      <c r="J391" s="95">
        <f t="shared" si="10"/>
        <v>4804.5</v>
      </c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</row>
    <row r="392" spans="1:26" s="45" customFormat="1" ht="12.75" x14ac:dyDescent="0.2">
      <c r="A392" s="59">
        <f t="shared" si="11"/>
        <v>381</v>
      </c>
      <c r="B392" s="39">
        <v>44348</v>
      </c>
      <c r="C392" s="40" t="s">
        <v>320</v>
      </c>
      <c r="D392" s="50" t="s">
        <v>12</v>
      </c>
      <c r="E392" s="46" t="s">
        <v>877</v>
      </c>
      <c r="F392" s="51" t="s">
        <v>876</v>
      </c>
      <c r="G392" s="42" t="s">
        <v>15</v>
      </c>
      <c r="H392" s="137">
        <v>14</v>
      </c>
      <c r="I392" s="57">
        <v>27.14</v>
      </c>
      <c r="J392" s="95">
        <f t="shared" si="10"/>
        <v>379.96000000000004</v>
      </c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</row>
    <row r="393" spans="1:26" s="45" customFormat="1" ht="12.75" x14ac:dyDescent="0.2">
      <c r="A393" s="59">
        <f t="shared" si="11"/>
        <v>382</v>
      </c>
      <c r="B393" s="39">
        <v>43739</v>
      </c>
      <c r="C393" s="40" t="s">
        <v>346</v>
      </c>
      <c r="D393" s="50" t="s">
        <v>12</v>
      </c>
      <c r="E393" s="46" t="s">
        <v>495</v>
      </c>
      <c r="F393" s="42" t="s">
        <v>496</v>
      </c>
      <c r="G393" s="42" t="s">
        <v>15</v>
      </c>
      <c r="H393" s="133">
        <v>272</v>
      </c>
      <c r="I393" s="43">
        <v>14.78</v>
      </c>
      <c r="J393" s="95">
        <f t="shared" si="10"/>
        <v>4020.16</v>
      </c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</row>
    <row r="394" spans="1:26" s="45" customFormat="1" ht="25.5" x14ac:dyDescent="0.2">
      <c r="A394" s="59">
        <f t="shared" si="11"/>
        <v>383</v>
      </c>
      <c r="B394" s="39">
        <v>44174</v>
      </c>
      <c r="C394" s="40" t="s">
        <v>368</v>
      </c>
      <c r="D394" s="50" t="s">
        <v>12</v>
      </c>
      <c r="E394" s="46" t="s">
        <v>497</v>
      </c>
      <c r="F394" s="42" t="s">
        <v>498</v>
      </c>
      <c r="G394" s="42" t="s">
        <v>375</v>
      </c>
      <c r="H394" s="148">
        <v>7</v>
      </c>
      <c r="I394" s="43">
        <v>569.94000000000005</v>
      </c>
      <c r="J394" s="95">
        <f t="shared" si="10"/>
        <v>3989.5800000000004</v>
      </c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</row>
    <row r="395" spans="1:26" s="45" customFormat="1" ht="38.25" x14ac:dyDescent="0.2">
      <c r="A395" s="59">
        <f t="shared" si="11"/>
        <v>384</v>
      </c>
      <c r="B395" s="39">
        <v>44351</v>
      </c>
      <c r="C395" s="55" t="s">
        <v>320</v>
      </c>
      <c r="D395" s="50" t="s">
        <v>12</v>
      </c>
      <c r="E395" s="52" t="s">
        <v>855</v>
      </c>
      <c r="F395" s="42" t="s">
        <v>853</v>
      </c>
      <c r="G395" s="42" t="s">
        <v>15</v>
      </c>
      <c r="H395" s="146">
        <v>56</v>
      </c>
      <c r="I395" s="53">
        <v>472</v>
      </c>
      <c r="J395" s="95">
        <f t="shared" si="10"/>
        <v>26432</v>
      </c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</row>
    <row r="396" spans="1:26" ht="12.75" x14ac:dyDescent="0.2">
      <c r="A396" s="59">
        <f t="shared" si="11"/>
        <v>385</v>
      </c>
      <c r="B396" s="39">
        <v>44455</v>
      </c>
      <c r="C396" s="40" t="s">
        <v>320</v>
      </c>
      <c r="D396" s="50" t="s">
        <v>12</v>
      </c>
      <c r="E396" s="46" t="s">
        <v>889</v>
      </c>
      <c r="F396" s="42" t="s">
        <v>890</v>
      </c>
      <c r="G396" s="42" t="s">
        <v>439</v>
      </c>
      <c r="H396" s="133">
        <v>46</v>
      </c>
      <c r="I396" s="43">
        <v>358.72</v>
      </c>
      <c r="J396" s="95">
        <f t="shared" si="10"/>
        <v>16501.120000000003</v>
      </c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s="87" customFormat="1" ht="14.25" x14ac:dyDescent="0.2">
      <c r="A397" s="59">
        <f t="shared" si="11"/>
        <v>386</v>
      </c>
      <c r="B397" s="39">
        <v>42480</v>
      </c>
      <c r="C397" s="40" t="s">
        <v>320</v>
      </c>
      <c r="D397" s="50" t="s">
        <v>12</v>
      </c>
      <c r="E397" s="46" t="s">
        <v>932</v>
      </c>
      <c r="F397" s="88" t="s">
        <v>931</v>
      </c>
      <c r="G397" s="88" t="s">
        <v>15</v>
      </c>
      <c r="H397" s="149">
        <v>21</v>
      </c>
      <c r="I397" s="89">
        <v>124.05</v>
      </c>
      <c r="J397" s="95">
        <f t="shared" ref="J397:J460" si="12">H397*I397</f>
        <v>2605.0499999999997</v>
      </c>
    </row>
    <row r="398" spans="1:26" ht="12.75" x14ac:dyDescent="0.2">
      <c r="A398" s="59">
        <f t="shared" ref="A398:A461" si="13">A397+1</f>
        <v>387</v>
      </c>
      <c r="B398" s="39">
        <v>42480</v>
      </c>
      <c r="C398" s="40" t="s">
        <v>320</v>
      </c>
      <c r="D398" s="50" t="s">
        <v>12</v>
      </c>
      <c r="E398" s="46" t="s">
        <v>499</v>
      </c>
      <c r="F398" s="42" t="s">
        <v>500</v>
      </c>
      <c r="G398" s="42" t="s">
        <v>15</v>
      </c>
      <c r="H398" s="133">
        <v>14</v>
      </c>
      <c r="I398" s="43">
        <v>238.24</v>
      </c>
      <c r="J398" s="95">
        <f t="shared" si="12"/>
        <v>3335.36</v>
      </c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59">
        <f t="shared" si="13"/>
        <v>388</v>
      </c>
      <c r="B399" s="39">
        <v>42480</v>
      </c>
      <c r="C399" s="40" t="s">
        <v>320</v>
      </c>
      <c r="D399" s="50" t="s">
        <v>12</v>
      </c>
      <c r="E399" s="46" t="s">
        <v>501</v>
      </c>
      <c r="F399" s="42" t="s">
        <v>502</v>
      </c>
      <c r="G399" s="42" t="s">
        <v>15</v>
      </c>
      <c r="H399" s="133">
        <v>22</v>
      </c>
      <c r="I399" s="43">
        <v>322.64999999999998</v>
      </c>
      <c r="J399" s="95">
        <f t="shared" si="12"/>
        <v>7098.2999999999993</v>
      </c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59">
        <f t="shared" si="13"/>
        <v>389</v>
      </c>
      <c r="B400" s="39">
        <v>44174</v>
      </c>
      <c r="C400" s="40" t="s">
        <v>320</v>
      </c>
      <c r="D400" s="50" t="s">
        <v>12</v>
      </c>
      <c r="E400" s="46" t="s">
        <v>503</v>
      </c>
      <c r="F400" s="42" t="s">
        <v>504</v>
      </c>
      <c r="G400" s="42" t="s">
        <v>15</v>
      </c>
      <c r="H400" s="133">
        <v>193</v>
      </c>
      <c r="I400" s="43">
        <v>21.97</v>
      </c>
      <c r="J400" s="95">
        <f t="shared" si="12"/>
        <v>4240.21</v>
      </c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59">
        <f t="shared" si="13"/>
        <v>390</v>
      </c>
      <c r="B401" s="39">
        <v>43567</v>
      </c>
      <c r="C401" s="40" t="s">
        <v>320</v>
      </c>
      <c r="D401" s="50" t="s">
        <v>12</v>
      </c>
      <c r="E401" s="46" t="s">
        <v>505</v>
      </c>
      <c r="F401" s="42" t="s">
        <v>506</v>
      </c>
      <c r="G401" s="42" t="s">
        <v>15</v>
      </c>
      <c r="H401" s="133">
        <v>62</v>
      </c>
      <c r="I401" s="43">
        <v>15.89</v>
      </c>
      <c r="J401" s="95">
        <f t="shared" si="12"/>
        <v>985.18000000000006</v>
      </c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59">
        <f t="shared" si="13"/>
        <v>391</v>
      </c>
      <c r="B402" s="39">
        <v>44174</v>
      </c>
      <c r="C402" s="40" t="s">
        <v>320</v>
      </c>
      <c r="D402" s="50" t="s">
        <v>12</v>
      </c>
      <c r="E402" s="46" t="s">
        <v>507</v>
      </c>
      <c r="F402" s="42" t="s">
        <v>508</v>
      </c>
      <c r="G402" s="42" t="s">
        <v>15</v>
      </c>
      <c r="H402" s="133">
        <v>124</v>
      </c>
      <c r="I402" s="43">
        <v>165.25</v>
      </c>
      <c r="J402" s="95">
        <f t="shared" si="12"/>
        <v>20491</v>
      </c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59">
        <f t="shared" si="13"/>
        <v>392</v>
      </c>
      <c r="B403" s="39">
        <v>43826</v>
      </c>
      <c r="C403" s="40" t="s">
        <v>320</v>
      </c>
      <c r="D403" s="50" t="s">
        <v>12</v>
      </c>
      <c r="E403" s="46" t="s">
        <v>509</v>
      </c>
      <c r="F403" s="42" t="s">
        <v>510</v>
      </c>
      <c r="G403" s="42" t="s">
        <v>15</v>
      </c>
      <c r="H403" s="133">
        <v>1</v>
      </c>
      <c r="I403" s="43">
        <v>82.6</v>
      </c>
      <c r="J403" s="95">
        <f t="shared" si="12"/>
        <v>82.6</v>
      </c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59">
        <f t="shared" si="13"/>
        <v>393</v>
      </c>
      <c r="B404" s="39">
        <v>42480</v>
      </c>
      <c r="C404" s="40" t="s">
        <v>320</v>
      </c>
      <c r="D404" s="50" t="s">
        <v>12</v>
      </c>
      <c r="E404" s="46" t="s">
        <v>511</v>
      </c>
      <c r="F404" s="42" t="s">
        <v>512</v>
      </c>
      <c r="G404" s="42" t="s">
        <v>35</v>
      </c>
      <c r="H404" s="133">
        <v>173</v>
      </c>
      <c r="I404" s="43">
        <v>2255.1999999999998</v>
      </c>
      <c r="J404" s="95">
        <f t="shared" si="12"/>
        <v>390149.6</v>
      </c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59">
        <f t="shared" si="13"/>
        <v>394</v>
      </c>
      <c r="B405" s="39">
        <v>42480</v>
      </c>
      <c r="C405" s="40" t="s">
        <v>320</v>
      </c>
      <c r="D405" s="50" t="s">
        <v>12</v>
      </c>
      <c r="E405" s="46" t="s">
        <v>513</v>
      </c>
      <c r="F405" s="42" t="s">
        <v>514</v>
      </c>
      <c r="G405" s="42" t="s">
        <v>15</v>
      </c>
      <c r="H405" s="133">
        <v>96</v>
      </c>
      <c r="I405" s="43">
        <v>3392.5</v>
      </c>
      <c r="J405" s="95">
        <f t="shared" si="12"/>
        <v>325680</v>
      </c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59">
        <f t="shared" si="13"/>
        <v>395</v>
      </c>
      <c r="B406" s="39">
        <v>42480</v>
      </c>
      <c r="C406" s="40" t="s">
        <v>320</v>
      </c>
      <c r="D406" s="50" t="s">
        <v>12</v>
      </c>
      <c r="E406" s="46" t="s">
        <v>515</v>
      </c>
      <c r="F406" s="42" t="s">
        <v>516</v>
      </c>
      <c r="G406" s="42" t="s">
        <v>15</v>
      </c>
      <c r="H406" s="133">
        <v>77</v>
      </c>
      <c r="I406" s="43">
        <v>3392.5</v>
      </c>
      <c r="J406" s="95">
        <f t="shared" si="12"/>
        <v>261222.5</v>
      </c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59">
        <f t="shared" si="13"/>
        <v>396</v>
      </c>
      <c r="B407" s="39">
        <v>42480</v>
      </c>
      <c r="C407" s="40" t="s">
        <v>320</v>
      </c>
      <c r="D407" s="50" t="s">
        <v>12</v>
      </c>
      <c r="E407" s="46" t="s">
        <v>517</v>
      </c>
      <c r="F407" s="42" t="s">
        <v>518</v>
      </c>
      <c r="G407" s="42" t="s">
        <v>15</v>
      </c>
      <c r="H407" s="133">
        <v>77</v>
      </c>
      <c r="I407" s="43">
        <v>3392.5</v>
      </c>
      <c r="J407" s="95">
        <f t="shared" si="12"/>
        <v>261222.5</v>
      </c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59">
        <f t="shared" si="13"/>
        <v>397</v>
      </c>
      <c r="B408" s="39">
        <v>42480</v>
      </c>
      <c r="C408" s="40" t="s">
        <v>320</v>
      </c>
      <c r="D408" s="50" t="s">
        <v>12</v>
      </c>
      <c r="E408" s="46" t="s">
        <v>519</v>
      </c>
      <c r="F408" s="42" t="s">
        <v>520</v>
      </c>
      <c r="G408" s="42" t="s">
        <v>15</v>
      </c>
      <c r="H408" s="133">
        <v>77</v>
      </c>
      <c r="I408" s="43">
        <v>3392.5</v>
      </c>
      <c r="J408" s="95">
        <f t="shared" si="12"/>
        <v>261222.5</v>
      </c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59">
        <f t="shared" si="13"/>
        <v>398</v>
      </c>
      <c r="B409" s="39">
        <v>42480</v>
      </c>
      <c r="C409" s="40" t="s">
        <v>320</v>
      </c>
      <c r="D409" s="50" t="s">
        <v>12</v>
      </c>
      <c r="E409" s="46" t="s">
        <v>521</v>
      </c>
      <c r="F409" s="42" t="s">
        <v>522</v>
      </c>
      <c r="G409" s="42" t="s">
        <v>15</v>
      </c>
      <c r="H409" s="133">
        <v>4</v>
      </c>
      <c r="I409" s="43">
        <v>3700</v>
      </c>
      <c r="J409" s="95">
        <f t="shared" si="12"/>
        <v>14800</v>
      </c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59">
        <f t="shared" si="13"/>
        <v>399</v>
      </c>
      <c r="B410" s="39">
        <v>42480</v>
      </c>
      <c r="C410" s="40" t="s">
        <v>320</v>
      </c>
      <c r="D410" s="50" t="s">
        <v>12</v>
      </c>
      <c r="E410" s="46" t="s">
        <v>523</v>
      </c>
      <c r="F410" s="42" t="s">
        <v>524</v>
      </c>
      <c r="G410" s="42" t="s">
        <v>15</v>
      </c>
      <c r="H410" s="133">
        <v>40</v>
      </c>
      <c r="I410" s="43">
        <v>549.99</v>
      </c>
      <c r="J410" s="95">
        <f t="shared" si="12"/>
        <v>21999.599999999999</v>
      </c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59">
        <f t="shared" si="13"/>
        <v>400</v>
      </c>
      <c r="B411" s="39">
        <v>42480</v>
      </c>
      <c r="C411" s="40" t="s">
        <v>320</v>
      </c>
      <c r="D411" s="50" t="s">
        <v>12</v>
      </c>
      <c r="E411" s="46" t="s">
        <v>525</v>
      </c>
      <c r="F411" s="42" t="s">
        <v>526</v>
      </c>
      <c r="G411" s="42" t="s">
        <v>15</v>
      </c>
      <c r="H411" s="133">
        <v>41</v>
      </c>
      <c r="I411" s="43">
        <v>1336.13</v>
      </c>
      <c r="J411" s="95">
        <f t="shared" si="12"/>
        <v>54781.33</v>
      </c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59">
        <f t="shared" si="13"/>
        <v>401</v>
      </c>
      <c r="B412" s="39">
        <v>42480</v>
      </c>
      <c r="C412" s="40" t="s">
        <v>320</v>
      </c>
      <c r="D412" s="50" t="s">
        <v>12</v>
      </c>
      <c r="E412" s="46" t="s">
        <v>527</v>
      </c>
      <c r="F412" s="42" t="s">
        <v>528</v>
      </c>
      <c r="G412" s="42" t="s">
        <v>15</v>
      </c>
      <c r="H412" s="133">
        <v>42</v>
      </c>
      <c r="I412" s="43">
        <v>1392.99</v>
      </c>
      <c r="J412" s="95">
        <f t="shared" si="12"/>
        <v>58505.58</v>
      </c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59">
        <f t="shared" si="13"/>
        <v>402</v>
      </c>
      <c r="B413" s="39">
        <v>42480</v>
      </c>
      <c r="C413" s="40" t="s">
        <v>320</v>
      </c>
      <c r="D413" s="50" t="s">
        <v>12</v>
      </c>
      <c r="E413" s="46" t="s">
        <v>529</v>
      </c>
      <c r="F413" s="42" t="s">
        <v>530</v>
      </c>
      <c r="G413" s="42" t="s">
        <v>15</v>
      </c>
      <c r="H413" s="133">
        <v>30</v>
      </c>
      <c r="I413" s="43">
        <v>1356.33</v>
      </c>
      <c r="J413" s="95">
        <f t="shared" si="12"/>
        <v>40689.899999999994</v>
      </c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59">
        <f t="shared" si="13"/>
        <v>403</v>
      </c>
      <c r="B414" s="39">
        <v>42480</v>
      </c>
      <c r="C414" s="40" t="s">
        <v>320</v>
      </c>
      <c r="D414" s="50" t="s">
        <v>12</v>
      </c>
      <c r="E414" s="46" t="s">
        <v>531</v>
      </c>
      <c r="F414" s="42" t="s">
        <v>532</v>
      </c>
      <c r="G414" s="42" t="s">
        <v>15</v>
      </c>
      <c r="H414" s="133">
        <v>57</v>
      </c>
      <c r="I414" s="43">
        <v>1344.96</v>
      </c>
      <c r="J414" s="95">
        <f t="shared" si="12"/>
        <v>76662.720000000001</v>
      </c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59">
        <f t="shared" si="13"/>
        <v>404</v>
      </c>
      <c r="B415" s="39">
        <v>42480</v>
      </c>
      <c r="C415" s="40" t="s">
        <v>320</v>
      </c>
      <c r="D415" s="50" t="s">
        <v>12</v>
      </c>
      <c r="E415" s="46" t="s">
        <v>533</v>
      </c>
      <c r="F415" s="42" t="s">
        <v>534</v>
      </c>
      <c r="G415" s="42" t="s">
        <v>15</v>
      </c>
      <c r="H415" s="133">
        <v>83</v>
      </c>
      <c r="I415" s="43">
        <v>2124</v>
      </c>
      <c r="J415" s="95">
        <f t="shared" si="12"/>
        <v>176292</v>
      </c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59">
        <f t="shared" si="13"/>
        <v>405</v>
      </c>
      <c r="B416" s="39">
        <v>42480</v>
      </c>
      <c r="C416" s="40" t="s">
        <v>320</v>
      </c>
      <c r="D416" s="50" t="s">
        <v>12</v>
      </c>
      <c r="E416" s="46" t="s">
        <v>535</v>
      </c>
      <c r="F416" s="42" t="s">
        <v>536</v>
      </c>
      <c r="G416" s="42" t="s">
        <v>15</v>
      </c>
      <c r="H416" s="133">
        <v>85</v>
      </c>
      <c r="I416" s="43">
        <v>859.43</v>
      </c>
      <c r="J416" s="95">
        <f t="shared" si="12"/>
        <v>73051.55</v>
      </c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59">
        <f t="shared" si="13"/>
        <v>406</v>
      </c>
      <c r="B417" s="39">
        <v>42480</v>
      </c>
      <c r="C417" s="40" t="s">
        <v>320</v>
      </c>
      <c r="D417" s="50" t="s">
        <v>12</v>
      </c>
      <c r="E417" s="46" t="s">
        <v>537</v>
      </c>
      <c r="F417" s="42" t="s">
        <v>538</v>
      </c>
      <c r="G417" s="42" t="s">
        <v>15</v>
      </c>
      <c r="H417" s="133">
        <v>7</v>
      </c>
      <c r="I417" s="43">
        <v>1015.15</v>
      </c>
      <c r="J417" s="95">
        <f t="shared" si="12"/>
        <v>7106.05</v>
      </c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59">
        <f t="shared" si="13"/>
        <v>407</v>
      </c>
      <c r="B418" s="39">
        <v>42480</v>
      </c>
      <c r="C418" s="40" t="s">
        <v>320</v>
      </c>
      <c r="D418" s="50" t="s">
        <v>12</v>
      </c>
      <c r="E418" s="46" t="s">
        <v>539</v>
      </c>
      <c r="F418" s="42" t="s">
        <v>540</v>
      </c>
      <c r="G418" s="42" t="s">
        <v>15</v>
      </c>
      <c r="H418" s="133">
        <v>73</v>
      </c>
      <c r="I418" s="43">
        <v>1597.86</v>
      </c>
      <c r="J418" s="95">
        <f t="shared" si="12"/>
        <v>116643.78</v>
      </c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59">
        <f t="shared" si="13"/>
        <v>408</v>
      </c>
      <c r="B419" s="39">
        <v>42480</v>
      </c>
      <c r="C419" s="40" t="s">
        <v>320</v>
      </c>
      <c r="D419" s="50" t="s">
        <v>12</v>
      </c>
      <c r="E419" s="46" t="s">
        <v>541</v>
      </c>
      <c r="F419" s="42" t="s">
        <v>542</v>
      </c>
      <c r="G419" s="42" t="s">
        <v>15</v>
      </c>
      <c r="H419" s="133">
        <v>88</v>
      </c>
      <c r="I419" s="43">
        <v>1392.99</v>
      </c>
      <c r="J419" s="95">
        <f t="shared" si="12"/>
        <v>122583.12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59">
        <f t="shared" si="13"/>
        <v>409</v>
      </c>
      <c r="B420" s="39">
        <v>42480</v>
      </c>
      <c r="C420" s="40" t="s">
        <v>320</v>
      </c>
      <c r="D420" s="50" t="s">
        <v>12</v>
      </c>
      <c r="E420" s="46" t="s">
        <v>543</v>
      </c>
      <c r="F420" s="42" t="s">
        <v>544</v>
      </c>
      <c r="G420" s="42" t="s">
        <v>15</v>
      </c>
      <c r="H420" s="133">
        <v>79</v>
      </c>
      <c r="I420" s="43">
        <v>808.3</v>
      </c>
      <c r="J420" s="95">
        <f t="shared" si="12"/>
        <v>63855.7</v>
      </c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59">
        <f t="shared" si="13"/>
        <v>410</v>
      </c>
      <c r="B421" s="39">
        <v>42480</v>
      </c>
      <c r="C421" s="40" t="s">
        <v>320</v>
      </c>
      <c r="D421" s="50" t="s">
        <v>12</v>
      </c>
      <c r="E421" s="46" t="s">
        <v>545</v>
      </c>
      <c r="F421" s="42" t="s">
        <v>546</v>
      </c>
      <c r="G421" s="42" t="s">
        <v>15</v>
      </c>
      <c r="H421" s="133">
        <v>155</v>
      </c>
      <c r="I421" s="43">
        <v>1050.2</v>
      </c>
      <c r="J421" s="95">
        <f t="shared" si="12"/>
        <v>162781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59">
        <f t="shared" si="13"/>
        <v>411</v>
      </c>
      <c r="B422" s="39">
        <v>43105</v>
      </c>
      <c r="C422" s="40" t="s">
        <v>320</v>
      </c>
      <c r="D422" s="50" t="s">
        <v>12</v>
      </c>
      <c r="E422" s="46" t="s">
        <v>561</v>
      </c>
      <c r="F422" s="42" t="s">
        <v>562</v>
      </c>
      <c r="G422" s="42" t="s">
        <v>15</v>
      </c>
      <c r="H422" s="133">
        <v>10</v>
      </c>
      <c r="I422" s="43">
        <v>4171.2299999999996</v>
      </c>
      <c r="J422" s="95">
        <f t="shared" si="12"/>
        <v>41712.299999999996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59">
        <f t="shared" si="13"/>
        <v>412</v>
      </c>
      <c r="B423" s="39">
        <v>43105</v>
      </c>
      <c r="C423" s="40" t="s">
        <v>320</v>
      </c>
      <c r="D423" s="50" t="s">
        <v>12</v>
      </c>
      <c r="E423" s="46" t="s">
        <v>563</v>
      </c>
      <c r="F423" s="42" t="s">
        <v>564</v>
      </c>
      <c r="G423" s="42" t="s">
        <v>15</v>
      </c>
      <c r="H423" s="133">
        <v>14</v>
      </c>
      <c r="I423" s="43">
        <v>4489.1000000000004</v>
      </c>
      <c r="J423" s="95">
        <f t="shared" si="12"/>
        <v>62847.400000000009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59">
        <f t="shared" si="13"/>
        <v>413</v>
      </c>
      <c r="B424" s="39">
        <v>43105</v>
      </c>
      <c r="C424" s="40" t="s">
        <v>320</v>
      </c>
      <c r="D424" s="50" t="s">
        <v>12</v>
      </c>
      <c r="E424" s="46" t="s">
        <v>565</v>
      </c>
      <c r="F424" s="42" t="s">
        <v>566</v>
      </c>
      <c r="G424" s="42" t="s">
        <v>15</v>
      </c>
      <c r="H424" s="133">
        <v>13</v>
      </c>
      <c r="I424" s="43">
        <v>4489.1000000000004</v>
      </c>
      <c r="J424" s="95">
        <f t="shared" si="12"/>
        <v>58358.3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59">
        <f t="shared" si="13"/>
        <v>414</v>
      </c>
      <c r="B425" s="39">
        <v>42480</v>
      </c>
      <c r="C425" s="40" t="s">
        <v>320</v>
      </c>
      <c r="D425" s="50" t="s">
        <v>12</v>
      </c>
      <c r="E425" s="46" t="s">
        <v>567</v>
      </c>
      <c r="F425" s="42" t="s">
        <v>568</v>
      </c>
      <c r="G425" s="42" t="s">
        <v>15</v>
      </c>
      <c r="H425" s="133">
        <v>14</v>
      </c>
      <c r="I425" s="43">
        <v>4489.1000000000004</v>
      </c>
      <c r="J425" s="95">
        <f t="shared" si="12"/>
        <v>62847.400000000009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59">
        <f t="shared" si="13"/>
        <v>415</v>
      </c>
      <c r="B426" s="39">
        <v>42480</v>
      </c>
      <c r="C426" s="40" t="s">
        <v>320</v>
      </c>
      <c r="D426" s="50" t="s">
        <v>12</v>
      </c>
      <c r="E426" s="46" t="s">
        <v>569</v>
      </c>
      <c r="F426" s="42" t="s">
        <v>570</v>
      </c>
      <c r="G426" s="42" t="s">
        <v>15</v>
      </c>
      <c r="H426" s="133">
        <v>7</v>
      </c>
      <c r="I426" s="43">
        <v>1200</v>
      </c>
      <c r="J426" s="95">
        <f t="shared" si="12"/>
        <v>8400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59">
        <f t="shared" si="13"/>
        <v>416</v>
      </c>
      <c r="B427" s="39">
        <v>42893</v>
      </c>
      <c r="C427" s="40" t="s">
        <v>320</v>
      </c>
      <c r="D427" s="50" t="s">
        <v>12</v>
      </c>
      <c r="E427" s="46" t="s">
        <v>571</v>
      </c>
      <c r="F427" s="42" t="s">
        <v>572</v>
      </c>
      <c r="G427" s="42" t="s">
        <v>15</v>
      </c>
      <c r="H427" s="133">
        <v>4</v>
      </c>
      <c r="I427" s="43">
        <v>1639.42</v>
      </c>
      <c r="J427" s="95">
        <f t="shared" si="12"/>
        <v>6557.68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59">
        <f t="shared" si="13"/>
        <v>417</v>
      </c>
      <c r="B428" s="39">
        <v>42480</v>
      </c>
      <c r="C428" s="40" t="s">
        <v>320</v>
      </c>
      <c r="D428" s="50" t="s">
        <v>12</v>
      </c>
      <c r="E428" s="46" t="s">
        <v>573</v>
      </c>
      <c r="F428" s="42" t="s">
        <v>574</v>
      </c>
      <c r="G428" s="42" t="s">
        <v>15</v>
      </c>
      <c r="H428" s="133">
        <v>3</v>
      </c>
      <c r="I428" s="43">
        <v>1200</v>
      </c>
      <c r="J428" s="95">
        <f t="shared" si="12"/>
        <v>3600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59">
        <f t="shared" si="13"/>
        <v>418</v>
      </c>
      <c r="B429" s="39">
        <v>42480</v>
      </c>
      <c r="C429" s="40" t="s">
        <v>320</v>
      </c>
      <c r="D429" s="50" t="s">
        <v>12</v>
      </c>
      <c r="E429" s="46" t="s">
        <v>575</v>
      </c>
      <c r="F429" s="42" t="s">
        <v>576</v>
      </c>
      <c r="G429" s="42" t="s">
        <v>15</v>
      </c>
      <c r="H429" s="133">
        <v>11</v>
      </c>
      <c r="I429" s="43">
        <v>950</v>
      </c>
      <c r="J429" s="95">
        <f t="shared" si="12"/>
        <v>10450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59">
        <f t="shared" si="13"/>
        <v>419</v>
      </c>
      <c r="B430" s="39">
        <v>42480</v>
      </c>
      <c r="C430" s="40" t="s">
        <v>320</v>
      </c>
      <c r="D430" s="50" t="s">
        <v>12</v>
      </c>
      <c r="E430" s="46" t="s">
        <v>577</v>
      </c>
      <c r="F430" s="42" t="s">
        <v>578</v>
      </c>
      <c r="G430" s="42" t="s">
        <v>15</v>
      </c>
      <c r="H430" s="133">
        <v>14</v>
      </c>
      <c r="I430" s="43">
        <v>1850</v>
      </c>
      <c r="J430" s="95">
        <f t="shared" si="12"/>
        <v>25900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59">
        <f t="shared" si="13"/>
        <v>420</v>
      </c>
      <c r="B431" s="39">
        <v>42480</v>
      </c>
      <c r="C431" s="40" t="s">
        <v>320</v>
      </c>
      <c r="D431" s="50" t="s">
        <v>12</v>
      </c>
      <c r="E431" s="46" t="s">
        <v>579</v>
      </c>
      <c r="F431" s="42" t="s">
        <v>580</v>
      </c>
      <c r="G431" s="42" t="s">
        <v>15</v>
      </c>
      <c r="H431" s="133">
        <v>1</v>
      </c>
      <c r="I431" s="43">
        <v>1800</v>
      </c>
      <c r="J431" s="95">
        <f t="shared" si="12"/>
        <v>1800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59">
        <f t="shared" si="13"/>
        <v>421</v>
      </c>
      <c r="B432" s="39">
        <v>42480</v>
      </c>
      <c r="C432" s="40" t="s">
        <v>320</v>
      </c>
      <c r="D432" s="50" t="s">
        <v>12</v>
      </c>
      <c r="E432" s="46" t="s">
        <v>581</v>
      </c>
      <c r="F432" s="42" t="s">
        <v>582</v>
      </c>
      <c r="G432" s="42" t="s">
        <v>15</v>
      </c>
      <c r="H432" s="133">
        <v>44</v>
      </c>
      <c r="I432" s="43">
        <v>3700</v>
      </c>
      <c r="J432" s="95">
        <f t="shared" si="12"/>
        <v>162800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59">
        <f t="shared" si="13"/>
        <v>422</v>
      </c>
      <c r="B433" s="39">
        <v>42480</v>
      </c>
      <c r="C433" s="40" t="s">
        <v>320</v>
      </c>
      <c r="D433" s="50" t="s">
        <v>12</v>
      </c>
      <c r="E433" s="46" t="s">
        <v>583</v>
      </c>
      <c r="F433" s="42" t="s">
        <v>584</v>
      </c>
      <c r="G433" s="42" t="s">
        <v>15</v>
      </c>
      <c r="H433" s="133">
        <v>2</v>
      </c>
      <c r="I433" s="43">
        <v>1800</v>
      </c>
      <c r="J433" s="95">
        <f t="shared" si="12"/>
        <v>3600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59">
        <f t="shared" si="13"/>
        <v>423</v>
      </c>
      <c r="B434" s="39">
        <v>42480</v>
      </c>
      <c r="C434" s="40" t="s">
        <v>320</v>
      </c>
      <c r="D434" s="50" t="s">
        <v>12</v>
      </c>
      <c r="E434" s="46" t="s">
        <v>547</v>
      </c>
      <c r="F434" s="42" t="s">
        <v>548</v>
      </c>
      <c r="G434" s="42" t="s">
        <v>15</v>
      </c>
      <c r="H434" s="133">
        <v>16</v>
      </c>
      <c r="I434" s="43">
        <v>2493</v>
      </c>
      <c r="J434" s="95">
        <f t="shared" si="12"/>
        <v>39888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59">
        <f t="shared" si="13"/>
        <v>424</v>
      </c>
      <c r="B435" s="39">
        <v>42480</v>
      </c>
      <c r="C435" s="40" t="s">
        <v>320</v>
      </c>
      <c r="D435" s="50" t="s">
        <v>12</v>
      </c>
      <c r="E435" s="46" t="s">
        <v>549</v>
      </c>
      <c r="F435" s="42" t="s">
        <v>550</v>
      </c>
      <c r="G435" s="42" t="s">
        <v>15</v>
      </c>
      <c r="H435" s="133">
        <v>28</v>
      </c>
      <c r="I435" s="43">
        <v>1653.06</v>
      </c>
      <c r="J435" s="95">
        <f t="shared" si="12"/>
        <v>46285.68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59">
        <f t="shared" si="13"/>
        <v>425</v>
      </c>
      <c r="B436" s="39">
        <v>42480</v>
      </c>
      <c r="C436" s="40" t="s">
        <v>320</v>
      </c>
      <c r="D436" s="50" t="s">
        <v>12</v>
      </c>
      <c r="E436" s="46" t="s">
        <v>551</v>
      </c>
      <c r="F436" s="42" t="s">
        <v>552</v>
      </c>
      <c r="G436" s="42" t="s">
        <v>15</v>
      </c>
      <c r="H436" s="133">
        <v>32</v>
      </c>
      <c r="I436" s="43">
        <v>1594.85</v>
      </c>
      <c r="J436" s="95">
        <f t="shared" si="12"/>
        <v>51035.199999999997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59">
        <f t="shared" si="13"/>
        <v>426</v>
      </c>
      <c r="B437" s="39">
        <v>42480</v>
      </c>
      <c r="C437" s="40" t="s">
        <v>320</v>
      </c>
      <c r="D437" s="50" t="s">
        <v>12</v>
      </c>
      <c r="E437" s="46" t="s">
        <v>553</v>
      </c>
      <c r="F437" s="42" t="s">
        <v>554</v>
      </c>
      <c r="G437" s="42" t="s">
        <v>15</v>
      </c>
      <c r="H437" s="133">
        <v>18</v>
      </c>
      <c r="I437" s="43">
        <v>1551.2</v>
      </c>
      <c r="J437" s="95">
        <f t="shared" si="12"/>
        <v>27921.600000000002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59">
        <f t="shared" si="13"/>
        <v>427</v>
      </c>
      <c r="B438" s="39">
        <v>42480</v>
      </c>
      <c r="C438" s="40" t="s">
        <v>320</v>
      </c>
      <c r="D438" s="50" t="s">
        <v>12</v>
      </c>
      <c r="E438" s="46" t="s">
        <v>555</v>
      </c>
      <c r="F438" s="42" t="s">
        <v>556</v>
      </c>
      <c r="G438" s="42" t="s">
        <v>15</v>
      </c>
      <c r="H438" s="133">
        <v>53</v>
      </c>
      <c r="I438" s="43">
        <v>890</v>
      </c>
      <c r="J438" s="95">
        <f t="shared" si="12"/>
        <v>47170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59">
        <f t="shared" si="13"/>
        <v>428</v>
      </c>
      <c r="B439" s="39">
        <v>42480</v>
      </c>
      <c r="C439" s="40" t="s">
        <v>320</v>
      </c>
      <c r="D439" s="50" t="s">
        <v>12</v>
      </c>
      <c r="E439" s="46" t="s">
        <v>557</v>
      </c>
      <c r="F439" s="42" t="s">
        <v>558</v>
      </c>
      <c r="G439" s="42" t="s">
        <v>15</v>
      </c>
      <c r="H439" s="133">
        <v>71</v>
      </c>
      <c r="I439" s="43">
        <v>890</v>
      </c>
      <c r="J439" s="95">
        <f t="shared" si="12"/>
        <v>63190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59">
        <f t="shared" si="13"/>
        <v>429</v>
      </c>
      <c r="B440" s="39">
        <v>42480</v>
      </c>
      <c r="C440" s="40" t="s">
        <v>320</v>
      </c>
      <c r="D440" s="50" t="s">
        <v>12</v>
      </c>
      <c r="E440" s="46" t="s">
        <v>559</v>
      </c>
      <c r="F440" s="42" t="s">
        <v>560</v>
      </c>
      <c r="G440" s="42" t="s">
        <v>15</v>
      </c>
      <c r="H440" s="133">
        <v>47</v>
      </c>
      <c r="I440" s="43">
        <v>890</v>
      </c>
      <c r="J440" s="95">
        <f t="shared" si="12"/>
        <v>41830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59">
        <f t="shared" si="13"/>
        <v>430</v>
      </c>
      <c r="B441" s="39">
        <v>42480</v>
      </c>
      <c r="C441" s="40" t="s">
        <v>320</v>
      </c>
      <c r="D441" s="50" t="s">
        <v>12</v>
      </c>
      <c r="E441" s="46" t="s">
        <v>585</v>
      </c>
      <c r="F441" s="42" t="s">
        <v>586</v>
      </c>
      <c r="G441" s="42" t="s">
        <v>15</v>
      </c>
      <c r="H441" s="133">
        <v>5</v>
      </c>
      <c r="I441" s="43">
        <v>3894</v>
      </c>
      <c r="J441" s="95">
        <f t="shared" si="12"/>
        <v>19470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59">
        <f t="shared" si="13"/>
        <v>431</v>
      </c>
      <c r="B442" s="39">
        <v>43566</v>
      </c>
      <c r="C442" s="40" t="s">
        <v>320</v>
      </c>
      <c r="D442" s="50" t="s">
        <v>12</v>
      </c>
      <c r="E442" s="46" t="s">
        <v>587</v>
      </c>
      <c r="F442" s="42" t="s">
        <v>588</v>
      </c>
      <c r="G442" s="42" t="s">
        <v>15</v>
      </c>
      <c r="H442" s="133">
        <v>5</v>
      </c>
      <c r="I442" s="43">
        <v>6212.37</v>
      </c>
      <c r="J442" s="95">
        <f t="shared" si="12"/>
        <v>31061.85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59">
        <f t="shared" si="13"/>
        <v>432</v>
      </c>
      <c r="B443" s="39">
        <v>42893</v>
      </c>
      <c r="C443" s="40" t="s">
        <v>320</v>
      </c>
      <c r="D443" s="50" t="s">
        <v>12</v>
      </c>
      <c r="E443" s="46" t="s">
        <v>589</v>
      </c>
      <c r="F443" s="42" t="s">
        <v>590</v>
      </c>
      <c r="G443" s="42" t="s">
        <v>15</v>
      </c>
      <c r="H443" s="133">
        <v>6</v>
      </c>
      <c r="I443" s="43">
        <v>5561.34</v>
      </c>
      <c r="J443" s="95">
        <f t="shared" si="12"/>
        <v>33368.04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59">
        <f t="shared" si="13"/>
        <v>433</v>
      </c>
      <c r="B444" s="39">
        <v>42893</v>
      </c>
      <c r="C444" s="40" t="s">
        <v>320</v>
      </c>
      <c r="D444" s="50" t="s">
        <v>12</v>
      </c>
      <c r="E444" s="46" t="s">
        <v>591</v>
      </c>
      <c r="F444" s="42" t="s">
        <v>592</v>
      </c>
      <c r="G444" s="42" t="s">
        <v>15</v>
      </c>
      <c r="H444" s="133">
        <v>5</v>
      </c>
      <c r="I444" s="43">
        <v>5924.76</v>
      </c>
      <c r="J444" s="95">
        <f t="shared" si="12"/>
        <v>29623.800000000003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59">
        <f t="shared" si="13"/>
        <v>434</v>
      </c>
      <c r="B445" s="39">
        <v>43774</v>
      </c>
      <c r="C445" s="40" t="s">
        <v>320</v>
      </c>
      <c r="D445" s="50" t="s">
        <v>12</v>
      </c>
      <c r="E445" s="46" t="s">
        <v>593</v>
      </c>
      <c r="F445" s="42" t="s">
        <v>594</v>
      </c>
      <c r="G445" s="42" t="s">
        <v>15</v>
      </c>
      <c r="H445" s="133">
        <v>25</v>
      </c>
      <c r="I445" s="43">
        <v>355.55</v>
      </c>
      <c r="J445" s="95">
        <f t="shared" si="12"/>
        <v>8888.75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59">
        <f t="shared" si="13"/>
        <v>435</v>
      </c>
      <c r="B446" s="39">
        <v>42480</v>
      </c>
      <c r="C446" s="40" t="s">
        <v>320</v>
      </c>
      <c r="D446" s="50" t="s">
        <v>12</v>
      </c>
      <c r="E446" s="46" t="s">
        <v>595</v>
      </c>
      <c r="F446" s="42" t="s">
        <v>596</v>
      </c>
      <c r="G446" s="42" t="s">
        <v>15</v>
      </c>
      <c r="H446" s="133">
        <v>19</v>
      </c>
      <c r="I446" s="43">
        <v>579</v>
      </c>
      <c r="J446" s="95">
        <f t="shared" si="12"/>
        <v>11001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59">
        <f t="shared" si="13"/>
        <v>436</v>
      </c>
      <c r="B447" s="39">
        <v>42480</v>
      </c>
      <c r="C447" s="40" t="s">
        <v>320</v>
      </c>
      <c r="D447" s="50" t="s">
        <v>12</v>
      </c>
      <c r="E447" s="46" t="s">
        <v>597</v>
      </c>
      <c r="F447" s="42" t="s">
        <v>598</v>
      </c>
      <c r="G447" s="42" t="s">
        <v>15</v>
      </c>
      <c r="H447" s="133">
        <v>18</v>
      </c>
      <c r="I447" s="43">
        <v>3869.02</v>
      </c>
      <c r="J447" s="95">
        <f t="shared" si="12"/>
        <v>69642.36</v>
      </c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59">
        <f t="shared" si="13"/>
        <v>437</v>
      </c>
      <c r="B448" s="39">
        <v>42480</v>
      </c>
      <c r="C448" s="40" t="s">
        <v>320</v>
      </c>
      <c r="D448" s="50" t="s">
        <v>12</v>
      </c>
      <c r="E448" s="46" t="s">
        <v>599</v>
      </c>
      <c r="F448" s="42" t="s">
        <v>600</v>
      </c>
      <c r="G448" s="42" t="s">
        <v>15</v>
      </c>
      <c r="H448" s="133">
        <v>16</v>
      </c>
      <c r="I448" s="43">
        <v>3387.9</v>
      </c>
      <c r="J448" s="95">
        <f t="shared" si="12"/>
        <v>54206.400000000001</v>
      </c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59">
        <f t="shared" si="13"/>
        <v>438</v>
      </c>
      <c r="B449" s="39">
        <v>42480</v>
      </c>
      <c r="C449" s="40" t="s">
        <v>320</v>
      </c>
      <c r="D449" s="50" t="s">
        <v>12</v>
      </c>
      <c r="E449" s="46" t="s">
        <v>601</v>
      </c>
      <c r="F449" s="42" t="s">
        <v>602</v>
      </c>
      <c r="G449" s="42" t="s">
        <v>15</v>
      </c>
      <c r="H449" s="133">
        <v>18</v>
      </c>
      <c r="I449" s="43">
        <v>3387.9</v>
      </c>
      <c r="J449" s="95">
        <f t="shared" si="12"/>
        <v>60982.200000000004</v>
      </c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59">
        <f t="shared" si="13"/>
        <v>439</v>
      </c>
      <c r="B450" s="39">
        <v>43214</v>
      </c>
      <c r="C450" s="40" t="s">
        <v>320</v>
      </c>
      <c r="D450" s="50" t="s">
        <v>12</v>
      </c>
      <c r="E450" s="46" t="s">
        <v>603</v>
      </c>
      <c r="F450" s="42" t="s">
        <v>604</v>
      </c>
      <c r="G450" s="42" t="s">
        <v>15</v>
      </c>
      <c r="H450" s="133">
        <v>18</v>
      </c>
      <c r="I450" s="43">
        <v>3387.9</v>
      </c>
      <c r="J450" s="95">
        <f t="shared" si="12"/>
        <v>60982.200000000004</v>
      </c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59">
        <f t="shared" si="13"/>
        <v>440</v>
      </c>
      <c r="B451" s="39">
        <v>42480</v>
      </c>
      <c r="C451" s="40" t="s">
        <v>320</v>
      </c>
      <c r="D451" s="50" t="s">
        <v>12</v>
      </c>
      <c r="E451" s="46" t="s">
        <v>605</v>
      </c>
      <c r="F451" s="42" t="s">
        <v>606</v>
      </c>
      <c r="G451" s="42" t="s">
        <v>15</v>
      </c>
      <c r="H451" s="133">
        <v>46</v>
      </c>
      <c r="I451" s="43">
        <v>945</v>
      </c>
      <c r="J451" s="95">
        <f t="shared" si="12"/>
        <v>43470</v>
      </c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59">
        <f t="shared" si="13"/>
        <v>441</v>
      </c>
      <c r="B452" s="39">
        <v>42480</v>
      </c>
      <c r="C452" s="40" t="s">
        <v>320</v>
      </c>
      <c r="D452" s="50" t="s">
        <v>12</v>
      </c>
      <c r="E452" s="46" t="s">
        <v>607</v>
      </c>
      <c r="F452" s="42" t="s">
        <v>608</v>
      </c>
      <c r="G452" s="42" t="s">
        <v>15</v>
      </c>
      <c r="H452" s="133">
        <v>3</v>
      </c>
      <c r="I452" s="43">
        <v>2740</v>
      </c>
      <c r="J452" s="95">
        <f t="shared" si="12"/>
        <v>8220</v>
      </c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59">
        <f t="shared" si="13"/>
        <v>442</v>
      </c>
      <c r="B453" s="39">
        <v>42480</v>
      </c>
      <c r="C453" s="40" t="s">
        <v>320</v>
      </c>
      <c r="D453" s="50" t="s">
        <v>12</v>
      </c>
      <c r="E453" s="46" t="s">
        <v>609</v>
      </c>
      <c r="F453" s="42" t="s">
        <v>610</v>
      </c>
      <c r="G453" s="42" t="s">
        <v>15</v>
      </c>
      <c r="H453" s="133">
        <v>1</v>
      </c>
      <c r="I453" s="43">
        <v>12923.01</v>
      </c>
      <c r="J453" s="95">
        <f t="shared" si="12"/>
        <v>12923.01</v>
      </c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59">
        <f t="shared" si="13"/>
        <v>443</v>
      </c>
      <c r="B454" s="39">
        <v>42480</v>
      </c>
      <c r="C454" s="40" t="s">
        <v>320</v>
      </c>
      <c r="D454" s="50" t="s">
        <v>12</v>
      </c>
      <c r="E454" s="46" t="s">
        <v>611</v>
      </c>
      <c r="F454" s="42" t="s">
        <v>612</v>
      </c>
      <c r="G454" s="42" t="s">
        <v>15</v>
      </c>
      <c r="H454" s="133">
        <v>4</v>
      </c>
      <c r="I454" s="43">
        <v>466.1</v>
      </c>
      <c r="J454" s="95">
        <f t="shared" si="12"/>
        <v>1864.4</v>
      </c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59">
        <f t="shared" si="13"/>
        <v>444</v>
      </c>
      <c r="B455" s="39">
        <v>42480</v>
      </c>
      <c r="C455" s="40" t="s">
        <v>320</v>
      </c>
      <c r="D455" s="50" t="s">
        <v>12</v>
      </c>
      <c r="E455" s="46" t="s">
        <v>613</v>
      </c>
      <c r="F455" s="42" t="s">
        <v>614</v>
      </c>
      <c r="G455" s="42" t="s">
        <v>15</v>
      </c>
      <c r="H455" s="133">
        <v>9</v>
      </c>
      <c r="I455" s="43">
        <v>950</v>
      </c>
      <c r="J455" s="95">
        <f t="shared" si="12"/>
        <v>8550</v>
      </c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59">
        <f t="shared" si="13"/>
        <v>445</v>
      </c>
      <c r="B456" s="39">
        <v>44456</v>
      </c>
      <c r="C456" s="40" t="s">
        <v>320</v>
      </c>
      <c r="D456" s="50" t="s">
        <v>12</v>
      </c>
      <c r="E456" s="46" t="s">
        <v>899</v>
      </c>
      <c r="F456" s="42" t="s">
        <v>900</v>
      </c>
      <c r="G456" s="42" t="s">
        <v>15</v>
      </c>
      <c r="H456" s="133">
        <v>5</v>
      </c>
      <c r="I456" s="43">
        <v>4763.22</v>
      </c>
      <c r="J456" s="95">
        <f t="shared" si="12"/>
        <v>23816.100000000002</v>
      </c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59">
        <f t="shared" si="13"/>
        <v>446</v>
      </c>
      <c r="B457" s="39">
        <v>43739</v>
      </c>
      <c r="C457" s="40" t="s">
        <v>320</v>
      </c>
      <c r="D457" s="50" t="s">
        <v>12</v>
      </c>
      <c r="E457" s="46" t="s">
        <v>615</v>
      </c>
      <c r="F457" s="42" t="s">
        <v>616</v>
      </c>
      <c r="G457" s="42" t="s">
        <v>15</v>
      </c>
      <c r="H457" s="133">
        <v>8</v>
      </c>
      <c r="I457" s="43">
        <v>2918.95</v>
      </c>
      <c r="J457" s="95">
        <f t="shared" si="12"/>
        <v>23351.599999999999</v>
      </c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59">
        <f t="shared" si="13"/>
        <v>447</v>
      </c>
      <c r="B458" s="39">
        <v>42480</v>
      </c>
      <c r="C458" s="40" t="s">
        <v>320</v>
      </c>
      <c r="D458" s="50" t="s">
        <v>12</v>
      </c>
      <c r="E458" s="46" t="s">
        <v>617</v>
      </c>
      <c r="F458" s="42" t="s">
        <v>618</v>
      </c>
      <c r="G458" s="42" t="s">
        <v>15</v>
      </c>
      <c r="H458" s="133">
        <v>56</v>
      </c>
      <c r="I458" s="43">
        <v>2189.98</v>
      </c>
      <c r="J458" s="95">
        <f t="shared" si="12"/>
        <v>122638.88</v>
      </c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59">
        <f t="shared" si="13"/>
        <v>448</v>
      </c>
      <c r="B459" s="39">
        <v>44174</v>
      </c>
      <c r="C459" s="40" t="s">
        <v>320</v>
      </c>
      <c r="D459" s="50" t="s">
        <v>12</v>
      </c>
      <c r="E459" s="46" t="s">
        <v>884</v>
      </c>
      <c r="F459" s="51" t="s">
        <v>881</v>
      </c>
      <c r="G459" s="42" t="s">
        <v>15</v>
      </c>
      <c r="H459" s="137">
        <v>16</v>
      </c>
      <c r="I459" s="58">
        <v>4678.5600000000004</v>
      </c>
      <c r="J459" s="95">
        <f t="shared" si="12"/>
        <v>74856.960000000006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59">
        <f t="shared" si="13"/>
        <v>449</v>
      </c>
      <c r="B460" s="39">
        <v>44174</v>
      </c>
      <c r="C460" s="40" t="s">
        <v>320</v>
      </c>
      <c r="D460" s="50" t="s">
        <v>12</v>
      </c>
      <c r="E460" s="46" t="s">
        <v>885</v>
      </c>
      <c r="F460" s="51" t="s">
        <v>882</v>
      </c>
      <c r="G460" s="42" t="s">
        <v>15</v>
      </c>
      <c r="H460" s="137">
        <v>18</v>
      </c>
      <c r="I460" s="58">
        <v>4817.17</v>
      </c>
      <c r="J460" s="95">
        <f t="shared" si="12"/>
        <v>86709.06</v>
      </c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59">
        <f t="shared" si="13"/>
        <v>450</v>
      </c>
      <c r="B461" s="39">
        <v>44174</v>
      </c>
      <c r="C461" s="40" t="s">
        <v>320</v>
      </c>
      <c r="D461" s="50" t="s">
        <v>12</v>
      </c>
      <c r="E461" s="46" t="s">
        <v>886</v>
      </c>
      <c r="F461" s="51" t="s">
        <v>883</v>
      </c>
      <c r="G461" s="42" t="s">
        <v>15</v>
      </c>
      <c r="H461" s="137">
        <v>14</v>
      </c>
      <c r="I461" s="58">
        <v>4817.17</v>
      </c>
      <c r="J461" s="95">
        <f t="shared" ref="J461:J524" si="14">H461*I461</f>
        <v>67440.38</v>
      </c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59">
        <f t="shared" ref="A462:A525" si="15">A461+1</f>
        <v>451</v>
      </c>
      <c r="B462" s="39">
        <v>43739</v>
      </c>
      <c r="C462" s="40" t="s">
        <v>320</v>
      </c>
      <c r="D462" s="50" t="s">
        <v>12</v>
      </c>
      <c r="E462" s="46" t="s">
        <v>619</v>
      </c>
      <c r="F462" s="42" t="s">
        <v>620</v>
      </c>
      <c r="G462" s="42" t="s">
        <v>15</v>
      </c>
      <c r="H462" s="133">
        <v>8</v>
      </c>
      <c r="I462" s="43">
        <v>3176.01</v>
      </c>
      <c r="J462" s="95">
        <f t="shared" si="14"/>
        <v>25408.080000000002</v>
      </c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59">
        <f t="shared" si="15"/>
        <v>452</v>
      </c>
      <c r="B463" s="39">
        <v>43566</v>
      </c>
      <c r="C463" s="40" t="s">
        <v>320</v>
      </c>
      <c r="D463" s="50" t="s">
        <v>12</v>
      </c>
      <c r="E463" s="46" t="s">
        <v>621</v>
      </c>
      <c r="F463" s="42" t="s">
        <v>622</v>
      </c>
      <c r="G463" s="42" t="s">
        <v>15</v>
      </c>
      <c r="H463" s="133">
        <v>46</v>
      </c>
      <c r="I463" s="43">
        <v>5241.3100000000004</v>
      </c>
      <c r="J463" s="95">
        <f t="shared" si="14"/>
        <v>241100.26</v>
      </c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59">
        <f t="shared" si="15"/>
        <v>453</v>
      </c>
      <c r="B464" s="39">
        <v>43826</v>
      </c>
      <c r="C464" s="40" t="s">
        <v>320</v>
      </c>
      <c r="D464" s="50" t="s">
        <v>12</v>
      </c>
      <c r="E464" s="46" t="s">
        <v>623</v>
      </c>
      <c r="F464" s="42" t="s">
        <v>624</v>
      </c>
      <c r="G464" s="42" t="s">
        <v>15</v>
      </c>
      <c r="H464" s="133">
        <v>3</v>
      </c>
      <c r="I464" s="43">
        <v>3124.64</v>
      </c>
      <c r="J464" s="95">
        <f t="shared" si="14"/>
        <v>9373.92</v>
      </c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x14ac:dyDescent="0.2">
      <c r="A465" s="59">
        <f t="shared" si="15"/>
        <v>454</v>
      </c>
      <c r="B465" s="39">
        <v>44216</v>
      </c>
      <c r="C465" s="40" t="s">
        <v>320</v>
      </c>
      <c r="D465" s="50" t="s">
        <v>12</v>
      </c>
      <c r="E465" s="46" t="s">
        <v>625</v>
      </c>
      <c r="F465" s="42" t="s">
        <v>626</v>
      </c>
      <c r="G465" s="42" t="s">
        <v>15</v>
      </c>
      <c r="H465" s="133">
        <v>3</v>
      </c>
      <c r="I465" s="73">
        <v>334.91</v>
      </c>
      <c r="J465" s="95">
        <f t="shared" si="14"/>
        <v>1004.73</v>
      </c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x14ac:dyDescent="0.2">
      <c r="A466" s="59">
        <f t="shared" si="15"/>
        <v>455</v>
      </c>
      <c r="B466" s="39">
        <v>44216</v>
      </c>
      <c r="C466" s="40" t="s">
        <v>320</v>
      </c>
      <c r="D466" s="50" t="s">
        <v>12</v>
      </c>
      <c r="E466" s="46" t="s">
        <v>627</v>
      </c>
      <c r="F466" s="42" t="s">
        <v>628</v>
      </c>
      <c r="G466" s="42" t="s">
        <v>15</v>
      </c>
      <c r="H466" s="133">
        <v>3</v>
      </c>
      <c r="I466" s="73">
        <v>4264.22</v>
      </c>
      <c r="J466" s="95">
        <f t="shared" si="14"/>
        <v>12792.66</v>
      </c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59">
        <f t="shared" si="15"/>
        <v>456</v>
      </c>
      <c r="B467" s="39">
        <v>44456</v>
      </c>
      <c r="C467" s="40" t="s">
        <v>320</v>
      </c>
      <c r="D467" s="50" t="s">
        <v>12</v>
      </c>
      <c r="E467" s="46" t="s">
        <v>901</v>
      </c>
      <c r="F467" s="42" t="s">
        <v>902</v>
      </c>
      <c r="G467" s="42" t="s">
        <v>15</v>
      </c>
      <c r="H467" s="133">
        <v>14</v>
      </c>
      <c r="I467" s="43">
        <v>9579.48</v>
      </c>
      <c r="J467" s="95">
        <f t="shared" si="14"/>
        <v>134112.72</v>
      </c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59">
        <f t="shared" si="15"/>
        <v>457</v>
      </c>
      <c r="B468" s="39">
        <v>44456</v>
      </c>
      <c r="C468" s="40" t="s">
        <v>320</v>
      </c>
      <c r="D468" s="50" t="s">
        <v>12</v>
      </c>
      <c r="E468" s="46" t="s">
        <v>906</v>
      </c>
      <c r="F468" s="42" t="s">
        <v>903</v>
      </c>
      <c r="G468" s="42" t="s">
        <v>15</v>
      </c>
      <c r="H468" s="133">
        <v>8</v>
      </c>
      <c r="I468" s="43">
        <v>14858.52</v>
      </c>
      <c r="J468" s="95">
        <f t="shared" si="14"/>
        <v>118868.16</v>
      </c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59">
        <f t="shared" si="15"/>
        <v>458</v>
      </c>
      <c r="B469" s="39">
        <v>44456</v>
      </c>
      <c r="C469" s="40" t="s">
        <v>320</v>
      </c>
      <c r="D469" s="50" t="s">
        <v>12</v>
      </c>
      <c r="E469" s="46" t="s">
        <v>907</v>
      </c>
      <c r="F469" s="42" t="s">
        <v>904</v>
      </c>
      <c r="G469" s="42" t="s">
        <v>15</v>
      </c>
      <c r="H469" s="133">
        <v>10</v>
      </c>
      <c r="I469" s="43">
        <v>14858.52</v>
      </c>
      <c r="J469" s="95">
        <f t="shared" si="14"/>
        <v>148585.20000000001</v>
      </c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59">
        <f t="shared" si="15"/>
        <v>459</v>
      </c>
      <c r="B470" s="39">
        <v>44456</v>
      </c>
      <c r="C470" s="40" t="s">
        <v>320</v>
      </c>
      <c r="D470" s="50" t="s">
        <v>12</v>
      </c>
      <c r="E470" s="46" t="s">
        <v>908</v>
      </c>
      <c r="F470" s="42" t="s">
        <v>905</v>
      </c>
      <c r="G470" s="42" t="s">
        <v>15</v>
      </c>
      <c r="H470" s="133">
        <v>12</v>
      </c>
      <c r="I470" s="43">
        <v>14858.52</v>
      </c>
      <c r="J470" s="95">
        <f t="shared" si="14"/>
        <v>178302.24</v>
      </c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59">
        <f t="shared" si="15"/>
        <v>460</v>
      </c>
      <c r="B471" s="39">
        <v>43739</v>
      </c>
      <c r="C471" s="40" t="s">
        <v>320</v>
      </c>
      <c r="D471" s="50" t="s">
        <v>12</v>
      </c>
      <c r="E471" s="46" t="s">
        <v>629</v>
      </c>
      <c r="F471" s="42" t="s">
        <v>630</v>
      </c>
      <c r="G471" s="42" t="s">
        <v>15</v>
      </c>
      <c r="H471" s="133">
        <v>5</v>
      </c>
      <c r="I471" s="43">
        <v>5288.59</v>
      </c>
      <c r="J471" s="95">
        <f t="shared" si="14"/>
        <v>26442.95</v>
      </c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59">
        <f t="shared" si="15"/>
        <v>461</v>
      </c>
      <c r="B472" s="39">
        <v>43739</v>
      </c>
      <c r="C472" s="40" t="s">
        <v>320</v>
      </c>
      <c r="D472" s="50" t="s">
        <v>12</v>
      </c>
      <c r="E472" s="46" t="s">
        <v>635</v>
      </c>
      <c r="F472" s="42" t="s">
        <v>636</v>
      </c>
      <c r="G472" s="42" t="s">
        <v>15</v>
      </c>
      <c r="H472" s="133">
        <v>5</v>
      </c>
      <c r="I472" s="43">
        <v>7070.98</v>
      </c>
      <c r="J472" s="95">
        <f t="shared" si="14"/>
        <v>35354.899999999994</v>
      </c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59">
        <f t="shared" si="15"/>
        <v>462</v>
      </c>
      <c r="B473" s="39">
        <v>43739</v>
      </c>
      <c r="C473" s="40" t="s">
        <v>320</v>
      </c>
      <c r="D473" s="50" t="s">
        <v>12</v>
      </c>
      <c r="E473" s="46" t="s">
        <v>637</v>
      </c>
      <c r="F473" s="42" t="s">
        <v>638</v>
      </c>
      <c r="G473" s="42" t="s">
        <v>15</v>
      </c>
      <c r="H473" s="133">
        <v>6</v>
      </c>
      <c r="I473" s="43">
        <v>7070.98</v>
      </c>
      <c r="J473" s="95">
        <f t="shared" si="14"/>
        <v>42425.88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59">
        <f t="shared" si="15"/>
        <v>463</v>
      </c>
      <c r="B474" s="39">
        <v>43739</v>
      </c>
      <c r="C474" s="40" t="s">
        <v>320</v>
      </c>
      <c r="D474" s="50" t="s">
        <v>12</v>
      </c>
      <c r="E474" s="46" t="s">
        <v>639</v>
      </c>
      <c r="F474" s="42" t="s">
        <v>640</v>
      </c>
      <c r="G474" s="42" t="s">
        <v>15</v>
      </c>
      <c r="H474" s="133">
        <v>5</v>
      </c>
      <c r="I474" s="43">
        <v>7070.98</v>
      </c>
      <c r="J474" s="95">
        <f t="shared" si="14"/>
        <v>35354.899999999994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59">
        <f t="shared" si="15"/>
        <v>464</v>
      </c>
      <c r="B475" s="39">
        <v>43739</v>
      </c>
      <c r="C475" s="40" t="s">
        <v>320</v>
      </c>
      <c r="D475" s="50" t="s">
        <v>12</v>
      </c>
      <c r="E475" s="46" t="s">
        <v>641</v>
      </c>
      <c r="F475" s="42" t="s">
        <v>642</v>
      </c>
      <c r="G475" s="42" t="s">
        <v>15</v>
      </c>
      <c r="H475" s="133">
        <v>9</v>
      </c>
      <c r="I475" s="43">
        <v>7263.45</v>
      </c>
      <c r="J475" s="95">
        <f t="shared" si="14"/>
        <v>65371.049999999996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59">
        <f t="shared" si="15"/>
        <v>465</v>
      </c>
      <c r="B476" s="39">
        <v>43739</v>
      </c>
      <c r="C476" s="40" t="s">
        <v>320</v>
      </c>
      <c r="D476" s="50" t="s">
        <v>12</v>
      </c>
      <c r="E476" s="46" t="s">
        <v>643</v>
      </c>
      <c r="F476" s="42" t="s">
        <v>644</v>
      </c>
      <c r="G476" s="42" t="s">
        <v>15</v>
      </c>
      <c r="H476" s="133">
        <v>3</v>
      </c>
      <c r="I476" s="43">
        <v>4742.03</v>
      </c>
      <c r="J476" s="95">
        <f t="shared" si="14"/>
        <v>14226.09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59">
        <f t="shared" si="15"/>
        <v>466</v>
      </c>
      <c r="B477" s="39">
        <v>44456</v>
      </c>
      <c r="C477" s="40" t="s">
        <v>320</v>
      </c>
      <c r="D477" s="50" t="s">
        <v>12</v>
      </c>
      <c r="E477" s="46" t="s">
        <v>1011</v>
      </c>
      <c r="F477" s="51" t="s">
        <v>1010</v>
      </c>
      <c r="G477" s="51" t="s">
        <v>15</v>
      </c>
      <c r="H477" s="137">
        <v>5</v>
      </c>
      <c r="I477" s="51">
        <v>11024.61</v>
      </c>
      <c r="J477" s="95">
        <f t="shared" si="14"/>
        <v>55123.05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59">
        <f t="shared" si="15"/>
        <v>467</v>
      </c>
      <c r="B478" s="39">
        <v>44456</v>
      </c>
      <c r="C478" s="40" t="s">
        <v>320</v>
      </c>
      <c r="D478" s="50" t="s">
        <v>12</v>
      </c>
      <c r="E478" s="46" t="s">
        <v>1097</v>
      </c>
      <c r="F478" s="51" t="s">
        <v>1096</v>
      </c>
      <c r="G478" s="51" t="s">
        <v>15</v>
      </c>
      <c r="H478" s="168">
        <v>5</v>
      </c>
      <c r="I478" s="51">
        <v>27471.279999999999</v>
      </c>
      <c r="J478" s="95">
        <f t="shared" si="14"/>
        <v>137356.4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s="45" customFormat="1" ht="12.75" x14ac:dyDescent="0.2">
      <c r="A479" s="59">
        <f t="shared" si="15"/>
        <v>468</v>
      </c>
      <c r="B479" s="39">
        <v>44456</v>
      </c>
      <c r="C479" s="40" t="s">
        <v>320</v>
      </c>
      <c r="D479" s="50" t="s">
        <v>12</v>
      </c>
      <c r="E479" s="46" t="s">
        <v>645</v>
      </c>
      <c r="F479" s="42" t="s">
        <v>909</v>
      </c>
      <c r="G479" s="42" t="s">
        <v>15</v>
      </c>
      <c r="H479" s="133">
        <v>6</v>
      </c>
      <c r="I479" s="77">
        <v>15148.15</v>
      </c>
      <c r="J479" s="95">
        <f t="shared" si="14"/>
        <v>90888.9</v>
      </c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</row>
    <row r="480" spans="1:26" s="45" customFormat="1" ht="12.75" x14ac:dyDescent="0.2">
      <c r="A480" s="59">
        <f t="shared" si="15"/>
        <v>469</v>
      </c>
      <c r="B480" s="39">
        <v>44456</v>
      </c>
      <c r="C480" s="40" t="s">
        <v>320</v>
      </c>
      <c r="D480" s="50" t="s">
        <v>12</v>
      </c>
      <c r="E480" s="46" t="s">
        <v>1013</v>
      </c>
      <c r="F480" s="51" t="s">
        <v>1012</v>
      </c>
      <c r="G480" s="51" t="s">
        <v>15</v>
      </c>
      <c r="H480" s="137">
        <v>6</v>
      </c>
      <c r="I480" s="51">
        <v>15148.15</v>
      </c>
      <c r="J480" s="95">
        <f t="shared" si="14"/>
        <v>90888.9</v>
      </c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</row>
    <row r="481" spans="1:26" s="45" customFormat="1" ht="12.75" x14ac:dyDescent="0.2">
      <c r="A481" s="59">
        <f t="shared" si="15"/>
        <v>470</v>
      </c>
      <c r="B481" s="39">
        <v>44456</v>
      </c>
      <c r="C481" s="40" t="s">
        <v>320</v>
      </c>
      <c r="D481" s="50" t="s">
        <v>12</v>
      </c>
      <c r="E481" s="46" t="s">
        <v>646</v>
      </c>
      <c r="F481" s="42" t="s">
        <v>1095</v>
      </c>
      <c r="G481" s="42" t="s">
        <v>15</v>
      </c>
      <c r="H481" s="133">
        <v>4</v>
      </c>
      <c r="I481" s="77">
        <v>15148.15</v>
      </c>
      <c r="J481" s="95">
        <f t="shared" si="14"/>
        <v>60592.6</v>
      </c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</row>
    <row r="482" spans="1:26" ht="12.75" x14ac:dyDescent="0.2">
      <c r="A482" s="59">
        <f t="shared" si="15"/>
        <v>471</v>
      </c>
      <c r="B482" s="39">
        <v>44456</v>
      </c>
      <c r="C482" s="40" t="s">
        <v>320</v>
      </c>
      <c r="D482" s="50" t="s">
        <v>12</v>
      </c>
      <c r="E482" s="46" t="s">
        <v>891</v>
      </c>
      <c r="F482" s="42" t="s">
        <v>892</v>
      </c>
      <c r="G482" s="42" t="s">
        <v>15</v>
      </c>
      <c r="H482" s="133">
        <v>1</v>
      </c>
      <c r="I482" s="43">
        <v>3804.35</v>
      </c>
      <c r="J482" s="95">
        <f t="shared" si="14"/>
        <v>3804.35</v>
      </c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59">
        <f t="shared" si="15"/>
        <v>472</v>
      </c>
      <c r="B483" s="39">
        <v>44456</v>
      </c>
      <c r="C483" s="40" t="s">
        <v>320</v>
      </c>
      <c r="D483" s="50" t="s">
        <v>12</v>
      </c>
      <c r="E483" s="46" t="s">
        <v>893</v>
      </c>
      <c r="F483" s="42" t="s">
        <v>894</v>
      </c>
      <c r="G483" s="42" t="s">
        <v>15</v>
      </c>
      <c r="H483" s="133">
        <v>8</v>
      </c>
      <c r="I483" s="43">
        <v>3995.25</v>
      </c>
      <c r="J483" s="95">
        <f t="shared" si="14"/>
        <v>31962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59">
        <f t="shared" si="15"/>
        <v>473</v>
      </c>
      <c r="B484" s="39">
        <v>44216</v>
      </c>
      <c r="C484" s="40" t="s">
        <v>320</v>
      </c>
      <c r="D484" s="50" t="s">
        <v>12</v>
      </c>
      <c r="E484" s="46" t="s">
        <v>634</v>
      </c>
      <c r="F484" s="42" t="s">
        <v>647</v>
      </c>
      <c r="G484" s="42" t="s">
        <v>15</v>
      </c>
      <c r="H484" s="133">
        <v>12</v>
      </c>
      <c r="I484" s="43">
        <v>10899.46</v>
      </c>
      <c r="J484" s="95">
        <f t="shared" si="14"/>
        <v>130793.51999999999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59">
        <f t="shared" si="15"/>
        <v>474</v>
      </c>
      <c r="B485" s="39">
        <v>44216</v>
      </c>
      <c r="C485" s="40" t="s">
        <v>320</v>
      </c>
      <c r="D485" s="50" t="s">
        <v>12</v>
      </c>
      <c r="E485" s="46" t="s">
        <v>631</v>
      </c>
      <c r="F485" s="42" t="s">
        <v>648</v>
      </c>
      <c r="G485" s="42" t="s">
        <v>15</v>
      </c>
      <c r="H485" s="133">
        <v>7</v>
      </c>
      <c r="I485" s="43">
        <v>7481.32</v>
      </c>
      <c r="J485" s="95">
        <f t="shared" si="14"/>
        <v>52369.24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59">
        <f t="shared" si="15"/>
        <v>475</v>
      </c>
      <c r="B486" s="39">
        <v>44216</v>
      </c>
      <c r="C486" s="40" t="s">
        <v>320</v>
      </c>
      <c r="D486" s="50" t="s">
        <v>12</v>
      </c>
      <c r="E486" s="46" t="s">
        <v>632</v>
      </c>
      <c r="F486" s="42" t="s">
        <v>649</v>
      </c>
      <c r="G486" s="42" t="s">
        <v>15</v>
      </c>
      <c r="H486" s="133">
        <v>8</v>
      </c>
      <c r="I486" s="43">
        <v>7481.32</v>
      </c>
      <c r="J486" s="95">
        <f t="shared" si="14"/>
        <v>59850.559999999998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59">
        <f t="shared" si="15"/>
        <v>476</v>
      </c>
      <c r="B487" s="39">
        <v>44216</v>
      </c>
      <c r="C487" s="40" t="s">
        <v>320</v>
      </c>
      <c r="D487" s="50" t="s">
        <v>12</v>
      </c>
      <c r="E487" s="46" t="s">
        <v>633</v>
      </c>
      <c r="F487" s="42" t="s">
        <v>650</v>
      </c>
      <c r="G487" s="42" t="s">
        <v>15</v>
      </c>
      <c r="H487" s="133">
        <v>8</v>
      </c>
      <c r="I487" s="43">
        <v>7481.32</v>
      </c>
      <c r="J487" s="95">
        <f t="shared" si="14"/>
        <v>59850.559999999998</v>
      </c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59">
        <f t="shared" si="15"/>
        <v>477</v>
      </c>
      <c r="B488" s="39">
        <v>43774</v>
      </c>
      <c r="C488" s="40" t="s">
        <v>320</v>
      </c>
      <c r="D488" s="50" t="s">
        <v>12</v>
      </c>
      <c r="E488" s="46" t="s">
        <v>651</v>
      </c>
      <c r="F488" s="42" t="s">
        <v>652</v>
      </c>
      <c r="G488" s="42" t="s">
        <v>15</v>
      </c>
      <c r="H488" s="133">
        <v>18</v>
      </c>
      <c r="I488" s="43">
        <v>3433.4</v>
      </c>
      <c r="J488" s="95">
        <f t="shared" si="14"/>
        <v>61801.200000000004</v>
      </c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s="45" customFormat="1" ht="12.75" x14ac:dyDescent="0.2">
      <c r="A489" s="59">
        <f t="shared" si="15"/>
        <v>478</v>
      </c>
      <c r="B489" s="39">
        <v>44216</v>
      </c>
      <c r="C489" s="40" t="s">
        <v>320</v>
      </c>
      <c r="D489" s="50" t="s">
        <v>12</v>
      </c>
      <c r="E489" s="46" t="s">
        <v>653</v>
      </c>
      <c r="F489" s="42" t="s">
        <v>654</v>
      </c>
      <c r="G489" s="42" t="s">
        <v>15</v>
      </c>
      <c r="H489" s="133">
        <v>8</v>
      </c>
      <c r="I489" s="77">
        <v>13660.49</v>
      </c>
      <c r="J489" s="95">
        <f t="shared" si="14"/>
        <v>109283.92</v>
      </c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</row>
    <row r="490" spans="1:26" ht="12.75" x14ac:dyDescent="0.2">
      <c r="A490" s="59">
        <f t="shared" si="15"/>
        <v>479</v>
      </c>
      <c r="B490" s="39">
        <v>44455</v>
      </c>
      <c r="C490" s="40" t="s">
        <v>320</v>
      </c>
      <c r="D490" s="50" t="s">
        <v>12</v>
      </c>
      <c r="E490" s="46" t="s">
        <v>895</v>
      </c>
      <c r="F490" s="42" t="s">
        <v>896</v>
      </c>
      <c r="G490" s="42" t="s">
        <v>15</v>
      </c>
      <c r="H490" s="133">
        <v>17</v>
      </c>
      <c r="I490" s="43">
        <v>298.54000000000002</v>
      </c>
      <c r="J490" s="95">
        <f t="shared" si="14"/>
        <v>5075.18</v>
      </c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59">
        <f t="shared" si="15"/>
        <v>480</v>
      </c>
      <c r="B491" s="39">
        <v>44455</v>
      </c>
      <c r="C491" s="40" t="s">
        <v>320</v>
      </c>
      <c r="D491" s="50" t="s">
        <v>12</v>
      </c>
      <c r="E491" s="46" t="s">
        <v>897</v>
      </c>
      <c r="F491" s="42" t="s">
        <v>898</v>
      </c>
      <c r="G491" s="42" t="s">
        <v>15</v>
      </c>
      <c r="H491" s="133">
        <v>34</v>
      </c>
      <c r="I491" s="43">
        <v>257.24</v>
      </c>
      <c r="J491" s="95">
        <f t="shared" si="14"/>
        <v>8746.16</v>
      </c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59">
        <f t="shared" si="15"/>
        <v>481</v>
      </c>
      <c r="B492" s="39">
        <v>43643</v>
      </c>
      <c r="C492" s="40" t="s">
        <v>655</v>
      </c>
      <c r="D492" s="50" t="s">
        <v>656</v>
      </c>
      <c r="E492" s="46" t="s">
        <v>657</v>
      </c>
      <c r="F492" s="42" t="s">
        <v>658</v>
      </c>
      <c r="G492" s="42" t="s">
        <v>15</v>
      </c>
      <c r="H492" s="133">
        <v>33</v>
      </c>
      <c r="I492" s="43">
        <v>205.02</v>
      </c>
      <c r="J492" s="95">
        <f t="shared" si="14"/>
        <v>6765.6600000000008</v>
      </c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5.5" x14ac:dyDescent="0.2">
      <c r="A493" s="59">
        <f t="shared" si="15"/>
        <v>482</v>
      </c>
      <c r="B493" s="39">
        <v>43643</v>
      </c>
      <c r="C493" s="40" t="s">
        <v>655</v>
      </c>
      <c r="D493" s="50" t="s">
        <v>656</v>
      </c>
      <c r="E493" s="46" t="s">
        <v>659</v>
      </c>
      <c r="F493" s="42" t="s">
        <v>660</v>
      </c>
      <c r="G493" s="42" t="s">
        <v>15</v>
      </c>
      <c r="H493" s="133">
        <v>137</v>
      </c>
      <c r="I493" s="43">
        <v>170.1</v>
      </c>
      <c r="J493" s="95">
        <f t="shared" si="14"/>
        <v>23303.7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59">
        <f t="shared" si="15"/>
        <v>483</v>
      </c>
      <c r="B494" s="39">
        <v>43643</v>
      </c>
      <c r="C494" s="40" t="s">
        <v>655</v>
      </c>
      <c r="D494" s="50" t="s">
        <v>656</v>
      </c>
      <c r="E494" s="46" t="s">
        <v>661</v>
      </c>
      <c r="F494" s="42" t="s">
        <v>662</v>
      </c>
      <c r="G494" s="42" t="s">
        <v>15</v>
      </c>
      <c r="H494" s="133">
        <v>196</v>
      </c>
      <c r="I494" s="43">
        <v>212.44</v>
      </c>
      <c r="J494" s="95">
        <f t="shared" si="14"/>
        <v>41638.239999999998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59">
        <f t="shared" si="15"/>
        <v>484</v>
      </c>
      <c r="B495" s="39">
        <v>42480</v>
      </c>
      <c r="C495" s="40" t="s">
        <v>94</v>
      </c>
      <c r="D495" s="50" t="s">
        <v>12</v>
      </c>
      <c r="E495" s="46" t="s">
        <v>663</v>
      </c>
      <c r="F495" s="42" t="s">
        <v>664</v>
      </c>
      <c r="G495" s="42" t="s">
        <v>15</v>
      </c>
      <c r="H495" s="133">
        <v>24</v>
      </c>
      <c r="I495" s="43">
        <v>22</v>
      </c>
      <c r="J495" s="95">
        <f t="shared" si="14"/>
        <v>528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59">
        <f t="shared" si="15"/>
        <v>485</v>
      </c>
      <c r="B496" s="39">
        <v>43685</v>
      </c>
      <c r="C496" s="40" t="s">
        <v>94</v>
      </c>
      <c r="D496" s="50" t="s">
        <v>12</v>
      </c>
      <c r="E496" s="46" t="s">
        <v>665</v>
      </c>
      <c r="F496" s="42" t="s">
        <v>666</v>
      </c>
      <c r="G496" s="42" t="s">
        <v>15</v>
      </c>
      <c r="H496" s="133">
        <v>3</v>
      </c>
      <c r="I496" s="43">
        <v>18.37</v>
      </c>
      <c r="J496" s="95">
        <f t="shared" si="14"/>
        <v>55.11</v>
      </c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59">
        <f t="shared" si="15"/>
        <v>486</v>
      </c>
      <c r="B497" s="39">
        <v>43685</v>
      </c>
      <c r="C497" s="40" t="s">
        <v>94</v>
      </c>
      <c r="D497" s="50" t="s">
        <v>12</v>
      </c>
      <c r="E497" s="46" t="s">
        <v>667</v>
      </c>
      <c r="F497" s="42" t="s">
        <v>668</v>
      </c>
      <c r="G497" s="42" t="s">
        <v>15</v>
      </c>
      <c r="H497" s="133">
        <v>113</v>
      </c>
      <c r="I497" s="43">
        <v>10.32</v>
      </c>
      <c r="J497" s="95">
        <f t="shared" si="14"/>
        <v>1166.1600000000001</v>
      </c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59">
        <f t="shared" si="15"/>
        <v>487</v>
      </c>
      <c r="B498" s="39">
        <v>43685</v>
      </c>
      <c r="C498" s="40" t="s">
        <v>94</v>
      </c>
      <c r="D498" s="50" t="s">
        <v>12</v>
      </c>
      <c r="E498" s="46" t="s">
        <v>669</v>
      </c>
      <c r="F498" s="42" t="s">
        <v>670</v>
      </c>
      <c r="G498" s="42" t="s">
        <v>15</v>
      </c>
      <c r="H498" s="133">
        <v>102</v>
      </c>
      <c r="I498" s="43">
        <v>45.78</v>
      </c>
      <c r="J498" s="95">
        <f t="shared" si="14"/>
        <v>4669.5600000000004</v>
      </c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59">
        <f t="shared" si="15"/>
        <v>488</v>
      </c>
      <c r="B499" s="39">
        <v>43685</v>
      </c>
      <c r="C499" s="40" t="s">
        <v>94</v>
      </c>
      <c r="D499" s="50" t="s">
        <v>12</v>
      </c>
      <c r="E499" s="46" t="s">
        <v>671</v>
      </c>
      <c r="F499" s="42" t="s">
        <v>672</v>
      </c>
      <c r="G499" s="42" t="s">
        <v>15</v>
      </c>
      <c r="H499" s="133">
        <v>104</v>
      </c>
      <c r="I499" s="43">
        <v>51.85</v>
      </c>
      <c r="J499" s="95">
        <f t="shared" si="14"/>
        <v>5392.4000000000005</v>
      </c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59">
        <f t="shared" si="15"/>
        <v>489</v>
      </c>
      <c r="B500" s="39">
        <v>43685</v>
      </c>
      <c r="C500" s="40" t="s">
        <v>94</v>
      </c>
      <c r="D500" s="50" t="s">
        <v>12</v>
      </c>
      <c r="E500" s="46" t="s">
        <v>673</v>
      </c>
      <c r="F500" s="42" t="s">
        <v>674</v>
      </c>
      <c r="G500" s="42" t="s">
        <v>15</v>
      </c>
      <c r="H500" s="133">
        <v>28</v>
      </c>
      <c r="I500" s="43">
        <v>82.94</v>
      </c>
      <c r="J500" s="95">
        <f t="shared" si="14"/>
        <v>2322.3199999999997</v>
      </c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59">
        <f t="shared" si="15"/>
        <v>490</v>
      </c>
      <c r="B501" s="39">
        <v>43685</v>
      </c>
      <c r="C501" s="40" t="s">
        <v>94</v>
      </c>
      <c r="D501" s="50" t="s">
        <v>12</v>
      </c>
      <c r="E501" s="46" t="s">
        <v>675</v>
      </c>
      <c r="F501" s="42" t="s">
        <v>676</v>
      </c>
      <c r="G501" s="42" t="s">
        <v>15</v>
      </c>
      <c r="H501" s="133">
        <v>27</v>
      </c>
      <c r="I501" s="43">
        <v>212.4</v>
      </c>
      <c r="J501" s="95">
        <f t="shared" si="14"/>
        <v>5734.8</v>
      </c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59">
        <f t="shared" si="15"/>
        <v>491</v>
      </c>
      <c r="B502" s="39">
        <v>43685</v>
      </c>
      <c r="C502" s="40" t="s">
        <v>94</v>
      </c>
      <c r="D502" s="50" t="s">
        <v>12</v>
      </c>
      <c r="E502" s="46" t="s">
        <v>677</v>
      </c>
      <c r="F502" s="42" t="s">
        <v>678</v>
      </c>
      <c r="G502" s="42" t="s">
        <v>15</v>
      </c>
      <c r="H502" s="133">
        <v>91</v>
      </c>
      <c r="I502" s="43">
        <v>129.80000000000001</v>
      </c>
      <c r="J502" s="95">
        <f t="shared" si="14"/>
        <v>11811.800000000001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59">
        <f t="shared" si="15"/>
        <v>492</v>
      </c>
      <c r="B503" s="39">
        <v>43685</v>
      </c>
      <c r="C503" s="40" t="s">
        <v>94</v>
      </c>
      <c r="D503" s="50" t="s">
        <v>12</v>
      </c>
      <c r="E503" s="46" t="s">
        <v>679</v>
      </c>
      <c r="F503" s="42" t="s">
        <v>680</v>
      </c>
      <c r="G503" s="42" t="s">
        <v>15</v>
      </c>
      <c r="H503" s="133">
        <v>15</v>
      </c>
      <c r="I503" s="43">
        <v>236</v>
      </c>
      <c r="J503" s="95">
        <f t="shared" si="14"/>
        <v>3540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59">
        <f t="shared" si="15"/>
        <v>493</v>
      </c>
      <c r="B504" s="39">
        <v>42480</v>
      </c>
      <c r="C504" s="40" t="s">
        <v>88</v>
      </c>
      <c r="D504" s="50" t="s">
        <v>12</v>
      </c>
      <c r="E504" s="46" t="s">
        <v>681</v>
      </c>
      <c r="F504" s="42" t="s">
        <v>682</v>
      </c>
      <c r="G504" s="42" t="s">
        <v>15</v>
      </c>
      <c r="H504" s="133">
        <v>15</v>
      </c>
      <c r="I504" s="43">
        <v>70.430000000000007</v>
      </c>
      <c r="J504" s="95">
        <f t="shared" si="14"/>
        <v>1056.45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59">
        <f t="shared" si="15"/>
        <v>494</v>
      </c>
      <c r="B505" s="39">
        <v>42480</v>
      </c>
      <c r="C505" s="40" t="s">
        <v>94</v>
      </c>
      <c r="D505" s="50" t="s">
        <v>12</v>
      </c>
      <c r="E505" s="46" t="s">
        <v>683</v>
      </c>
      <c r="F505" s="42" t="s">
        <v>684</v>
      </c>
      <c r="G505" s="42" t="s">
        <v>15</v>
      </c>
      <c r="H505" s="133">
        <v>2</v>
      </c>
      <c r="I505" s="43">
        <v>313.75</v>
      </c>
      <c r="J505" s="95">
        <f t="shared" si="14"/>
        <v>627.5</v>
      </c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59">
        <f t="shared" si="15"/>
        <v>495</v>
      </c>
      <c r="B506" s="39">
        <v>42480</v>
      </c>
      <c r="C506" s="40" t="s">
        <v>88</v>
      </c>
      <c r="D506" s="50" t="s">
        <v>12</v>
      </c>
      <c r="E506" s="46" t="s">
        <v>685</v>
      </c>
      <c r="F506" s="42" t="s">
        <v>686</v>
      </c>
      <c r="G506" s="42" t="s">
        <v>15</v>
      </c>
      <c r="H506" s="133">
        <v>17</v>
      </c>
      <c r="I506" s="43">
        <v>125</v>
      </c>
      <c r="J506" s="95">
        <f t="shared" si="14"/>
        <v>2125</v>
      </c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59">
        <f t="shared" si="15"/>
        <v>496</v>
      </c>
      <c r="B507" s="39">
        <v>43360</v>
      </c>
      <c r="C507" s="40" t="s">
        <v>88</v>
      </c>
      <c r="D507" s="50" t="s">
        <v>12</v>
      </c>
      <c r="E507" s="46" t="s">
        <v>687</v>
      </c>
      <c r="F507" s="42" t="s">
        <v>688</v>
      </c>
      <c r="G507" s="42" t="s">
        <v>15</v>
      </c>
      <c r="H507" s="133">
        <v>28</v>
      </c>
      <c r="I507" s="43">
        <v>164.27</v>
      </c>
      <c r="J507" s="95">
        <f t="shared" si="14"/>
        <v>4599.5600000000004</v>
      </c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59">
        <f t="shared" si="15"/>
        <v>497</v>
      </c>
      <c r="B508" s="39">
        <v>43360</v>
      </c>
      <c r="C508" s="40" t="s">
        <v>88</v>
      </c>
      <c r="D508" s="50" t="s">
        <v>12</v>
      </c>
      <c r="E508" s="46" t="s">
        <v>689</v>
      </c>
      <c r="F508" s="42" t="s">
        <v>690</v>
      </c>
      <c r="G508" s="42" t="s">
        <v>15</v>
      </c>
      <c r="H508" s="133">
        <v>8</v>
      </c>
      <c r="I508" s="43">
        <v>189.99</v>
      </c>
      <c r="J508" s="95">
        <f t="shared" si="14"/>
        <v>1519.92</v>
      </c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59">
        <f t="shared" si="15"/>
        <v>498</v>
      </c>
      <c r="B509" s="39">
        <v>42480</v>
      </c>
      <c r="C509" s="40" t="s">
        <v>88</v>
      </c>
      <c r="D509" s="50" t="s">
        <v>12</v>
      </c>
      <c r="E509" s="46" t="s">
        <v>691</v>
      </c>
      <c r="F509" s="42" t="s">
        <v>692</v>
      </c>
      <c r="G509" s="42" t="s">
        <v>15</v>
      </c>
      <c r="H509" s="133">
        <v>20</v>
      </c>
      <c r="I509" s="43">
        <v>125</v>
      </c>
      <c r="J509" s="95">
        <f t="shared" si="14"/>
        <v>2500</v>
      </c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59">
        <f t="shared" si="15"/>
        <v>499</v>
      </c>
      <c r="B510" s="39">
        <v>42480</v>
      </c>
      <c r="C510" s="40" t="s">
        <v>88</v>
      </c>
      <c r="D510" s="50" t="s">
        <v>12</v>
      </c>
      <c r="E510" s="46" t="s">
        <v>693</v>
      </c>
      <c r="F510" s="42" t="s">
        <v>694</v>
      </c>
      <c r="G510" s="42" t="s">
        <v>15</v>
      </c>
      <c r="H510" s="133">
        <v>22</v>
      </c>
      <c r="I510" s="43">
        <v>125</v>
      </c>
      <c r="J510" s="95">
        <f t="shared" si="14"/>
        <v>2750</v>
      </c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59">
        <f t="shared" si="15"/>
        <v>500</v>
      </c>
      <c r="B511" s="39">
        <v>42480</v>
      </c>
      <c r="C511" s="40" t="s">
        <v>88</v>
      </c>
      <c r="D511" s="50" t="s">
        <v>12</v>
      </c>
      <c r="E511" s="46" t="s">
        <v>695</v>
      </c>
      <c r="F511" s="42" t="s">
        <v>696</v>
      </c>
      <c r="G511" s="42" t="s">
        <v>15</v>
      </c>
      <c r="H511" s="133">
        <v>14</v>
      </c>
      <c r="I511" s="43">
        <v>235.71</v>
      </c>
      <c r="J511" s="95">
        <f t="shared" si="14"/>
        <v>3299.94</v>
      </c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59">
        <f t="shared" si="15"/>
        <v>501</v>
      </c>
      <c r="B512" s="39">
        <v>42480</v>
      </c>
      <c r="C512" s="40" t="s">
        <v>88</v>
      </c>
      <c r="D512" s="50" t="s">
        <v>12</v>
      </c>
      <c r="E512" s="46" t="s">
        <v>697</v>
      </c>
      <c r="F512" s="42" t="s">
        <v>698</v>
      </c>
      <c r="G512" s="42" t="s">
        <v>15</v>
      </c>
      <c r="H512" s="133">
        <v>19</v>
      </c>
      <c r="I512" s="43">
        <v>125</v>
      </c>
      <c r="J512" s="95">
        <f t="shared" si="14"/>
        <v>2375</v>
      </c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59">
        <f t="shared" si="15"/>
        <v>502</v>
      </c>
      <c r="B513" s="39">
        <v>43685</v>
      </c>
      <c r="C513" s="40" t="s">
        <v>154</v>
      </c>
      <c r="D513" s="50" t="s">
        <v>12</v>
      </c>
      <c r="E513" s="46" t="s">
        <v>699</v>
      </c>
      <c r="F513" s="42" t="s">
        <v>700</v>
      </c>
      <c r="G513" s="42" t="s">
        <v>15</v>
      </c>
      <c r="H513" s="133">
        <v>4</v>
      </c>
      <c r="I513" s="43">
        <v>413</v>
      </c>
      <c r="J513" s="95">
        <f t="shared" si="14"/>
        <v>1652</v>
      </c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59">
        <f t="shared" si="15"/>
        <v>503</v>
      </c>
      <c r="B514" s="39">
        <v>43685</v>
      </c>
      <c r="C514" s="40" t="s">
        <v>154</v>
      </c>
      <c r="D514" s="50" t="s">
        <v>12</v>
      </c>
      <c r="E514" s="46" t="s">
        <v>701</v>
      </c>
      <c r="F514" s="42" t="s">
        <v>702</v>
      </c>
      <c r="G514" s="42" t="s">
        <v>15</v>
      </c>
      <c r="H514" s="133">
        <v>15</v>
      </c>
      <c r="I514" s="43">
        <v>442.5</v>
      </c>
      <c r="J514" s="95">
        <f t="shared" si="14"/>
        <v>6637.5</v>
      </c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59">
        <f t="shared" si="15"/>
        <v>504</v>
      </c>
      <c r="B515" s="39">
        <v>43685</v>
      </c>
      <c r="C515" s="40" t="s">
        <v>154</v>
      </c>
      <c r="D515" s="50" t="s">
        <v>12</v>
      </c>
      <c r="E515" s="46" t="s">
        <v>703</v>
      </c>
      <c r="F515" s="42" t="s">
        <v>704</v>
      </c>
      <c r="G515" s="42" t="s">
        <v>15</v>
      </c>
      <c r="H515" s="133">
        <v>4</v>
      </c>
      <c r="I515" s="43">
        <v>291.39999999999998</v>
      </c>
      <c r="J515" s="95">
        <f t="shared" si="14"/>
        <v>1165.5999999999999</v>
      </c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59">
        <f t="shared" si="15"/>
        <v>505</v>
      </c>
      <c r="B516" s="39">
        <v>43685</v>
      </c>
      <c r="C516" s="40" t="s">
        <v>154</v>
      </c>
      <c r="D516" s="50" t="s">
        <v>12</v>
      </c>
      <c r="E516" s="46" t="s">
        <v>705</v>
      </c>
      <c r="F516" s="42" t="s">
        <v>706</v>
      </c>
      <c r="G516" s="42" t="s">
        <v>15</v>
      </c>
      <c r="H516" s="133">
        <v>3</v>
      </c>
      <c r="I516" s="43">
        <v>389.4</v>
      </c>
      <c r="J516" s="95">
        <f t="shared" si="14"/>
        <v>1168.1999999999998</v>
      </c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59">
        <f t="shared" si="15"/>
        <v>506</v>
      </c>
      <c r="B517" s="39">
        <v>43685</v>
      </c>
      <c r="C517" s="40" t="s">
        <v>154</v>
      </c>
      <c r="D517" s="50" t="s">
        <v>12</v>
      </c>
      <c r="E517" s="46" t="s">
        <v>707</v>
      </c>
      <c r="F517" s="42" t="s">
        <v>708</v>
      </c>
      <c r="G517" s="42" t="s">
        <v>15</v>
      </c>
      <c r="H517" s="133">
        <v>20</v>
      </c>
      <c r="I517" s="43">
        <v>236</v>
      </c>
      <c r="J517" s="95">
        <f t="shared" si="14"/>
        <v>4720</v>
      </c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59">
        <f t="shared" si="15"/>
        <v>507</v>
      </c>
      <c r="B518" s="39">
        <v>43685</v>
      </c>
      <c r="C518" s="40" t="s">
        <v>154</v>
      </c>
      <c r="D518" s="50" t="s">
        <v>12</v>
      </c>
      <c r="E518" s="46" t="s">
        <v>709</v>
      </c>
      <c r="F518" s="42" t="s">
        <v>710</v>
      </c>
      <c r="G518" s="42" t="s">
        <v>15</v>
      </c>
      <c r="H518" s="133">
        <v>9</v>
      </c>
      <c r="I518" s="43">
        <v>271.39999999999998</v>
      </c>
      <c r="J518" s="95">
        <f t="shared" si="14"/>
        <v>2442.6</v>
      </c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59">
        <f t="shared" si="15"/>
        <v>508</v>
      </c>
      <c r="B519" s="39">
        <v>43685</v>
      </c>
      <c r="C519" s="40" t="s">
        <v>154</v>
      </c>
      <c r="D519" s="50" t="s">
        <v>12</v>
      </c>
      <c r="E519" s="46" t="s">
        <v>806</v>
      </c>
      <c r="F519" s="42" t="s">
        <v>807</v>
      </c>
      <c r="G519" s="42" t="s">
        <v>15</v>
      </c>
      <c r="H519" s="133">
        <v>1</v>
      </c>
      <c r="I519" s="43">
        <v>472</v>
      </c>
      <c r="J519" s="95">
        <f t="shared" si="14"/>
        <v>472</v>
      </c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59">
        <f t="shared" si="15"/>
        <v>509</v>
      </c>
      <c r="B520" s="39">
        <v>43685</v>
      </c>
      <c r="C520" s="40" t="s">
        <v>154</v>
      </c>
      <c r="D520" s="50" t="s">
        <v>12</v>
      </c>
      <c r="E520" s="46" t="s">
        <v>711</v>
      </c>
      <c r="F520" s="42" t="s">
        <v>712</v>
      </c>
      <c r="G520" s="42" t="s">
        <v>15</v>
      </c>
      <c r="H520" s="133">
        <v>8</v>
      </c>
      <c r="I520" s="43">
        <v>354</v>
      </c>
      <c r="J520" s="95">
        <f t="shared" si="14"/>
        <v>2832</v>
      </c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59">
        <f t="shared" si="15"/>
        <v>510</v>
      </c>
      <c r="B521" s="39">
        <v>43685</v>
      </c>
      <c r="C521" s="40" t="s">
        <v>94</v>
      </c>
      <c r="D521" s="50" t="s">
        <v>12</v>
      </c>
      <c r="E521" s="46" t="s">
        <v>713</v>
      </c>
      <c r="F521" s="42" t="s">
        <v>714</v>
      </c>
      <c r="G521" s="42" t="s">
        <v>15</v>
      </c>
      <c r="H521" s="133">
        <v>190</v>
      </c>
      <c r="I521" s="43">
        <v>7.08</v>
      </c>
      <c r="J521" s="95">
        <f t="shared" si="14"/>
        <v>1345.2</v>
      </c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59">
        <f t="shared" si="15"/>
        <v>511</v>
      </c>
      <c r="B522" s="39">
        <v>42480</v>
      </c>
      <c r="C522" s="40" t="s">
        <v>94</v>
      </c>
      <c r="D522" s="50" t="s">
        <v>12</v>
      </c>
      <c r="E522" s="46" t="s">
        <v>715</v>
      </c>
      <c r="F522" s="42" t="s">
        <v>716</v>
      </c>
      <c r="G522" s="42" t="s">
        <v>15</v>
      </c>
      <c r="H522" s="133">
        <v>103</v>
      </c>
      <c r="I522" s="43">
        <v>5</v>
      </c>
      <c r="J522" s="95">
        <f t="shared" si="14"/>
        <v>515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59">
        <f t="shared" si="15"/>
        <v>512</v>
      </c>
      <c r="B523" s="39">
        <v>42480</v>
      </c>
      <c r="C523" s="40" t="s">
        <v>94</v>
      </c>
      <c r="D523" s="50" t="s">
        <v>12</v>
      </c>
      <c r="E523" s="46" t="s">
        <v>717</v>
      </c>
      <c r="F523" s="42" t="s">
        <v>718</v>
      </c>
      <c r="G523" s="42" t="s">
        <v>15</v>
      </c>
      <c r="H523" s="133">
        <v>62</v>
      </c>
      <c r="I523" s="43">
        <v>5</v>
      </c>
      <c r="J523" s="95">
        <f t="shared" si="14"/>
        <v>310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59">
        <f t="shared" si="15"/>
        <v>513</v>
      </c>
      <c r="B524" s="39">
        <v>43006</v>
      </c>
      <c r="C524" s="40" t="s">
        <v>94</v>
      </c>
      <c r="D524" s="50" t="s">
        <v>12</v>
      </c>
      <c r="E524" s="46" t="s">
        <v>719</v>
      </c>
      <c r="F524" s="42" t="s">
        <v>720</v>
      </c>
      <c r="G524" s="42" t="s">
        <v>15</v>
      </c>
      <c r="H524" s="133">
        <v>94</v>
      </c>
      <c r="I524" s="43">
        <v>6.59</v>
      </c>
      <c r="J524" s="95">
        <f t="shared" si="14"/>
        <v>619.46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59">
        <f t="shared" si="15"/>
        <v>514</v>
      </c>
      <c r="B525" s="39">
        <v>43006</v>
      </c>
      <c r="C525" s="40" t="s">
        <v>94</v>
      </c>
      <c r="D525" s="50" t="s">
        <v>12</v>
      </c>
      <c r="E525" s="46" t="s">
        <v>721</v>
      </c>
      <c r="F525" s="42" t="s">
        <v>722</v>
      </c>
      <c r="G525" s="42" t="s">
        <v>15</v>
      </c>
      <c r="H525" s="133">
        <v>97</v>
      </c>
      <c r="I525" s="43">
        <v>6.41</v>
      </c>
      <c r="J525" s="95">
        <f t="shared" ref="J525:J553" si="16">H525*I525</f>
        <v>621.77</v>
      </c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59">
        <f t="shared" ref="A526:A554" si="17">A525+1</f>
        <v>515</v>
      </c>
      <c r="B526" s="39">
        <v>43006</v>
      </c>
      <c r="C526" s="40" t="s">
        <v>94</v>
      </c>
      <c r="D526" s="50" t="s">
        <v>12</v>
      </c>
      <c r="E526" s="46" t="s">
        <v>723</v>
      </c>
      <c r="F526" s="42" t="s">
        <v>724</v>
      </c>
      <c r="G526" s="42" t="s">
        <v>15</v>
      </c>
      <c r="H526" s="133">
        <v>79</v>
      </c>
      <c r="I526" s="43">
        <v>5</v>
      </c>
      <c r="J526" s="95">
        <f t="shared" si="16"/>
        <v>395</v>
      </c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59">
        <f t="shared" si="17"/>
        <v>516</v>
      </c>
      <c r="B527" s="39">
        <v>43006</v>
      </c>
      <c r="C527" s="40" t="s">
        <v>94</v>
      </c>
      <c r="D527" s="50" t="s">
        <v>12</v>
      </c>
      <c r="E527" s="46" t="s">
        <v>725</v>
      </c>
      <c r="F527" s="42" t="s">
        <v>726</v>
      </c>
      <c r="G527" s="42" t="s">
        <v>15</v>
      </c>
      <c r="H527" s="133">
        <v>96</v>
      </c>
      <c r="I527" s="43">
        <v>6.42</v>
      </c>
      <c r="J527" s="95">
        <f t="shared" si="16"/>
        <v>616.31999999999994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59">
        <f t="shared" si="17"/>
        <v>517</v>
      </c>
      <c r="B528" s="39">
        <v>43685</v>
      </c>
      <c r="C528" s="40" t="s">
        <v>154</v>
      </c>
      <c r="D528" s="50" t="s">
        <v>12</v>
      </c>
      <c r="E528" s="46" t="s">
        <v>727</v>
      </c>
      <c r="F528" s="42" t="s">
        <v>728</v>
      </c>
      <c r="G528" s="42" t="s">
        <v>15</v>
      </c>
      <c r="H528" s="133">
        <v>10</v>
      </c>
      <c r="I528" s="43">
        <v>295</v>
      </c>
      <c r="J528" s="95">
        <f t="shared" si="16"/>
        <v>2950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59">
        <f t="shared" si="17"/>
        <v>518</v>
      </c>
      <c r="B529" s="39">
        <v>43360</v>
      </c>
      <c r="C529" s="40" t="s">
        <v>11</v>
      </c>
      <c r="D529" s="50" t="s">
        <v>12</v>
      </c>
      <c r="E529" s="46" t="s">
        <v>729</v>
      </c>
      <c r="F529" s="42" t="s">
        <v>730</v>
      </c>
      <c r="G529" s="42" t="s">
        <v>15</v>
      </c>
      <c r="H529" s="133">
        <v>88</v>
      </c>
      <c r="I529" s="43">
        <v>249.99</v>
      </c>
      <c r="J529" s="95">
        <f t="shared" si="16"/>
        <v>21999.120000000003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59">
        <f t="shared" si="17"/>
        <v>519</v>
      </c>
      <c r="B530" s="39">
        <v>43360</v>
      </c>
      <c r="C530" s="40" t="s">
        <v>154</v>
      </c>
      <c r="D530" s="50" t="s">
        <v>12</v>
      </c>
      <c r="E530" s="46" t="s">
        <v>731</v>
      </c>
      <c r="F530" s="42" t="s">
        <v>732</v>
      </c>
      <c r="G530" s="42" t="s">
        <v>15</v>
      </c>
      <c r="H530" s="133">
        <v>190</v>
      </c>
      <c r="I530" s="43">
        <v>177</v>
      </c>
      <c r="J530" s="95">
        <f t="shared" si="16"/>
        <v>33630</v>
      </c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59">
        <f t="shared" si="17"/>
        <v>520</v>
      </c>
      <c r="B531" s="39">
        <v>43360</v>
      </c>
      <c r="C531" s="40" t="s">
        <v>11</v>
      </c>
      <c r="D531" s="50" t="s">
        <v>12</v>
      </c>
      <c r="E531" s="46" t="s">
        <v>733</v>
      </c>
      <c r="F531" s="42" t="s">
        <v>734</v>
      </c>
      <c r="G531" s="42" t="s">
        <v>15</v>
      </c>
      <c r="H531" s="133">
        <v>25</v>
      </c>
      <c r="I531" s="43">
        <v>118</v>
      </c>
      <c r="J531" s="95">
        <f t="shared" si="16"/>
        <v>2950</v>
      </c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59">
        <f t="shared" si="17"/>
        <v>521</v>
      </c>
      <c r="B532" s="39">
        <v>42480</v>
      </c>
      <c r="C532" s="40" t="s">
        <v>88</v>
      </c>
      <c r="D532" s="50" t="s">
        <v>12</v>
      </c>
      <c r="E532" s="46" t="s">
        <v>735</v>
      </c>
      <c r="F532" s="42" t="s">
        <v>736</v>
      </c>
      <c r="G532" s="42" t="s">
        <v>35</v>
      </c>
      <c r="H532" s="133">
        <v>5</v>
      </c>
      <c r="I532" s="43">
        <v>1830</v>
      </c>
      <c r="J532" s="95">
        <f t="shared" si="16"/>
        <v>9150</v>
      </c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59">
        <f t="shared" si="17"/>
        <v>522</v>
      </c>
      <c r="B533" s="39">
        <v>42480</v>
      </c>
      <c r="C533" s="40" t="s">
        <v>88</v>
      </c>
      <c r="D533" s="50" t="s">
        <v>12</v>
      </c>
      <c r="E533" s="46" t="s">
        <v>737</v>
      </c>
      <c r="F533" s="42" t="s">
        <v>738</v>
      </c>
      <c r="G533" s="42" t="s">
        <v>35</v>
      </c>
      <c r="H533" s="133">
        <v>2</v>
      </c>
      <c r="I533" s="43">
        <v>1830</v>
      </c>
      <c r="J533" s="95">
        <f t="shared" si="16"/>
        <v>3660</v>
      </c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59">
        <f t="shared" si="17"/>
        <v>523</v>
      </c>
      <c r="B534" s="39">
        <v>42480</v>
      </c>
      <c r="C534" s="40" t="s">
        <v>88</v>
      </c>
      <c r="D534" s="50" t="s">
        <v>12</v>
      </c>
      <c r="E534" s="46" t="s">
        <v>739</v>
      </c>
      <c r="F534" s="42" t="s">
        <v>740</v>
      </c>
      <c r="G534" s="42" t="s">
        <v>35</v>
      </c>
      <c r="H534" s="133">
        <v>2</v>
      </c>
      <c r="I534" s="43">
        <v>1830</v>
      </c>
      <c r="J534" s="95">
        <f t="shared" si="16"/>
        <v>3660</v>
      </c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59">
        <f t="shared" si="17"/>
        <v>524</v>
      </c>
      <c r="B535" s="39">
        <v>42480</v>
      </c>
      <c r="C535" s="40" t="s">
        <v>88</v>
      </c>
      <c r="D535" s="50" t="s">
        <v>12</v>
      </c>
      <c r="E535" s="46" t="s">
        <v>741</v>
      </c>
      <c r="F535" s="42" t="s">
        <v>742</v>
      </c>
      <c r="G535" s="42" t="s">
        <v>35</v>
      </c>
      <c r="H535" s="133">
        <v>2</v>
      </c>
      <c r="I535" s="43">
        <v>1830</v>
      </c>
      <c r="J535" s="95">
        <f t="shared" si="16"/>
        <v>3660</v>
      </c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59">
        <f t="shared" si="17"/>
        <v>525</v>
      </c>
      <c r="B536" s="39">
        <v>42480</v>
      </c>
      <c r="C536" s="40" t="s">
        <v>88</v>
      </c>
      <c r="D536" s="50" t="s">
        <v>12</v>
      </c>
      <c r="E536" s="46" t="s">
        <v>743</v>
      </c>
      <c r="F536" s="42" t="s">
        <v>744</v>
      </c>
      <c r="G536" s="42" t="s">
        <v>35</v>
      </c>
      <c r="H536" s="133">
        <v>1</v>
      </c>
      <c r="I536" s="43">
        <v>1830</v>
      </c>
      <c r="J536" s="95">
        <f t="shared" si="16"/>
        <v>1830</v>
      </c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59">
        <f t="shared" si="17"/>
        <v>526</v>
      </c>
      <c r="B537" s="39">
        <v>42480</v>
      </c>
      <c r="C537" s="40" t="s">
        <v>88</v>
      </c>
      <c r="D537" s="50" t="s">
        <v>12</v>
      </c>
      <c r="E537" s="46" t="s">
        <v>745</v>
      </c>
      <c r="F537" s="42" t="s">
        <v>746</v>
      </c>
      <c r="G537" s="42" t="s">
        <v>35</v>
      </c>
      <c r="H537" s="133">
        <v>1</v>
      </c>
      <c r="I537" s="43">
        <v>950</v>
      </c>
      <c r="J537" s="95">
        <f t="shared" si="16"/>
        <v>950</v>
      </c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59">
        <f t="shared" si="17"/>
        <v>527</v>
      </c>
      <c r="B538" s="39">
        <v>42480</v>
      </c>
      <c r="C538" s="40" t="s">
        <v>88</v>
      </c>
      <c r="D538" s="50" t="s">
        <v>12</v>
      </c>
      <c r="E538" s="46" t="s">
        <v>747</v>
      </c>
      <c r="F538" s="42" t="s">
        <v>748</v>
      </c>
      <c r="G538" s="42" t="s">
        <v>35</v>
      </c>
      <c r="H538" s="133">
        <v>4</v>
      </c>
      <c r="I538" s="43">
        <v>950</v>
      </c>
      <c r="J538" s="95">
        <f t="shared" si="16"/>
        <v>3800</v>
      </c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59">
        <f t="shared" si="17"/>
        <v>528</v>
      </c>
      <c r="B539" s="39">
        <v>42480</v>
      </c>
      <c r="C539" s="40" t="s">
        <v>88</v>
      </c>
      <c r="D539" s="50" t="s">
        <v>12</v>
      </c>
      <c r="E539" s="46" t="s">
        <v>749</v>
      </c>
      <c r="F539" s="42" t="s">
        <v>750</v>
      </c>
      <c r="G539" s="42" t="s">
        <v>35</v>
      </c>
      <c r="H539" s="133">
        <v>3</v>
      </c>
      <c r="I539" s="43">
        <v>950</v>
      </c>
      <c r="J539" s="95">
        <f t="shared" si="16"/>
        <v>2850</v>
      </c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59">
        <f t="shared" si="17"/>
        <v>529</v>
      </c>
      <c r="B540" s="39">
        <v>42480</v>
      </c>
      <c r="C540" s="40" t="s">
        <v>88</v>
      </c>
      <c r="D540" s="50" t="s">
        <v>12</v>
      </c>
      <c r="E540" s="46" t="s">
        <v>751</v>
      </c>
      <c r="F540" s="42" t="s">
        <v>752</v>
      </c>
      <c r="G540" s="42" t="s">
        <v>35</v>
      </c>
      <c r="H540" s="133">
        <v>5</v>
      </c>
      <c r="I540" s="43">
        <v>1830</v>
      </c>
      <c r="J540" s="95">
        <f t="shared" si="16"/>
        <v>9150</v>
      </c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59">
        <f t="shared" si="17"/>
        <v>530</v>
      </c>
      <c r="B541" s="39">
        <v>42480</v>
      </c>
      <c r="C541" s="40" t="s">
        <v>88</v>
      </c>
      <c r="D541" s="50" t="s">
        <v>12</v>
      </c>
      <c r="E541" s="46" t="s">
        <v>753</v>
      </c>
      <c r="F541" s="42" t="s">
        <v>754</v>
      </c>
      <c r="G541" s="42" t="s">
        <v>35</v>
      </c>
      <c r="H541" s="133">
        <v>1</v>
      </c>
      <c r="I541" s="43">
        <v>1830</v>
      </c>
      <c r="J541" s="95">
        <f t="shared" si="16"/>
        <v>1830</v>
      </c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59">
        <f t="shared" si="17"/>
        <v>531</v>
      </c>
      <c r="B542" s="39">
        <v>43685</v>
      </c>
      <c r="C542" s="40" t="s">
        <v>154</v>
      </c>
      <c r="D542" s="50" t="s">
        <v>12</v>
      </c>
      <c r="E542" s="46" t="s">
        <v>755</v>
      </c>
      <c r="F542" s="42" t="s">
        <v>756</v>
      </c>
      <c r="G542" s="42" t="s">
        <v>15</v>
      </c>
      <c r="H542" s="133">
        <v>5</v>
      </c>
      <c r="I542" s="43">
        <v>1770</v>
      </c>
      <c r="J542" s="95">
        <f t="shared" si="16"/>
        <v>8850</v>
      </c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59">
        <f t="shared" si="17"/>
        <v>532</v>
      </c>
      <c r="B543" s="39">
        <v>43685</v>
      </c>
      <c r="C543" s="40" t="s">
        <v>154</v>
      </c>
      <c r="D543" s="50" t="s">
        <v>12</v>
      </c>
      <c r="E543" s="46" t="s">
        <v>757</v>
      </c>
      <c r="F543" s="42" t="s">
        <v>758</v>
      </c>
      <c r="G543" s="42" t="s">
        <v>15</v>
      </c>
      <c r="H543" s="133">
        <v>1</v>
      </c>
      <c r="I543" s="43">
        <v>1888</v>
      </c>
      <c r="J543" s="95">
        <f t="shared" si="16"/>
        <v>1888</v>
      </c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59">
        <f t="shared" si="17"/>
        <v>533</v>
      </c>
      <c r="B544" s="39">
        <v>43685</v>
      </c>
      <c r="C544" s="40" t="s">
        <v>154</v>
      </c>
      <c r="D544" s="50" t="s">
        <v>12</v>
      </c>
      <c r="E544" s="46" t="s">
        <v>759</v>
      </c>
      <c r="F544" s="42" t="s">
        <v>760</v>
      </c>
      <c r="G544" s="42" t="s">
        <v>15</v>
      </c>
      <c r="H544" s="133">
        <v>1</v>
      </c>
      <c r="I544" s="43">
        <v>1888</v>
      </c>
      <c r="J544" s="95">
        <f t="shared" si="16"/>
        <v>1888</v>
      </c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59">
        <f t="shared" si="17"/>
        <v>534</v>
      </c>
      <c r="B545" s="39">
        <v>43685</v>
      </c>
      <c r="C545" s="40" t="s">
        <v>154</v>
      </c>
      <c r="D545" s="50" t="s">
        <v>12</v>
      </c>
      <c r="E545" s="46" t="s">
        <v>761</v>
      </c>
      <c r="F545" s="42" t="s">
        <v>762</v>
      </c>
      <c r="G545" s="42" t="s">
        <v>15</v>
      </c>
      <c r="H545" s="133">
        <v>2</v>
      </c>
      <c r="I545" s="43">
        <v>1888</v>
      </c>
      <c r="J545" s="95">
        <f t="shared" si="16"/>
        <v>3776</v>
      </c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59">
        <f t="shared" si="17"/>
        <v>535</v>
      </c>
      <c r="B546" s="39">
        <v>43685</v>
      </c>
      <c r="C546" s="40" t="s">
        <v>154</v>
      </c>
      <c r="D546" s="50" t="s">
        <v>12</v>
      </c>
      <c r="E546" s="46" t="s">
        <v>763</v>
      </c>
      <c r="F546" s="42" t="s">
        <v>764</v>
      </c>
      <c r="G546" s="42" t="s">
        <v>15</v>
      </c>
      <c r="H546" s="133">
        <v>3</v>
      </c>
      <c r="I546" s="43">
        <v>2360</v>
      </c>
      <c r="J546" s="95">
        <f t="shared" si="16"/>
        <v>7080</v>
      </c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59">
        <f t="shared" si="17"/>
        <v>536</v>
      </c>
      <c r="B547" s="39">
        <v>43685</v>
      </c>
      <c r="C547" s="40" t="s">
        <v>154</v>
      </c>
      <c r="D547" s="50" t="s">
        <v>12</v>
      </c>
      <c r="E547" s="46" t="s">
        <v>765</v>
      </c>
      <c r="F547" s="42" t="s">
        <v>766</v>
      </c>
      <c r="G547" s="42" t="s">
        <v>15</v>
      </c>
      <c r="H547" s="133">
        <v>6</v>
      </c>
      <c r="I547" s="43">
        <v>1888</v>
      </c>
      <c r="J547" s="95">
        <f t="shared" si="16"/>
        <v>11328</v>
      </c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5.5" x14ac:dyDescent="0.2">
      <c r="A548" s="59">
        <f t="shared" si="17"/>
        <v>537</v>
      </c>
      <c r="B548" s="39">
        <v>43685</v>
      </c>
      <c r="C548" s="40" t="s">
        <v>154</v>
      </c>
      <c r="D548" s="50" t="s">
        <v>12</v>
      </c>
      <c r="E548" s="46" t="s">
        <v>767</v>
      </c>
      <c r="F548" s="42" t="s">
        <v>768</v>
      </c>
      <c r="G548" s="42" t="s">
        <v>15</v>
      </c>
      <c r="H548" s="133">
        <v>2</v>
      </c>
      <c r="I548" s="43">
        <v>1888</v>
      </c>
      <c r="J548" s="95">
        <f t="shared" si="16"/>
        <v>3776</v>
      </c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5.5" x14ac:dyDescent="0.2">
      <c r="A549" s="59">
        <f t="shared" si="17"/>
        <v>538</v>
      </c>
      <c r="B549" s="39">
        <v>43685</v>
      </c>
      <c r="C549" s="40" t="s">
        <v>154</v>
      </c>
      <c r="D549" s="50" t="s">
        <v>12</v>
      </c>
      <c r="E549" s="46" t="s">
        <v>769</v>
      </c>
      <c r="F549" s="42" t="s">
        <v>770</v>
      </c>
      <c r="G549" s="42" t="s">
        <v>15</v>
      </c>
      <c r="H549" s="133">
        <v>2</v>
      </c>
      <c r="I549" s="43">
        <v>2360</v>
      </c>
      <c r="J549" s="95">
        <f t="shared" si="16"/>
        <v>4720</v>
      </c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59">
        <f t="shared" si="17"/>
        <v>539</v>
      </c>
      <c r="B550" s="39">
        <v>43685</v>
      </c>
      <c r="C550" s="40" t="s">
        <v>154</v>
      </c>
      <c r="D550" s="50" t="s">
        <v>12</v>
      </c>
      <c r="E550" s="46" t="s">
        <v>771</v>
      </c>
      <c r="F550" s="42" t="s">
        <v>772</v>
      </c>
      <c r="G550" s="42" t="s">
        <v>15</v>
      </c>
      <c r="H550" s="133">
        <v>1</v>
      </c>
      <c r="I550" s="43">
        <v>2360</v>
      </c>
      <c r="J550" s="95">
        <f t="shared" si="16"/>
        <v>2360</v>
      </c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59">
        <f t="shared" si="17"/>
        <v>540</v>
      </c>
      <c r="B551" s="39">
        <v>43685</v>
      </c>
      <c r="C551" s="40" t="s">
        <v>154</v>
      </c>
      <c r="D551" s="50" t="s">
        <v>12</v>
      </c>
      <c r="E551" s="46" t="s">
        <v>773</v>
      </c>
      <c r="F551" s="42" t="s">
        <v>774</v>
      </c>
      <c r="G551" s="42" t="s">
        <v>15</v>
      </c>
      <c r="H551" s="133">
        <v>10</v>
      </c>
      <c r="I551" s="43">
        <v>1888</v>
      </c>
      <c r="J551" s="95">
        <f t="shared" si="16"/>
        <v>18880</v>
      </c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s="92" customFormat="1" ht="38.25" x14ac:dyDescent="0.2">
      <c r="A552" s="59">
        <f t="shared" si="17"/>
        <v>541</v>
      </c>
      <c r="B552" s="39">
        <v>44531</v>
      </c>
      <c r="C552" s="166" t="s">
        <v>94</v>
      </c>
      <c r="D552" s="114" t="s">
        <v>12</v>
      </c>
      <c r="E552" s="106">
        <v>2729</v>
      </c>
      <c r="F552" s="91" t="s">
        <v>1185</v>
      </c>
      <c r="G552" s="91" t="s">
        <v>15</v>
      </c>
      <c r="H552" s="90">
        <v>22</v>
      </c>
      <c r="I552" s="165">
        <v>5074</v>
      </c>
      <c r="J552" s="95">
        <f t="shared" si="16"/>
        <v>111628</v>
      </c>
    </row>
    <row r="553" spans="1:26" s="92" customFormat="1" ht="38.25" x14ac:dyDescent="0.2">
      <c r="A553" s="59">
        <f t="shared" si="17"/>
        <v>542</v>
      </c>
      <c r="B553" s="39">
        <v>44531</v>
      </c>
      <c r="C553" s="166" t="s">
        <v>94</v>
      </c>
      <c r="D553" s="114" t="s">
        <v>12</v>
      </c>
      <c r="E553" s="106">
        <v>2730</v>
      </c>
      <c r="F553" s="91" t="s">
        <v>1186</v>
      </c>
      <c r="G553" s="91" t="s">
        <v>15</v>
      </c>
      <c r="H553" s="90">
        <v>20</v>
      </c>
      <c r="I553" s="165">
        <v>6313</v>
      </c>
      <c r="J553" s="95">
        <f t="shared" si="16"/>
        <v>126260</v>
      </c>
    </row>
    <row r="554" spans="1:26" ht="12.75" x14ac:dyDescent="0.2">
      <c r="A554" s="59">
        <f t="shared" si="17"/>
        <v>543</v>
      </c>
      <c r="B554" s="39"/>
      <c r="C554" s="40"/>
      <c r="D554" s="50"/>
      <c r="E554" s="41"/>
      <c r="F554" s="42"/>
      <c r="G554" s="42"/>
      <c r="H554" s="133" t="s">
        <v>775</v>
      </c>
      <c r="I554" s="78" t="s">
        <v>776</v>
      </c>
      <c r="J554" s="97">
        <f>SUM(J12:J553)</f>
        <v>11759425.859999998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44"/>
      <c r="B555" s="79"/>
      <c r="C555" s="44"/>
      <c r="D555" s="116"/>
      <c r="E555" s="80"/>
      <c r="F555" s="44"/>
      <c r="G555" s="81"/>
      <c r="H555" s="150"/>
      <c r="I555" s="82"/>
      <c r="J555" s="98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">
      <c r="A556" s="178" t="s">
        <v>777</v>
      </c>
      <c r="B556" s="179"/>
      <c r="C556" s="179"/>
      <c r="D556" s="179"/>
      <c r="E556" s="179"/>
      <c r="F556" s="179"/>
      <c r="G556" s="179"/>
      <c r="H556" s="179"/>
      <c r="I556" s="179"/>
      <c r="J556" s="179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48">
        <v>544</v>
      </c>
      <c r="B557" s="83">
        <v>43803</v>
      </c>
      <c r="C557" s="40" t="s">
        <v>778</v>
      </c>
      <c r="D557" s="50" t="s">
        <v>12</v>
      </c>
      <c r="E557" s="41" t="s">
        <v>779</v>
      </c>
      <c r="F557" s="42" t="s">
        <v>780</v>
      </c>
      <c r="G557" s="42" t="s">
        <v>15</v>
      </c>
      <c r="H557" s="133">
        <v>1</v>
      </c>
      <c r="I557" s="43">
        <v>32300.73</v>
      </c>
      <c r="J557" s="96">
        <f t="shared" ref="J557:J573" si="18">H557*I557</f>
        <v>32300.73</v>
      </c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5.5" x14ac:dyDescent="0.2">
      <c r="A558" s="48">
        <f t="shared" ref="A558:A573" si="19">A557+1</f>
        <v>545</v>
      </c>
      <c r="B558" s="83">
        <v>43803</v>
      </c>
      <c r="C558" s="40" t="s">
        <v>778</v>
      </c>
      <c r="D558" s="50" t="s">
        <v>12</v>
      </c>
      <c r="E558" s="41" t="s">
        <v>781</v>
      </c>
      <c r="F558" s="42" t="s">
        <v>782</v>
      </c>
      <c r="G558" s="42" t="s">
        <v>15</v>
      </c>
      <c r="H558" s="133">
        <v>6</v>
      </c>
      <c r="I558" s="43">
        <v>3298.1</v>
      </c>
      <c r="J558" s="96">
        <f t="shared" si="18"/>
        <v>19788.599999999999</v>
      </c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5.5" x14ac:dyDescent="0.2">
      <c r="A559" s="48">
        <f t="shared" si="19"/>
        <v>546</v>
      </c>
      <c r="B559" s="39">
        <v>44000</v>
      </c>
      <c r="C559" s="40" t="s">
        <v>783</v>
      </c>
      <c r="D559" s="50" t="s">
        <v>12</v>
      </c>
      <c r="E559" s="41" t="s">
        <v>784</v>
      </c>
      <c r="F559" s="42" t="s">
        <v>785</v>
      </c>
      <c r="G559" s="42" t="s">
        <v>15</v>
      </c>
      <c r="H559" s="133">
        <v>1</v>
      </c>
      <c r="I559" s="43">
        <v>38900</v>
      </c>
      <c r="J559" s="96">
        <f t="shared" si="18"/>
        <v>38900</v>
      </c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48">
        <f t="shared" si="19"/>
        <v>547</v>
      </c>
      <c r="B560" s="39">
        <v>43280</v>
      </c>
      <c r="C560" s="40" t="s">
        <v>778</v>
      </c>
      <c r="D560" s="50" t="s">
        <v>12</v>
      </c>
      <c r="E560" s="41" t="s">
        <v>786</v>
      </c>
      <c r="F560" s="42" t="s">
        <v>787</v>
      </c>
      <c r="G560" s="42" t="s">
        <v>15</v>
      </c>
      <c r="H560" s="133">
        <v>2</v>
      </c>
      <c r="I560" s="43">
        <v>3020.8</v>
      </c>
      <c r="J560" s="96">
        <f t="shared" si="18"/>
        <v>6041.6</v>
      </c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5.5" x14ac:dyDescent="0.2">
      <c r="A561" s="48">
        <f t="shared" si="19"/>
        <v>548</v>
      </c>
      <c r="B561" s="39">
        <v>43460</v>
      </c>
      <c r="C561" s="40" t="s">
        <v>778</v>
      </c>
      <c r="D561" s="50" t="s">
        <v>12</v>
      </c>
      <c r="E561" s="41" t="s">
        <v>788</v>
      </c>
      <c r="F561" s="42" t="s">
        <v>789</v>
      </c>
      <c r="G561" s="42" t="s">
        <v>15</v>
      </c>
      <c r="H561" s="133">
        <v>10</v>
      </c>
      <c r="I561" s="43">
        <v>1798.32</v>
      </c>
      <c r="J561" s="96">
        <f t="shared" si="18"/>
        <v>17983.2</v>
      </c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5.5" x14ac:dyDescent="0.2">
      <c r="A562" s="48">
        <f t="shared" si="19"/>
        <v>549</v>
      </c>
      <c r="B562" s="39">
        <v>43460</v>
      </c>
      <c r="C562" s="40" t="s">
        <v>778</v>
      </c>
      <c r="D562" s="50" t="s">
        <v>12</v>
      </c>
      <c r="E562" s="41" t="s">
        <v>790</v>
      </c>
      <c r="F562" s="42" t="s">
        <v>791</v>
      </c>
      <c r="G562" s="42" t="s">
        <v>15</v>
      </c>
      <c r="H562" s="133">
        <v>6</v>
      </c>
      <c r="I562" s="43">
        <v>11428.3</v>
      </c>
      <c r="J562" s="96">
        <f t="shared" si="18"/>
        <v>68569.799999999988</v>
      </c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5.5" x14ac:dyDescent="0.2">
      <c r="A563" s="48">
        <f t="shared" si="19"/>
        <v>550</v>
      </c>
      <c r="B563" s="39">
        <v>43460</v>
      </c>
      <c r="C563" s="40" t="s">
        <v>778</v>
      </c>
      <c r="D563" s="50" t="s">
        <v>12</v>
      </c>
      <c r="E563" s="41" t="s">
        <v>792</v>
      </c>
      <c r="F563" s="42" t="s">
        <v>793</v>
      </c>
      <c r="G563" s="42" t="s">
        <v>15</v>
      </c>
      <c r="H563" s="133">
        <v>2</v>
      </c>
      <c r="I563" s="77">
        <v>17818</v>
      </c>
      <c r="J563" s="96">
        <f t="shared" si="18"/>
        <v>35636</v>
      </c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48">
        <f t="shared" si="19"/>
        <v>551</v>
      </c>
      <c r="B564" s="39">
        <v>44207</v>
      </c>
      <c r="C564" s="40" t="s">
        <v>778</v>
      </c>
      <c r="D564" s="50" t="s">
        <v>12</v>
      </c>
      <c r="E564" s="41" t="s">
        <v>794</v>
      </c>
      <c r="F564" s="42" t="s">
        <v>795</v>
      </c>
      <c r="G564" s="42" t="s">
        <v>15</v>
      </c>
      <c r="H564" s="133">
        <v>12</v>
      </c>
      <c r="I564" s="77">
        <v>14149.99</v>
      </c>
      <c r="J564" s="96">
        <f t="shared" si="18"/>
        <v>169799.88</v>
      </c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48">
        <f t="shared" si="19"/>
        <v>552</v>
      </c>
      <c r="B565" s="121">
        <v>44207</v>
      </c>
      <c r="C565" s="107" t="s">
        <v>778</v>
      </c>
      <c r="D565" s="113" t="s">
        <v>12</v>
      </c>
      <c r="E565" s="122" t="s">
        <v>796</v>
      </c>
      <c r="F565" s="123" t="s">
        <v>797</v>
      </c>
      <c r="G565" s="123" t="s">
        <v>15</v>
      </c>
      <c r="H565" s="151">
        <v>12</v>
      </c>
      <c r="I565" s="124">
        <v>1333.44</v>
      </c>
      <c r="J565" s="96">
        <f t="shared" si="18"/>
        <v>16001.28</v>
      </c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48">
        <f t="shared" si="19"/>
        <v>553</v>
      </c>
      <c r="B566" s="126">
        <v>44518</v>
      </c>
      <c r="C566" s="107" t="s">
        <v>1084</v>
      </c>
      <c r="D566" s="113" t="s">
        <v>12</v>
      </c>
      <c r="E566" s="122" t="s">
        <v>1082</v>
      </c>
      <c r="F566" s="123" t="s">
        <v>1080</v>
      </c>
      <c r="G566" s="123" t="s">
        <v>15</v>
      </c>
      <c r="H566" s="151">
        <v>1</v>
      </c>
      <c r="I566" s="124">
        <v>17281</v>
      </c>
      <c r="J566" s="96">
        <f t="shared" si="18"/>
        <v>17281</v>
      </c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20">
        <f t="shared" si="19"/>
        <v>554</v>
      </c>
      <c r="B567" s="160">
        <v>44518</v>
      </c>
      <c r="C567" s="161" t="s">
        <v>1084</v>
      </c>
      <c r="D567" s="113" t="s">
        <v>12</v>
      </c>
      <c r="E567" s="155" t="s">
        <v>1083</v>
      </c>
      <c r="F567" s="156" t="s">
        <v>1081</v>
      </c>
      <c r="G567" s="156" t="s">
        <v>15</v>
      </c>
      <c r="H567" s="157">
        <v>1</v>
      </c>
      <c r="I567" s="158">
        <v>20190.560000000001</v>
      </c>
      <c r="J567" s="96">
        <f t="shared" si="18"/>
        <v>20190.560000000001</v>
      </c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5.5" x14ac:dyDescent="0.2">
      <c r="A568" s="120">
        <f t="shared" si="19"/>
        <v>555</v>
      </c>
      <c r="B568" s="126">
        <v>44530</v>
      </c>
      <c r="C568" s="107" t="s">
        <v>778</v>
      </c>
      <c r="D568" s="113" t="s">
        <v>12</v>
      </c>
      <c r="E568" s="159" t="s">
        <v>1090</v>
      </c>
      <c r="F568" s="156" t="s">
        <v>1086</v>
      </c>
      <c r="G568" s="156" t="s">
        <v>15</v>
      </c>
      <c r="H568" s="162">
        <v>1</v>
      </c>
      <c r="I568" s="158">
        <v>10620</v>
      </c>
      <c r="J568" s="96">
        <f t="shared" si="18"/>
        <v>10620</v>
      </c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5.5" x14ac:dyDescent="0.2">
      <c r="A569" s="120">
        <f t="shared" si="19"/>
        <v>556</v>
      </c>
      <c r="B569" s="126">
        <v>44530</v>
      </c>
      <c r="C569" s="107" t="s">
        <v>778</v>
      </c>
      <c r="D569" s="113" t="s">
        <v>12</v>
      </c>
      <c r="E569" s="159" t="s">
        <v>1091</v>
      </c>
      <c r="F569" s="156" t="s">
        <v>1087</v>
      </c>
      <c r="G569" s="156" t="s">
        <v>15</v>
      </c>
      <c r="H569" s="162">
        <v>4</v>
      </c>
      <c r="I569" s="158">
        <v>19824</v>
      </c>
      <c r="J569" s="96">
        <f t="shared" si="18"/>
        <v>79296</v>
      </c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8.25" x14ac:dyDescent="0.2">
      <c r="A570" s="120">
        <f t="shared" si="19"/>
        <v>557</v>
      </c>
      <c r="B570" s="126">
        <v>44530</v>
      </c>
      <c r="C570" s="107" t="s">
        <v>778</v>
      </c>
      <c r="D570" s="113" t="s">
        <v>12</v>
      </c>
      <c r="E570" s="159" t="s">
        <v>1092</v>
      </c>
      <c r="F570" s="156" t="s">
        <v>1088</v>
      </c>
      <c r="G570" s="156" t="s">
        <v>15</v>
      </c>
      <c r="H570" s="162">
        <v>1</v>
      </c>
      <c r="I570" s="158">
        <v>3540</v>
      </c>
      <c r="J570" s="96">
        <f t="shared" si="18"/>
        <v>3540</v>
      </c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20">
        <f t="shared" si="19"/>
        <v>558</v>
      </c>
      <c r="B571" s="126">
        <v>44530</v>
      </c>
      <c r="C571" s="108" t="s">
        <v>1094</v>
      </c>
      <c r="D571" s="114" t="s">
        <v>12</v>
      </c>
      <c r="E571" s="159" t="s">
        <v>1093</v>
      </c>
      <c r="F571" s="156" t="s">
        <v>1089</v>
      </c>
      <c r="G571" s="156" t="s">
        <v>15</v>
      </c>
      <c r="H571" s="162">
        <v>11</v>
      </c>
      <c r="I571" s="158">
        <v>33040</v>
      </c>
      <c r="J571" s="96">
        <f t="shared" si="18"/>
        <v>363440</v>
      </c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s="92" customFormat="1" ht="51" x14ac:dyDescent="0.2">
      <c r="A572" s="120">
        <f t="shared" si="19"/>
        <v>559</v>
      </c>
      <c r="B572" s="126">
        <v>44537</v>
      </c>
      <c r="C572" s="107" t="s">
        <v>778</v>
      </c>
      <c r="D572" s="113" t="s">
        <v>12</v>
      </c>
      <c r="E572" s="106" t="s">
        <v>1183</v>
      </c>
      <c r="F572" s="91" t="s">
        <v>1181</v>
      </c>
      <c r="G572" s="91" t="s">
        <v>15</v>
      </c>
      <c r="H572" s="168">
        <v>2</v>
      </c>
      <c r="I572" s="165">
        <v>16329.99</v>
      </c>
      <c r="J572" s="96">
        <f t="shared" si="18"/>
        <v>32659.98</v>
      </c>
    </row>
    <row r="573" spans="1:26" s="92" customFormat="1" ht="38.25" x14ac:dyDescent="0.2">
      <c r="A573" s="125">
        <f t="shared" si="19"/>
        <v>560</v>
      </c>
      <c r="B573" s="126">
        <v>44539</v>
      </c>
      <c r="C573" s="108" t="s">
        <v>783</v>
      </c>
      <c r="D573" s="114" t="s">
        <v>12</v>
      </c>
      <c r="E573" s="106" t="s">
        <v>1184</v>
      </c>
      <c r="F573" s="91" t="s">
        <v>1182</v>
      </c>
      <c r="G573" s="91" t="s">
        <v>15</v>
      </c>
      <c r="H573" s="168">
        <v>2</v>
      </c>
      <c r="I573" s="165">
        <v>58725</v>
      </c>
      <c r="J573" s="96">
        <f t="shared" si="18"/>
        <v>117450</v>
      </c>
    </row>
    <row r="574" spans="1:26" ht="12.75" x14ac:dyDescent="0.2">
      <c r="A574" s="84"/>
      <c r="B574" s="85"/>
      <c r="C574" s="81"/>
      <c r="D574" s="117"/>
      <c r="E574" s="81"/>
      <c r="F574" s="81"/>
      <c r="G574" s="81"/>
      <c r="H574" s="152"/>
      <c r="I574" s="86" t="s">
        <v>798</v>
      </c>
      <c r="J574" s="99">
        <f>SUM(J557:J573)</f>
        <v>1049498.6299999999</v>
      </c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84"/>
      <c r="B575" s="85"/>
      <c r="C575" s="81"/>
      <c r="D575" s="80"/>
      <c r="E575" s="80"/>
      <c r="F575" s="81"/>
      <c r="G575" s="81"/>
      <c r="H575" s="152"/>
      <c r="I575" s="78" t="s">
        <v>799</v>
      </c>
      <c r="J575" s="97">
        <f>J554+J574</f>
        <v>12808924.489999998</v>
      </c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28"/>
      <c r="B576" s="29"/>
      <c r="C576" s="27"/>
      <c r="D576" s="26"/>
      <c r="E576" s="26"/>
      <c r="F576" s="27"/>
      <c r="G576" s="27"/>
      <c r="H576" s="153"/>
      <c r="I576" s="30"/>
      <c r="J576" s="9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28"/>
      <c r="B577" s="29"/>
      <c r="C577" s="27"/>
      <c r="D577" s="26"/>
      <c r="E577" s="26"/>
      <c r="F577" s="27"/>
      <c r="G577" s="27"/>
      <c r="H577" s="153"/>
      <c r="I577" s="30"/>
      <c r="J577" s="9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28"/>
      <c r="B578" s="29"/>
      <c r="C578" s="27"/>
      <c r="D578" s="26"/>
      <c r="E578" s="26"/>
      <c r="F578" s="27"/>
      <c r="G578" s="27"/>
      <c r="H578" s="153"/>
      <c r="I578" s="30"/>
      <c r="J578" s="9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69" t="s">
        <v>800</v>
      </c>
      <c r="B579" s="170"/>
      <c r="C579" s="169"/>
      <c r="D579" s="26"/>
      <c r="E579" s="27"/>
      <c r="F579" s="31" t="s">
        <v>801</v>
      </c>
      <c r="H579" s="183" t="s">
        <v>802</v>
      </c>
      <c r="I579" s="183"/>
      <c r="J579" s="18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71"/>
      <c r="B580" s="171"/>
      <c r="C580" s="171"/>
      <c r="D580" s="26"/>
      <c r="E580" s="27"/>
      <c r="F580" s="34" t="s">
        <v>1014</v>
      </c>
      <c r="H580" s="184" t="s">
        <v>803</v>
      </c>
      <c r="I580" s="184"/>
      <c r="J580" s="18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71"/>
      <c r="B581" s="171"/>
      <c r="C581" s="171"/>
      <c r="D581" s="118"/>
      <c r="E581" s="27"/>
      <c r="F581" s="35" t="s">
        <v>1015</v>
      </c>
      <c r="H581" s="185" t="s">
        <v>804</v>
      </c>
      <c r="I581" s="185"/>
      <c r="J581" s="185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71"/>
      <c r="B582" s="171"/>
      <c r="C582" s="171"/>
      <c r="D582" s="26"/>
      <c r="E582" s="27"/>
      <c r="F582" s="28" t="s">
        <v>1016</v>
      </c>
      <c r="G582" s="27"/>
      <c r="H582" s="153"/>
      <c r="I582" s="24"/>
      <c r="J582" s="100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71"/>
      <c r="B583" s="171"/>
      <c r="C583" s="171"/>
      <c r="D583" s="26"/>
      <c r="E583" s="26"/>
      <c r="F583" s="27"/>
      <c r="G583" s="27"/>
      <c r="H583" s="153"/>
      <c r="I583" s="24"/>
      <c r="J583" s="100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71"/>
      <c r="B584" s="171"/>
      <c r="C584" s="171"/>
      <c r="D584" s="109"/>
      <c r="E584" s="26"/>
      <c r="F584" s="27"/>
      <c r="G584" s="27"/>
      <c r="H584" s="153"/>
      <c r="I584" s="24"/>
      <c r="J584" s="100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80" t="s">
        <v>857</v>
      </c>
      <c r="B585" s="181"/>
      <c r="C585" s="181"/>
      <c r="D585" s="109"/>
      <c r="E585" s="26"/>
      <c r="F585" s="27"/>
      <c r="G585" s="27"/>
      <c r="H585" s="153"/>
      <c r="I585" s="24"/>
      <c r="J585" s="100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32" t="s">
        <v>875</v>
      </c>
      <c r="B586" s="33"/>
      <c r="C586" s="32"/>
      <c r="D586" s="109"/>
      <c r="E586" s="26"/>
      <c r="F586" s="27"/>
      <c r="G586" s="27"/>
      <c r="H586" s="153"/>
      <c r="I586" s="24"/>
      <c r="J586" s="100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82" t="s">
        <v>858</v>
      </c>
      <c r="B587" s="182"/>
      <c r="C587" s="182"/>
      <c r="D587" s="109"/>
      <c r="E587" s="26"/>
      <c r="F587" s="27"/>
      <c r="G587" s="27"/>
      <c r="H587" s="153"/>
      <c r="I587" s="24"/>
      <c r="J587" s="100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86" t="s">
        <v>1085</v>
      </c>
      <c r="B588" s="186"/>
      <c r="C588" s="186"/>
      <c r="D588" s="109"/>
      <c r="E588" s="26"/>
      <c r="F588" s="27"/>
      <c r="G588" s="27"/>
      <c r="H588" s="153"/>
      <c r="I588" s="24"/>
      <c r="J588" s="100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72" t="s">
        <v>805</v>
      </c>
      <c r="B589" s="172"/>
      <c r="C589" s="172"/>
      <c r="D589" s="109"/>
      <c r="E589" s="26"/>
      <c r="F589" s="27"/>
      <c r="G589" s="27"/>
      <c r="H589" s="153"/>
      <c r="I589" s="24"/>
      <c r="J589" s="100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2"/>
      <c r="B590" s="29"/>
      <c r="C590" s="1"/>
      <c r="D590" s="109"/>
      <c r="E590" s="26"/>
      <c r="F590" s="27"/>
      <c r="G590" s="27"/>
      <c r="H590" s="153"/>
      <c r="I590" s="24"/>
      <c r="J590" s="100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2"/>
      <c r="B591" s="29"/>
      <c r="C591" s="1"/>
      <c r="D591" s="109"/>
      <c r="E591" s="26"/>
      <c r="F591" s="27"/>
      <c r="G591" s="27"/>
      <c r="H591" s="153"/>
      <c r="I591" s="24"/>
      <c r="J591" s="100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2"/>
      <c r="B592" s="29"/>
      <c r="C592" s="1"/>
      <c r="D592" s="109"/>
      <c r="E592" s="26"/>
      <c r="F592" s="27"/>
      <c r="G592" s="27"/>
      <c r="H592" s="153"/>
      <c r="I592" s="24"/>
      <c r="J592" s="100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2"/>
      <c r="B593" s="29"/>
      <c r="C593" s="1"/>
      <c r="D593" s="109"/>
      <c r="E593" s="26"/>
      <c r="F593" s="27"/>
      <c r="G593" s="27"/>
      <c r="H593" s="153"/>
      <c r="I593" s="24"/>
      <c r="J593" s="100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2"/>
      <c r="B594" s="29"/>
      <c r="C594" s="1"/>
      <c r="D594" s="109"/>
      <c r="E594" s="26"/>
      <c r="F594" s="27"/>
      <c r="G594" s="27"/>
      <c r="H594" s="153"/>
      <c r="I594" s="24"/>
      <c r="J594" s="100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2"/>
      <c r="B595" s="29"/>
      <c r="C595" s="1"/>
      <c r="D595" s="109"/>
      <c r="E595" s="26"/>
      <c r="F595" s="27"/>
      <c r="G595" s="27"/>
      <c r="H595" s="153"/>
      <c r="I595" s="24"/>
      <c r="J595" s="100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2"/>
      <c r="B596" s="29"/>
      <c r="C596" s="1"/>
      <c r="D596" s="109"/>
      <c r="E596" s="26"/>
      <c r="F596" s="27"/>
      <c r="G596" s="27"/>
      <c r="H596" s="153"/>
      <c r="I596" s="24"/>
      <c r="J596" s="100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2"/>
      <c r="B597" s="29"/>
      <c r="C597" s="1"/>
      <c r="D597" s="109"/>
      <c r="E597" s="26"/>
      <c r="F597" s="27"/>
      <c r="G597" s="27"/>
      <c r="H597" s="153"/>
      <c r="I597" s="24"/>
      <c r="J597" s="100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2"/>
      <c r="B598" s="29"/>
      <c r="C598" s="1"/>
      <c r="D598" s="109"/>
      <c r="E598" s="26"/>
      <c r="F598" s="27"/>
      <c r="G598" s="27"/>
      <c r="H598" s="153"/>
      <c r="I598" s="24"/>
      <c r="J598" s="100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2"/>
      <c r="B599" s="29"/>
      <c r="C599" s="1"/>
      <c r="D599" s="109"/>
      <c r="E599" s="26"/>
      <c r="F599" s="27"/>
      <c r="G599" s="27"/>
      <c r="H599" s="153"/>
      <c r="I599" s="24"/>
      <c r="J599" s="100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2"/>
      <c r="B600" s="29"/>
      <c r="C600" s="1"/>
      <c r="D600" s="109"/>
      <c r="E600" s="26"/>
      <c r="F600" s="27"/>
      <c r="G600" s="27"/>
      <c r="H600" s="153"/>
      <c r="I600" s="24"/>
      <c r="J600" s="100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2"/>
      <c r="B601" s="29"/>
      <c r="C601" s="1"/>
      <c r="D601" s="109"/>
      <c r="E601" s="26"/>
      <c r="F601" s="27"/>
      <c r="G601" s="27"/>
      <c r="H601" s="153"/>
      <c r="I601" s="24"/>
      <c r="J601" s="100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2"/>
      <c r="B602" s="29"/>
      <c r="C602" s="1"/>
      <c r="D602" s="109"/>
      <c r="E602" s="26"/>
      <c r="F602" s="27"/>
      <c r="G602" s="27"/>
      <c r="H602" s="153"/>
      <c r="I602" s="24"/>
      <c r="J602" s="100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2"/>
      <c r="B603" s="29"/>
      <c r="C603" s="1"/>
      <c r="D603" s="109"/>
      <c r="E603" s="26"/>
      <c r="F603" s="27"/>
      <c r="G603" s="27"/>
      <c r="H603" s="153"/>
      <c r="I603" s="24"/>
      <c r="J603" s="100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2"/>
      <c r="B604" s="29"/>
      <c r="C604" s="1"/>
      <c r="D604" s="109"/>
      <c r="E604" s="26"/>
      <c r="F604" s="27"/>
      <c r="G604" s="27"/>
      <c r="H604" s="153"/>
      <c r="I604" s="24"/>
      <c r="J604" s="100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2"/>
      <c r="B605" s="29"/>
      <c r="C605" s="1"/>
      <c r="D605" s="109"/>
      <c r="E605" s="26"/>
      <c r="F605" s="27"/>
      <c r="G605" s="27"/>
      <c r="H605" s="153"/>
      <c r="I605" s="24"/>
      <c r="J605" s="100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2"/>
      <c r="B606" s="29"/>
      <c r="C606" s="1"/>
      <c r="D606" s="109"/>
      <c r="E606" s="26"/>
      <c r="F606" s="27"/>
      <c r="G606" s="27"/>
      <c r="H606" s="153"/>
      <c r="I606" s="24"/>
      <c r="J606" s="100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2"/>
      <c r="B607" s="29"/>
      <c r="C607" s="1"/>
      <c r="D607" s="109"/>
      <c r="E607" s="26"/>
      <c r="F607" s="27"/>
      <c r="G607" s="27"/>
      <c r="H607" s="153"/>
      <c r="I607" s="24"/>
      <c r="J607" s="100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2"/>
      <c r="B608" s="29"/>
      <c r="C608" s="1"/>
      <c r="D608" s="109"/>
      <c r="E608" s="26"/>
      <c r="F608" s="27"/>
      <c r="G608" s="27"/>
      <c r="H608" s="153"/>
      <c r="I608" s="24"/>
      <c r="J608" s="100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2"/>
      <c r="B609" s="29"/>
      <c r="C609" s="1"/>
      <c r="D609" s="109"/>
      <c r="E609" s="26"/>
      <c r="F609" s="27"/>
      <c r="G609" s="27"/>
      <c r="H609" s="153"/>
      <c r="I609" s="24"/>
      <c r="J609" s="100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2"/>
      <c r="B610" s="29"/>
      <c r="C610" s="1"/>
      <c r="D610" s="109"/>
      <c r="E610" s="26"/>
      <c r="F610" s="27"/>
      <c r="G610" s="27"/>
      <c r="H610" s="153"/>
      <c r="I610" s="24"/>
      <c r="J610" s="100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2"/>
      <c r="B611" s="29"/>
      <c r="C611" s="1"/>
      <c r="D611" s="109"/>
      <c r="E611" s="26"/>
      <c r="F611" s="27"/>
      <c r="G611" s="27"/>
      <c r="H611" s="153"/>
      <c r="I611" s="24"/>
      <c r="J611" s="100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2"/>
      <c r="B612" s="29"/>
      <c r="C612" s="1"/>
      <c r="D612" s="109"/>
      <c r="E612" s="26"/>
      <c r="F612" s="27"/>
      <c r="G612" s="27"/>
      <c r="H612" s="153"/>
      <c r="I612" s="24"/>
      <c r="J612" s="100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2"/>
      <c r="B613" s="29"/>
      <c r="C613" s="1"/>
      <c r="D613" s="109"/>
      <c r="E613" s="26"/>
      <c r="F613" s="27"/>
      <c r="G613" s="27"/>
      <c r="H613" s="153"/>
      <c r="I613" s="24"/>
      <c r="J613" s="100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2"/>
      <c r="B614" s="29"/>
      <c r="C614" s="1"/>
      <c r="D614" s="109"/>
      <c r="E614" s="26"/>
      <c r="F614" s="27"/>
      <c r="G614" s="27"/>
      <c r="H614" s="153"/>
      <c r="I614" s="24"/>
      <c r="J614" s="100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2"/>
      <c r="B615" s="29"/>
      <c r="C615" s="1"/>
      <c r="D615" s="109"/>
      <c r="E615" s="26"/>
      <c r="F615" s="27"/>
      <c r="G615" s="27"/>
      <c r="H615" s="153"/>
      <c r="I615" s="24"/>
      <c r="J615" s="100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2"/>
      <c r="B616" s="29"/>
      <c r="C616" s="1"/>
      <c r="D616" s="109"/>
      <c r="E616" s="26"/>
      <c r="F616" s="27"/>
      <c r="G616" s="27"/>
      <c r="H616" s="153"/>
      <c r="I616" s="24"/>
      <c r="J616" s="100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2"/>
      <c r="B617" s="29"/>
      <c r="C617" s="1"/>
      <c r="D617" s="109"/>
      <c r="E617" s="26"/>
      <c r="F617" s="27"/>
      <c r="G617" s="27"/>
      <c r="H617" s="153"/>
      <c r="I617" s="24"/>
      <c r="J617" s="100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2"/>
      <c r="B618" s="29"/>
      <c r="C618" s="1"/>
      <c r="D618" s="109"/>
      <c r="E618" s="26"/>
      <c r="F618" s="27"/>
      <c r="G618" s="27"/>
      <c r="H618" s="153"/>
      <c r="I618" s="24"/>
      <c r="J618" s="100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2"/>
      <c r="B619" s="29"/>
      <c r="C619" s="1"/>
      <c r="D619" s="109"/>
      <c r="E619" s="26"/>
      <c r="F619" s="27"/>
      <c r="G619" s="27"/>
      <c r="H619" s="153"/>
      <c r="I619" s="24"/>
      <c r="J619" s="100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2"/>
      <c r="B620" s="29"/>
      <c r="C620" s="1"/>
      <c r="D620" s="109"/>
      <c r="E620" s="26"/>
      <c r="F620" s="27"/>
      <c r="G620" s="27"/>
      <c r="H620" s="153"/>
      <c r="I620" s="24"/>
      <c r="J620" s="100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2"/>
      <c r="B621" s="29"/>
      <c r="C621" s="1"/>
      <c r="D621" s="109"/>
      <c r="E621" s="26"/>
      <c r="F621" s="27"/>
      <c r="G621" s="27"/>
      <c r="H621" s="153"/>
      <c r="I621" s="24"/>
      <c r="J621" s="100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2"/>
      <c r="B622" s="29"/>
      <c r="C622" s="1"/>
      <c r="D622" s="109"/>
      <c r="E622" s="26"/>
      <c r="F622" s="27"/>
      <c r="G622" s="27"/>
      <c r="H622" s="153"/>
      <c r="I622" s="24"/>
      <c r="J622" s="100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2"/>
      <c r="B623" s="29"/>
      <c r="C623" s="1"/>
      <c r="D623" s="109"/>
      <c r="E623" s="26"/>
      <c r="F623" s="27"/>
      <c r="G623" s="27"/>
      <c r="H623" s="153"/>
      <c r="I623" s="24"/>
      <c r="J623" s="100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2"/>
      <c r="B624" s="29"/>
      <c r="C624" s="1"/>
      <c r="D624" s="109"/>
      <c r="E624" s="26"/>
      <c r="F624" s="27"/>
      <c r="G624" s="27"/>
      <c r="H624" s="153"/>
      <c r="I624" s="24"/>
      <c r="J624" s="100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2"/>
      <c r="B625" s="29"/>
      <c r="C625" s="1"/>
      <c r="D625" s="109"/>
      <c r="E625" s="26"/>
      <c r="F625" s="27"/>
      <c r="G625" s="27"/>
      <c r="H625" s="153"/>
      <c r="I625" s="24"/>
      <c r="J625" s="100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2"/>
      <c r="B626" s="29"/>
      <c r="C626" s="1"/>
      <c r="D626" s="109"/>
      <c r="E626" s="26"/>
      <c r="F626" s="27"/>
      <c r="G626" s="27"/>
      <c r="H626" s="153"/>
      <c r="I626" s="24"/>
      <c r="J626" s="100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2"/>
      <c r="B627" s="29"/>
      <c r="C627" s="1"/>
      <c r="D627" s="109"/>
      <c r="E627" s="26"/>
      <c r="F627" s="27"/>
      <c r="G627" s="27"/>
      <c r="H627" s="153"/>
      <c r="I627" s="24"/>
      <c r="J627" s="100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2"/>
      <c r="B628" s="29"/>
      <c r="C628" s="1"/>
      <c r="D628" s="109"/>
      <c r="E628" s="26"/>
      <c r="F628" s="27"/>
      <c r="G628" s="27"/>
      <c r="H628" s="153"/>
      <c r="I628" s="24"/>
      <c r="J628" s="100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2"/>
      <c r="B629" s="29"/>
      <c r="C629" s="1"/>
      <c r="D629" s="109"/>
      <c r="E629" s="26"/>
      <c r="F629" s="27"/>
      <c r="G629" s="27"/>
      <c r="H629" s="153"/>
      <c r="I629" s="24"/>
      <c r="J629" s="100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2"/>
      <c r="B630" s="29"/>
      <c r="C630" s="1"/>
      <c r="D630" s="109"/>
      <c r="E630" s="26"/>
      <c r="F630" s="27"/>
      <c r="G630" s="27"/>
      <c r="H630" s="153"/>
      <c r="I630" s="24"/>
      <c r="J630" s="100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2"/>
      <c r="B631" s="29"/>
      <c r="C631" s="1"/>
      <c r="D631" s="109"/>
      <c r="E631" s="26"/>
      <c r="F631" s="27"/>
      <c r="G631" s="27"/>
      <c r="H631" s="153"/>
      <c r="I631" s="24"/>
      <c r="J631" s="100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2"/>
      <c r="B632" s="29"/>
      <c r="C632" s="1"/>
      <c r="D632" s="109"/>
      <c r="E632" s="26"/>
      <c r="F632" s="27"/>
      <c r="G632" s="27"/>
      <c r="H632" s="153"/>
      <c r="I632" s="24"/>
      <c r="J632" s="100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2"/>
      <c r="B633" s="29"/>
      <c r="C633" s="1"/>
      <c r="D633" s="109"/>
      <c r="E633" s="26"/>
      <c r="F633" s="27"/>
      <c r="G633" s="27"/>
      <c r="H633" s="153"/>
      <c r="I633" s="24"/>
      <c r="J633" s="100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2"/>
      <c r="B634" s="29"/>
      <c r="C634" s="1"/>
      <c r="D634" s="109"/>
      <c r="E634" s="26"/>
      <c r="F634" s="27"/>
      <c r="G634" s="27"/>
      <c r="H634" s="153"/>
      <c r="I634" s="24"/>
      <c r="J634" s="100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2"/>
      <c r="B635" s="29"/>
      <c r="C635" s="1"/>
      <c r="D635" s="109"/>
      <c r="E635" s="26"/>
      <c r="F635" s="27"/>
      <c r="G635" s="27"/>
      <c r="H635" s="153"/>
      <c r="I635" s="24"/>
      <c r="J635" s="100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2"/>
      <c r="B636" s="29"/>
      <c r="C636" s="1"/>
      <c r="D636" s="109"/>
      <c r="E636" s="26"/>
      <c r="F636" s="27"/>
      <c r="G636" s="27"/>
      <c r="H636" s="153"/>
      <c r="I636" s="24"/>
      <c r="J636" s="100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2"/>
      <c r="B637" s="29"/>
      <c r="C637" s="1"/>
      <c r="D637" s="109"/>
      <c r="E637" s="26"/>
      <c r="F637" s="27"/>
      <c r="G637" s="27"/>
      <c r="H637" s="153"/>
      <c r="I637" s="24"/>
      <c r="J637" s="100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2"/>
      <c r="B638" s="29"/>
      <c r="C638" s="1"/>
      <c r="D638" s="109"/>
      <c r="E638" s="26"/>
      <c r="F638" s="27"/>
      <c r="G638" s="27"/>
      <c r="H638" s="153"/>
      <c r="I638" s="24"/>
      <c r="J638" s="100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2"/>
      <c r="B639" s="29"/>
      <c r="C639" s="1"/>
      <c r="D639" s="109"/>
      <c r="E639" s="26"/>
      <c r="F639" s="27"/>
      <c r="G639" s="27"/>
      <c r="H639" s="153"/>
      <c r="I639" s="24"/>
      <c r="J639" s="100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2"/>
      <c r="B640" s="29"/>
      <c r="C640" s="1"/>
      <c r="D640" s="109"/>
      <c r="E640" s="26"/>
      <c r="F640" s="27"/>
      <c r="G640" s="27"/>
      <c r="H640" s="153"/>
      <c r="I640" s="24"/>
      <c r="J640" s="100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2"/>
      <c r="B641" s="29"/>
      <c r="C641" s="1"/>
      <c r="D641" s="109"/>
      <c r="E641" s="26"/>
      <c r="F641" s="27"/>
      <c r="G641" s="27"/>
      <c r="H641" s="153"/>
      <c r="I641" s="24"/>
      <c r="J641" s="100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2"/>
      <c r="B642" s="29"/>
      <c r="C642" s="1"/>
      <c r="D642" s="109"/>
      <c r="E642" s="26"/>
      <c r="F642" s="27"/>
      <c r="G642" s="27"/>
      <c r="H642" s="153"/>
      <c r="I642" s="24"/>
      <c r="J642" s="100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2"/>
      <c r="B643" s="29"/>
      <c r="C643" s="1"/>
      <c r="D643" s="109"/>
      <c r="E643" s="26"/>
      <c r="F643" s="27"/>
      <c r="G643" s="27"/>
      <c r="H643" s="153"/>
      <c r="I643" s="24"/>
      <c r="J643" s="100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2"/>
      <c r="B644" s="29"/>
      <c r="C644" s="1"/>
      <c r="D644" s="109"/>
      <c r="E644" s="26"/>
      <c r="F644" s="27"/>
      <c r="G644" s="27"/>
      <c r="H644" s="153"/>
      <c r="I644" s="24"/>
      <c r="J644" s="100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2"/>
      <c r="B645" s="29"/>
      <c r="C645" s="1"/>
      <c r="D645" s="109"/>
      <c r="E645" s="26"/>
      <c r="F645" s="27"/>
      <c r="G645" s="27"/>
      <c r="H645" s="153"/>
      <c r="I645" s="24"/>
      <c r="J645" s="100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2"/>
      <c r="B646" s="29"/>
      <c r="C646" s="1"/>
      <c r="D646" s="109"/>
      <c r="E646" s="26"/>
      <c r="F646" s="27"/>
      <c r="G646" s="27"/>
      <c r="H646" s="153"/>
      <c r="I646" s="24"/>
      <c r="J646" s="100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2"/>
      <c r="B647" s="29"/>
      <c r="C647" s="1"/>
      <c r="D647" s="109"/>
      <c r="E647" s="26"/>
      <c r="F647" s="27"/>
      <c r="G647" s="27"/>
      <c r="H647" s="153"/>
      <c r="I647" s="24"/>
      <c r="J647" s="100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2"/>
      <c r="B648" s="29"/>
      <c r="C648" s="1"/>
      <c r="D648" s="109"/>
      <c r="E648" s="26"/>
      <c r="F648" s="27"/>
      <c r="G648" s="27"/>
      <c r="H648" s="153"/>
      <c r="I648" s="24"/>
      <c r="J648" s="100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2"/>
      <c r="B649" s="29"/>
      <c r="C649" s="1"/>
      <c r="D649" s="109"/>
      <c r="E649" s="26"/>
      <c r="F649" s="27"/>
      <c r="G649" s="27"/>
      <c r="H649" s="153"/>
      <c r="I649" s="24"/>
      <c r="J649" s="100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2"/>
      <c r="B650" s="29"/>
      <c r="C650" s="1"/>
      <c r="D650" s="109"/>
      <c r="E650" s="26"/>
      <c r="F650" s="27"/>
      <c r="G650" s="27"/>
      <c r="H650" s="153"/>
      <c r="I650" s="24"/>
      <c r="J650" s="100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2"/>
      <c r="B651" s="29"/>
      <c r="C651" s="1"/>
      <c r="D651" s="109"/>
      <c r="E651" s="26"/>
      <c r="F651" s="27"/>
      <c r="G651" s="27"/>
      <c r="H651" s="153"/>
      <c r="I651" s="24"/>
      <c r="J651" s="100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2"/>
      <c r="B652" s="29"/>
      <c r="C652" s="1"/>
      <c r="D652" s="109"/>
      <c r="E652" s="26"/>
      <c r="F652" s="27"/>
      <c r="G652" s="27"/>
      <c r="H652" s="153"/>
      <c r="I652" s="24"/>
      <c r="J652" s="100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2"/>
      <c r="B653" s="29"/>
      <c r="C653" s="1"/>
      <c r="D653" s="109"/>
      <c r="E653" s="26"/>
      <c r="F653" s="27"/>
      <c r="G653" s="27"/>
      <c r="H653" s="153"/>
      <c r="I653" s="24"/>
      <c r="J653" s="100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2"/>
      <c r="B654" s="29"/>
      <c r="C654" s="1"/>
      <c r="D654" s="109"/>
      <c r="E654" s="26"/>
      <c r="F654" s="27"/>
      <c r="G654" s="27"/>
      <c r="H654" s="153"/>
      <c r="I654" s="24"/>
      <c r="J654" s="100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2"/>
      <c r="B655" s="29"/>
      <c r="C655" s="1"/>
      <c r="D655" s="109"/>
      <c r="E655" s="26"/>
      <c r="F655" s="27"/>
      <c r="G655" s="27"/>
      <c r="H655" s="153"/>
      <c r="I655" s="24"/>
      <c r="J655" s="100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2"/>
      <c r="B656" s="29"/>
      <c r="C656" s="1"/>
      <c r="D656" s="109"/>
      <c r="E656" s="26"/>
      <c r="F656" s="27"/>
      <c r="G656" s="27"/>
      <c r="H656" s="153"/>
      <c r="I656" s="24"/>
      <c r="J656" s="100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2"/>
      <c r="B657" s="29"/>
      <c r="C657" s="1"/>
      <c r="D657" s="109"/>
      <c r="E657" s="26"/>
      <c r="F657" s="27"/>
      <c r="G657" s="27"/>
      <c r="H657" s="153"/>
      <c r="I657" s="24"/>
      <c r="J657" s="100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2"/>
      <c r="B658" s="29"/>
      <c r="C658" s="1"/>
      <c r="D658" s="109"/>
      <c r="E658" s="26"/>
      <c r="F658" s="27"/>
      <c r="G658" s="27"/>
      <c r="H658" s="153"/>
      <c r="I658" s="24"/>
      <c r="J658" s="100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2"/>
      <c r="B659" s="29"/>
      <c r="C659" s="1"/>
      <c r="D659" s="109"/>
      <c r="E659" s="26"/>
      <c r="F659" s="27"/>
      <c r="G659" s="27"/>
      <c r="H659" s="153"/>
      <c r="I659" s="24"/>
      <c r="J659" s="100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2"/>
      <c r="B660" s="29"/>
      <c r="C660" s="1"/>
      <c r="D660" s="109"/>
      <c r="E660" s="26"/>
      <c r="F660" s="27"/>
      <c r="G660" s="27"/>
      <c r="H660" s="153"/>
      <c r="I660" s="24"/>
      <c r="J660" s="100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2"/>
      <c r="B661" s="29"/>
      <c r="C661" s="1"/>
      <c r="D661" s="109"/>
      <c r="E661" s="26"/>
      <c r="F661" s="27"/>
      <c r="G661" s="27"/>
      <c r="H661" s="153"/>
      <c r="I661" s="24"/>
      <c r="J661" s="100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2"/>
      <c r="B662" s="29"/>
      <c r="C662" s="1"/>
      <c r="D662" s="109"/>
      <c r="E662" s="26"/>
      <c r="F662" s="27"/>
      <c r="G662" s="27"/>
      <c r="H662" s="153"/>
      <c r="I662" s="24"/>
      <c r="J662" s="100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2"/>
      <c r="B663" s="29"/>
      <c r="C663" s="1"/>
      <c r="D663" s="109"/>
      <c r="E663" s="26"/>
      <c r="F663" s="27"/>
      <c r="G663" s="27"/>
      <c r="H663" s="153"/>
      <c r="I663" s="24"/>
      <c r="J663" s="100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2"/>
      <c r="B664" s="29"/>
      <c r="C664" s="1"/>
      <c r="D664" s="109"/>
      <c r="E664" s="26"/>
      <c r="F664" s="27"/>
      <c r="G664" s="27"/>
      <c r="H664" s="153"/>
      <c r="I664" s="24"/>
      <c r="J664" s="100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2"/>
      <c r="B665" s="29"/>
      <c r="C665" s="1"/>
      <c r="D665" s="109"/>
      <c r="E665" s="26"/>
      <c r="F665" s="27"/>
      <c r="G665" s="27"/>
      <c r="H665" s="153"/>
      <c r="I665" s="24"/>
      <c r="J665" s="100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2"/>
      <c r="B666" s="29"/>
      <c r="C666" s="1"/>
      <c r="D666" s="109"/>
      <c r="E666" s="26"/>
      <c r="F666" s="27"/>
      <c r="G666" s="27"/>
      <c r="H666" s="153"/>
      <c r="I666" s="24"/>
      <c r="J666" s="100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2"/>
      <c r="B667" s="29"/>
      <c r="C667" s="1"/>
      <c r="D667" s="109"/>
      <c r="E667" s="26"/>
      <c r="F667" s="27"/>
      <c r="G667" s="27"/>
      <c r="H667" s="153"/>
      <c r="I667" s="24"/>
      <c r="J667" s="100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2"/>
      <c r="B668" s="29"/>
      <c r="C668" s="1"/>
      <c r="D668" s="109"/>
      <c r="E668" s="26"/>
      <c r="F668" s="27"/>
      <c r="G668" s="27"/>
      <c r="H668" s="153"/>
      <c r="I668" s="24"/>
      <c r="J668" s="100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2"/>
      <c r="B669" s="29"/>
      <c r="C669" s="1"/>
      <c r="D669" s="109"/>
      <c r="E669" s="26"/>
      <c r="F669" s="27"/>
      <c r="G669" s="27"/>
      <c r="H669" s="153"/>
      <c r="I669" s="24"/>
      <c r="J669" s="100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2"/>
      <c r="B670" s="29"/>
      <c r="C670" s="1"/>
      <c r="D670" s="109"/>
      <c r="E670" s="26"/>
      <c r="F670" s="27"/>
      <c r="G670" s="27"/>
      <c r="H670" s="153"/>
      <c r="I670" s="24"/>
      <c r="J670" s="100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2"/>
      <c r="B671" s="29"/>
      <c r="C671" s="1"/>
      <c r="D671" s="109"/>
      <c r="E671" s="26"/>
      <c r="F671" s="27"/>
      <c r="G671" s="27"/>
      <c r="H671" s="153"/>
      <c r="I671" s="24"/>
      <c r="J671" s="100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2"/>
      <c r="B672" s="29"/>
      <c r="C672" s="1"/>
      <c r="D672" s="109"/>
      <c r="E672" s="26"/>
      <c r="F672" s="27"/>
      <c r="G672" s="27"/>
      <c r="H672" s="153"/>
      <c r="I672" s="24"/>
      <c r="J672" s="100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2"/>
      <c r="B673" s="29"/>
      <c r="C673" s="1"/>
      <c r="D673" s="109"/>
      <c r="E673" s="26"/>
      <c r="F673" s="27"/>
      <c r="G673" s="27"/>
      <c r="H673" s="153"/>
      <c r="I673" s="24"/>
      <c r="J673" s="100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2"/>
      <c r="B674" s="29"/>
      <c r="C674" s="1"/>
      <c r="D674" s="109"/>
      <c r="E674" s="26"/>
      <c r="F674" s="27"/>
      <c r="G674" s="27"/>
      <c r="H674" s="153"/>
      <c r="I674" s="24"/>
      <c r="J674" s="100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2"/>
      <c r="B675" s="29"/>
      <c r="C675" s="1"/>
      <c r="D675" s="109"/>
      <c r="E675" s="26"/>
      <c r="F675" s="27"/>
      <c r="G675" s="27"/>
      <c r="H675" s="153"/>
      <c r="I675" s="24"/>
      <c r="J675" s="100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2"/>
      <c r="B676" s="29"/>
      <c r="C676" s="1"/>
      <c r="D676" s="109"/>
      <c r="E676" s="26"/>
      <c r="F676" s="27"/>
      <c r="G676" s="27"/>
      <c r="H676" s="153"/>
      <c r="I676" s="24"/>
      <c r="J676" s="100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2"/>
      <c r="B677" s="29"/>
      <c r="C677" s="1"/>
      <c r="D677" s="109"/>
      <c r="E677" s="26"/>
      <c r="F677" s="27"/>
      <c r="G677" s="27"/>
      <c r="H677" s="153"/>
      <c r="I677" s="24"/>
      <c r="J677" s="100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2"/>
      <c r="B678" s="29"/>
      <c r="C678" s="1"/>
      <c r="D678" s="109"/>
      <c r="E678" s="26"/>
      <c r="F678" s="27"/>
      <c r="G678" s="27"/>
      <c r="H678" s="153"/>
      <c r="I678" s="24"/>
      <c r="J678" s="100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2"/>
      <c r="B679" s="29"/>
      <c r="C679" s="1"/>
      <c r="D679" s="109"/>
      <c r="E679" s="26"/>
      <c r="F679" s="27"/>
      <c r="G679" s="27"/>
      <c r="H679" s="153"/>
      <c r="I679" s="24"/>
      <c r="J679" s="100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2"/>
      <c r="B680" s="29"/>
      <c r="C680" s="1"/>
      <c r="D680" s="109"/>
      <c r="E680" s="26"/>
      <c r="F680" s="27"/>
      <c r="G680" s="27"/>
      <c r="H680" s="153"/>
      <c r="I680" s="24"/>
      <c r="J680" s="100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2"/>
      <c r="B681" s="29"/>
      <c r="C681" s="1"/>
      <c r="D681" s="109"/>
      <c r="E681" s="26"/>
      <c r="F681" s="27"/>
      <c r="G681" s="27"/>
      <c r="H681" s="153"/>
      <c r="I681" s="24"/>
      <c r="J681" s="100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2"/>
      <c r="B682" s="29"/>
      <c r="C682" s="1"/>
      <c r="D682" s="109"/>
      <c r="E682" s="26"/>
      <c r="F682" s="27"/>
      <c r="G682" s="27"/>
      <c r="H682" s="153"/>
      <c r="I682" s="24"/>
      <c r="J682" s="100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2"/>
      <c r="B683" s="29"/>
      <c r="C683" s="1"/>
      <c r="D683" s="109"/>
      <c r="E683" s="26"/>
      <c r="F683" s="27"/>
      <c r="G683" s="27"/>
      <c r="H683" s="153"/>
      <c r="I683" s="24"/>
      <c r="J683" s="100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2"/>
      <c r="B684" s="29"/>
      <c r="C684" s="1"/>
      <c r="D684" s="109"/>
      <c r="E684" s="26"/>
      <c r="F684" s="27"/>
      <c r="G684" s="27"/>
      <c r="H684" s="153"/>
      <c r="I684" s="24"/>
      <c r="J684" s="100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2"/>
      <c r="B685" s="29"/>
      <c r="C685" s="1"/>
      <c r="D685" s="109"/>
      <c r="E685" s="26"/>
      <c r="F685" s="27"/>
      <c r="G685" s="27"/>
      <c r="H685" s="153"/>
      <c r="I685" s="24"/>
      <c r="J685" s="100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2"/>
      <c r="B686" s="29"/>
      <c r="C686" s="1"/>
      <c r="D686" s="109"/>
      <c r="E686" s="26"/>
      <c r="F686" s="27"/>
      <c r="G686" s="27"/>
      <c r="H686" s="153"/>
      <c r="I686" s="24"/>
      <c r="J686" s="100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2"/>
      <c r="B687" s="29"/>
      <c r="C687" s="1"/>
      <c r="D687" s="109"/>
      <c r="E687" s="26"/>
      <c r="F687" s="27"/>
      <c r="G687" s="27"/>
      <c r="H687" s="153"/>
      <c r="I687" s="24"/>
      <c r="J687" s="100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2"/>
      <c r="B688" s="29"/>
      <c r="C688" s="1"/>
      <c r="D688" s="109"/>
      <c r="E688" s="26"/>
      <c r="F688" s="27"/>
      <c r="G688" s="27"/>
      <c r="H688" s="153"/>
      <c r="I688" s="24"/>
      <c r="J688" s="100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2"/>
      <c r="B689" s="29"/>
      <c r="C689" s="1"/>
      <c r="D689" s="109"/>
      <c r="E689" s="26"/>
      <c r="F689" s="27"/>
      <c r="G689" s="27"/>
      <c r="H689" s="153"/>
      <c r="I689" s="24"/>
      <c r="J689" s="100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2"/>
      <c r="B690" s="29"/>
      <c r="C690" s="1"/>
      <c r="D690" s="109"/>
      <c r="E690" s="26"/>
      <c r="F690" s="27"/>
      <c r="G690" s="27"/>
      <c r="H690" s="153"/>
      <c r="I690" s="24"/>
      <c r="J690" s="100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2"/>
      <c r="B691" s="29"/>
      <c r="C691" s="1"/>
      <c r="D691" s="109"/>
      <c r="E691" s="26"/>
      <c r="F691" s="27"/>
      <c r="G691" s="27"/>
      <c r="H691" s="153"/>
      <c r="I691" s="24"/>
      <c r="J691" s="100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2"/>
      <c r="B692" s="29"/>
      <c r="C692" s="1"/>
      <c r="D692" s="109"/>
      <c r="E692" s="26"/>
      <c r="F692" s="27"/>
      <c r="G692" s="27"/>
      <c r="H692" s="153"/>
      <c r="I692" s="24"/>
      <c r="J692" s="100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2"/>
      <c r="B693" s="29"/>
      <c r="C693" s="1"/>
      <c r="D693" s="109"/>
      <c r="E693" s="26"/>
      <c r="F693" s="27"/>
      <c r="G693" s="27"/>
      <c r="H693" s="153"/>
      <c r="I693" s="24"/>
      <c r="J693" s="100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2"/>
      <c r="B694" s="29"/>
      <c r="C694" s="1"/>
      <c r="D694" s="109"/>
      <c r="E694" s="26"/>
      <c r="F694" s="27"/>
      <c r="G694" s="27"/>
      <c r="H694" s="153"/>
      <c r="I694" s="24"/>
      <c r="J694" s="100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2"/>
      <c r="B695" s="29"/>
      <c r="C695" s="1"/>
      <c r="D695" s="109"/>
      <c r="E695" s="26"/>
      <c r="F695" s="27"/>
      <c r="G695" s="27"/>
      <c r="H695" s="153"/>
      <c r="I695" s="24"/>
      <c r="J695" s="100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2"/>
      <c r="B696" s="29"/>
      <c r="C696" s="1"/>
      <c r="D696" s="109"/>
      <c r="E696" s="26"/>
      <c r="F696" s="27"/>
      <c r="G696" s="27"/>
      <c r="H696" s="153"/>
      <c r="I696" s="24"/>
      <c r="J696" s="100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2"/>
      <c r="B697" s="29"/>
      <c r="C697" s="1"/>
      <c r="D697" s="109"/>
      <c r="E697" s="26"/>
      <c r="F697" s="27"/>
      <c r="G697" s="27"/>
      <c r="H697" s="153"/>
      <c r="I697" s="24"/>
      <c r="J697" s="100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2"/>
      <c r="B698" s="29"/>
      <c r="C698" s="1"/>
      <c r="D698" s="109"/>
      <c r="E698" s="26"/>
      <c r="F698" s="27"/>
      <c r="G698" s="27"/>
      <c r="H698" s="153"/>
      <c r="I698" s="24"/>
      <c r="J698" s="100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2"/>
      <c r="B699" s="29"/>
      <c r="C699" s="1"/>
      <c r="D699" s="109"/>
      <c r="E699" s="26"/>
      <c r="F699" s="27"/>
      <c r="G699" s="27"/>
      <c r="H699" s="153"/>
      <c r="I699" s="24"/>
      <c r="J699" s="100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2"/>
      <c r="B700" s="29"/>
      <c r="C700" s="1"/>
      <c r="D700" s="109"/>
      <c r="E700" s="26"/>
      <c r="F700" s="27"/>
      <c r="G700" s="27"/>
      <c r="H700" s="153"/>
      <c r="I700" s="24"/>
      <c r="J700" s="100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2"/>
      <c r="B701" s="29"/>
      <c r="C701" s="1"/>
      <c r="D701" s="109"/>
      <c r="E701" s="26"/>
      <c r="F701" s="27"/>
      <c r="G701" s="27"/>
      <c r="H701" s="153"/>
      <c r="I701" s="24"/>
      <c r="J701" s="100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2"/>
      <c r="B702" s="29"/>
      <c r="C702" s="1"/>
      <c r="D702" s="109"/>
      <c r="E702" s="26"/>
      <c r="F702" s="27"/>
      <c r="G702" s="27"/>
      <c r="H702" s="153"/>
      <c r="I702" s="24"/>
      <c r="J702" s="100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2"/>
      <c r="B703" s="29"/>
      <c r="C703" s="1"/>
      <c r="D703" s="109"/>
      <c r="E703" s="26"/>
      <c r="F703" s="27"/>
      <c r="G703" s="27"/>
      <c r="H703" s="153"/>
      <c r="I703" s="24"/>
      <c r="J703" s="100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2"/>
      <c r="B704" s="29"/>
      <c r="C704" s="1"/>
      <c r="D704" s="109"/>
      <c r="E704" s="26"/>
      <c r="F704" s="27"/>
      <c r="G704" s="27"/>
      <c r="H704" s="153"/>
      <c r="I704" s="24"/>
      <c r="J704" s="100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2"/>
      <c r="B705" s="29"/>
      <c r="C705" s="1"/>
      <c r="D705" s="109"/>
      <c r="E705" s="26"/>
      <c r="F705" s="27"/>
      <c r="G705" s="27"/>
      <c r="H705" s="153"/>
      <c r="I705" s="24"/>
      <c r="J705" s="100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2"/>
      <c r="B706" s="29"/>
      <c r="C706" s="1"/>
      <c r="D706" s="109"/>
      <c r="E706" s="26"/>
      <c r="F706" s="27"/>
      <c r="G706" s="27"/>
      <c r="H706" s="153"/>
      <c r="I706" s="24"/>
      <c r="J706" s="100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2"/>
      <c r="B707" s="29"/>
      <c r="C707" s="1"/>
      <c r="D707" s="109"/>
      <c r="E707" s="26"/>
      <c r="F707" s="27"/>
      <c r="G707" s="27"/>
      <c r="H707" s="153"/>
      <c r="I707" s="24"/>
      <c r="J707" s="100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2"/>
      <c r="B708" s="29"/>
      <c r="C708" s="1"/>
      <c r="D708" s="109"/>
      <c r="E708" s="26"/>
      <c r="F708" s="27"/>
      <c r="G708" s="27"/>
      <c r="H708" s="153"/>
      <c r="I708" s="24"/>
      <c r="J708" s="100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2"/>
      <c r="B709" s="29"/>
      <c r="C709" s="1"/>
      <c r="D709" s="109"/>
      <c r="E709" s="26"/>
      <c r="F709" s="27"/>
      <c r="G709" s="27"/>
      <c r="H709" s="153"/>
      <c r="I709" s="24"/>
      <c r="J709" s="100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2"/>
      <c r="B710" s="29"/>
      <c r="C710" s="1"/>
      <c r="D710" s="109"/>
      <c r="E710" s="26"/>
      <c r="F710" s="27"/>
      <c r="G710" s="27"/>
      <c r="H710" s="153"/>
      <c r="I710" s="24"/>
      <c r="J710" s="100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2"/>
      <c r="B711" s="29"/>
      <c r="C711" s="1"/>
      <c r="D711" s="109"/>
      <c r="E711" s="26"/>
      <c r="F711" s="27"/>
      <c r="G711" s="27"/>
      <c r="H711" s="153"/>
      <c r="I711" s="24"/>
      <c r="J711" s="100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2"/>
      <c r="B712" s="29"/>
      <c r="C712" s="1"/>
      <c r="D712" s="109"/>
      <c r="E712" s="26"/>
      <c r="F712" s="27"/>
      <c r="G712" s="27"/>
      <c r="H712" s="153"/>
      <c r="I712" s="24"/>
      <c r="J712" s="100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2"/>
      <c r="B713" s="29"/>
      <c r="C713" s="1"/>
      <c r="D713" s="109"/>
      <c r="E713" s="26"/>
      <c r="F713" s="27"/>
      <c r="G713" s="27"/>
      <c r="H713" s="153"/>
      <c r="I713" s="24"/>
      <c r="J713" s="100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2"/>
      <c r="B714" s="29"/>
      <c r="C714" s="1"/>
      <c r="D714" s="109"/>
      <c r="E714" s="26"/>
      <c r="F714" s="27"/>
      <c r="G714" s="27"/>
      <c r="H714" s="153"/>
      <c r="I714" s="24"/>
      <c r="J714" s="100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2"/>
      <c r="B715" s="29"/>
      <c r="C715" s="1"/>
      <c r="D715" s="109"/>
      <c r="E715" s="26"/>
      <c r="F715" s="27"/>
      <c r="G715" s="27"/>
      <c r="H715" s="153"/>
      <c r="I715" s="24"/>
      <c r="J715" s="100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2"/>
      <c r="B716" s="29"/>
      <c r="C716" s="1"/>
      <c r="D716" s="109"/>
      <c r="E716" s="26"/>
      <c r="F716" s="27"/>
      <c r="G716" s="27"/>
      <c r="H716" s="153"/>
      <c r="I716" s="24"/>
      <c r="J716" s="100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2"/>
      <c r="B717" s="29"/>
      <c r="C717" s="1"/>
      <c r="D717" s="109"/>
      <c r="E717" s="26"/>
      <c r="F717" s="27"/>
      <c r="G717" s="27"/>
      <c r="H717" s="153"/>
      <c r="I717" s="24"/>
      <c r="J717" s="100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2"/>
      <c r="B718" s="29"/>
      <c r="C718" s="1"/>
      <c r="D718" s="109"/>
      <c r="E718" s="26"/>
      <c r="F718" s="27"/>
      <c r="G718" s="27"/>
      <c r="H718" s="153"/>
      <c r="I718" s="24"/>
      <c r="J718" s="100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2"/>
      <c r="B719" s="29"/>
      <c r="C719" s="1"/>
      <c r="D719" s="109"/>
      <c r="E719" s="26"/>
      <c r="F719" s="27"/>
      <c r="G719" s="27"/>
      <c r="H719" s="153"/>
      <c r="I719" s="24"/>
      <c r="J719" s="100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2"/>
      <c r="B720" s="29"/>
      <c r="C720" s="1"/>
      <c r="D720" s="109"/>
      <c r="E720" s="26"/>
      <c r="F720" s="27"/>
      <c r="G720" s="27"/>
      <c r="H720" s="153"/>
      <c r="I720" s="24"/>
      <c r="J720" s="100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2"/>
      <c r="B721" s="29"/>
      <c r="C721" s="1"/>
      <c r="D721" s="109"/>
      <c r="E721" s="26"/>
      <c r="F721" s="27"/>
      <c r="G721" s="27"/>
      <c r="H721" s="153"/>
      <c r="I721" s="24"/>
      <c r="J721" s="100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2"/>
      <c r="B722" s="29"/>
      <c r="C722" s="1"/>
      <c r="D722" s="109"/>
      <c r="E722" s="26"/>
      <c r="F722" s="27"/>
      <c r="G722" s="27"/>
      <c r="H722" s="153"/>
      <c r="I722" s="24"/>
      <c r="J722" s="100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2"/>
      <c r="B723" s="29"/>
      <c r="C723" s="1"/>
      <c r="D723" s="109"/>
      <c r="E723" s="26"/>
      <c r="F723" s="27"/>
      <c r="G723" s="27"/>
      <c r="H723" s="153"/>
      <c r="I723" s="24"/>
      <c r="J723" s="100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2"/>
      <c r="B724" s="29"/>
      <c r="C724" s="1"/>
      <c r="D724" s="109"/>
      <c r="E724" s="26"/>
      <c r="F724" s="27"/>
      <c r="G724" s="27"/>
      <c r="H724" s="153"/>
      <c r="I724" s="24"/>
      <c r="J724" s="100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2"/>
      <c r="B725" s="29"/>
      <c r="C725" s="1"/>
      <c r="D725" s="109"/>
      <c r="E725" s="26"/>
      <c r="F725" s="27"/>
      <c r="G725" s="27"/>
      <c r="H725" s="153"/>
      <c r="I725" s="24"/>
      <c r="J725" s="100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2"/>
      <c r="B726" s="29"/>
      <c r="C726" s="1"/>
      <c r="D726" s="109"/>
      <c r="E726" s="26"/>
      <c r="F726" s="27"/>
      <c r="G726" s="27"/>
      <c r="H726" s="153"/>
      <c r="I726" s="24"/>
      <c r="J726" s="100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2"/>
      <c r="B727" s="29"/>
      <c r="C727" s="1"/>
      <c r="D727" s="109"/>
      <c r="E727" s="26"/>
      <c r="F727" s="27"/>
      <c r="G727" s="27"/>
      <c r="H727" s="153"/>
      <c r="I727" s="24"/>
      <c r="J727" s="100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2"/>
      <c r="B728" s="29"/>
      <c r="C728" s="1"/>
      <c r="D728" s="109"/>
      <c r="E728" s="26"/>
      <c r="F728" s="27"/>
      <c r="G728" s="27"/>
      <c r="H728" s="153"/>
      <c r="I728" s="24"/>
      <c r="J728" s="100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2"/>
      <c r="B729" s="29"/>
      <c r="C729" s="1"/>
      <c r="D729" s="109"/>
      <c r="E729" s="26"/>
      <c r="F729" s="27"/>
      <c r="G729" s="27"/>
      <c r="H729" s="153"/>
      <c r="I729" s="24"/>
      <c r="J729" s="100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2"/>
      <c r="B730" s="29"/>
      <c r="C730" s="1"/>
      <c r="D730" s="109"/>
      <c r="E730" s="26"/>
      <c r="F730" s="27"/>
      <c r="G730" s="27"/>
      <c r="H730" s="153"/>
      <c r="I730" s="24"/>
      <c r="J730" s="100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2"/>
      <c r="B731" s="29"/>
      <c r="C731" s="1"/>
      <c r="D731" s="109"/>
      <c r="E731" s="26"/>
      <c r="F731" s="27"/>
      <c r="G731" s="27"/>
      <c r="H731" s="153"/>
      <c r="I731" s="24"/>
      <c r="J731" s="100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2"/>
      <c r="B732" s="29"/>
      <c r="C732" s="1"/>
      <c r="D732" s="109"/>
      <c r="E732" s="26"/>
      <c r="F732" s="27"/>
      <c r="G732" s="27"/>
      <c r="H732" s="153"/>
      <c r="I732" s="24"/>
      <c r="J732" s="100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2"/>
      <c r="B733" s="29"/>
      <c r="C733" s="1"/>
      <c r="D733" s="109"/>
      <c r="E733" s="26"/>
      <c r="F733" s="27"/>
      <c r="G733" s="27"/>
      <c r="H733" s="153"/>
      <c r="I733" s="24"/>
      <c r="J733" s="100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2"/>
      <c r="B734" s="29"/>
      <c r="C734" s="1"/>
      <c r="D734" s="109"/>
      <c r="E734" s="26"/>
      <c r="F734" s="27"/>
      <c r="G734" s="27"/>
      <c r="H734" s="153"/>
      <c r="I734" s="24"/>
      <c r="J734" s="100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2"/>
      <c r="B735" s="29"/>
      <c r="C735" s="1"/>
      <c r="D735" s="109"/>
      <c r="E735" s="26"/>
      <c r="F735" s="27"/>
      <c r="G735" s="27"/>
      <c r="H735" s="153"/>
      <c r="I735" s="24"/>
      <c r="J735" s="100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2"/>
      <c r="B736" s="29"/>
      <c r="C736" s="1"/>
      <c r="D736" s="109"/>
      <c r="E736" s="26"/>
      <c r="F736" s="27"/>
      <c r="G736" s="27"/>
      <c r="H736" s="153"/>
      <c r="I736" s="24"/>
      <c r="J736" s="100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2"/>
      <c r="B737" s="29"/>
      <c r="C737" s="1"/>
      <c r="D737" s="109"/>
      <c r="E737" s="26"/>
      <c r="F737" s="27"/>
      <c r="G737" s="27"/>
      <c r="H737" s="153"/>
      <c r="I737" s="24"/>
      <c r="J737" s="100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2"/>
      <c r="B738" s="29"/>
      <c r="C738" s="1"/>
      <c r="D738" s="109"/>
      <c r="E738" s="26"/>
      <c r="F738" s="27"/>
      <c r="G738" s="27"/>
      <c r="H738" s="153"/>
      <c r="I738" s="24"/>
      <c r="J738" s="100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2"/>
      <c r="B739" s="29"/>
      <c r="C739" s="1"/>
      <c r="D739" s="109"/>
      <c r="E739" s="26"/>
      <c r="F739" s="27"/>
      <c r="G739" s="27"/>
      <c r="H739" s="153"/>
      <c r="I739" s="24"/>
      <c r="J739" s="100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2"/>
      <c r="B740" s="29"/>
      <c r="C740" s="1"/>
      <c r="D740" s="109"/>
      <c r="E740" s="26"/>
      <c r="F740" s="27"/>
      <c r="G740" s="27"/>
      <c r="H740" s="153"/>
      <c r="I740" s="24"/>
      <c r="J740" s="100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2"/>
      <c r="B741" s="29"/>
      <c r="C741" s="1"/>
      <c r="D741" s="109"/>
      <c r="E741" s="26"/>
      <c r="F741" s="27"/>
      <c r="G741" s="27"/>
      <c r="H741" s="153"/>
      <c r="I741" s="24"/>
      <c r="J741" s="100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2"/>
      <c r="B742" s="29"/>
      <c r="C742" s="1"/>
      <c r="D742" s="109"/>
      <c r="E742" s="26"/>
      <c r="F742" s="27"/>
      <c r="G742" s="27"/>
      <c r="H742" s="153"/>
      <c r="I742" s="24"/>
      <c r="J742" s="100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2"/>
      <c r="B743" s="29"/>
      <c r="C743" s="1"/>
      <c r="D743" s="109"/>
      <c r="E743" s="26"/>
      <c r="F743" s="27"/>
      <c r="G743" s="27"/>
      <c r="H743" s="153"/>
      <c r="I743" s="24"/>
      <c r="J743" s="100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2"/>
      <c r="B744" s="29"/>
      <c r="C744" s="1"/>
      <c r="D744" s="109"/>
      <c r="E744" s="26"/>
      <c r="F744" s="27"/>
      <c r="G744" s="27"/>
      <c r="H744" s="153"/>
      <c r="I744" s="24"/>
      <c r="J744" s="100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2"/>
      <c r="B745" s="29"/>
      <c r="C745" s="1"/>
      <c r="D745" s="109"/>
      <c r="E745" s="26"/>
      <c r="F745" s="27"/>
      <c r="G745" s="27"/>
      <c r="H745" s="153"/>
      <c r="I745" s="24"/>
      <c r="J745" s="100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2"/>
      <c r="B746" s="29"/>
      <c r="C746" s="1"/>
      <c r="D746" s="109"/>
      <c r="E746" s="26"/>
      <c r="F746" s="27"/>
      <c r="G746" s="27"/>
      <c r="H746" s="153"/>
      <c r="I746" s="24"/>
      <c r="J746" s="100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2"/>
      <c r="B747" s="29"/>
      <c r="C747" s="1"/>
      <c r="D747" s="109"/>
      <c r="E747" s="26"/>
      <c r="F747" s="27"/>
      <c r="G747" s="27"/>
      <c r="H747" s="153"/>
      <c r="I747" s="24"/>
      <c r="J747" s="100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2"/>
      <c r="B748" s="29"/>
      <c r="C748" s="1"/>
      <c r="D748" s="109"/>
      <c r="E748" s="26"/>
      <c r="F748" s="27"/>
      <c r="G748" s="27"/>
      <c r="H748" s="153"/>
      <c r="I748" s="24"/>
      <c r="J748" s="100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2"/>
      <c r="B749" s="29"/>
      <c r="C749" s="1"/>
      <c r="D749" s="109"/>
      <c r="E749" s="26"/>
      <c r="F749" s="27"/>
      <c r="G749" s="27"/>
      <c r="H749" s="153"/>
      <c r="I749" s="24"/>
      <c r="J749" s="100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2"/>
      <c r="B750" s="29"/>
      <c r="C750" s="1"/>
      <c r="D750" s="109"/>
      <c r="E750" s="26"/>
      <c r="F750" s="27"/>
      <c r="G750" s="27"/>
      <c r="H750" s="153"/>
      <c r="I750" s="24"/>
      <c r="J750" s="100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2"/>
      <c r="B751" s="29"/>
      <c r="C751" s="1"/>
      <c r="D751" s="109"/>
      <c r="E751" s="26"/>
      <c r="F751" s="27"/>
      <c r="G751" s="27"/>
      <c r="H751" s="153"/>
      <c r="I751" s="24"/>
      <c r="J751" s="100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2"/>
      <c r="B752" s="29"/>
      <c r="C752" s="1"/>
      <c r="D752" s="109"/>
      <c r="E752" s="26"/>
      <c r="F752" s="27"/>
      <c r="G752" s="27"/>
      <c r="H752" s="153"/>
      <c r="I752" s="24"/>
      <c r="J752" s="100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2"/>
      <c r="B753" s="29"/>
      <c r="C753" s="1"/>
      <c r="D753" s="109"/>
      <c r="E753" s="26"/>
      <c r="F753" s="27"/>
      <c r="G753" s="27"/>
      <c r="H753" s="153"/>
      <c r="I753" s="24"/>
      <c r="J753" s="100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2"/>
      <c r="B754" s="29"/>
      <c r="C754" s="1"/>
      <c r="D754" s="109"/>
      <c r="E754" s="26"/>
      <c r="F754" s="27"/>
      <c r="G754" s="27"/>
      <c r="H754" s="153"/>
      <c r="I754" s="24"/>
      <c r="J754" s="100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2"/>
      <c r="B755" s="29"/>
      <c r="C755" s="1"/>
      <c r="D755" s="109"/>
      <c r="E755" s="26"/>
      <c r="F755" s="27"/>
      <c r="G755" s="27"/>
      <c r="H755" s="153"/>
      <c r="I755" s="24"/>
      <c r="J755" s="100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2"/>
      <c r="B756" s="29"/>
      <c r="C756" s="1"/>
      <c r="D756" s="109"/>
      <c r="E756" s="26"/>
      <c r="F756" s="27"/>
      <c r="G756" s="27"/>
      <c r="H756" s="153"/>
      <c r="I756" s="24"/>
      <c r="J756" s="100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2"/>
      <c r="B757" s="29"/>
      <c r="C757" s="1"/>
      <c r="D757" s="109"/>
      <c r="E757" s="26"/>
      <c r="F757" s="27"/>
      <c r="G757" s="27"/>
      <c r="H757" s="153"/>
      <c r="I757" s="24"/>
      <c r="J757" s="100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2"/>
      <c r="B758" s="29"/>
      <c r="C758" s="1"/>
      <c r="D758" s="109"/>
      <c r="E758" s="26"/>
      <c r="F758" s="27"/>
      <c r="G758" s="27"/>
      <c r="H758" s="153"/>
      <c r="I758" s="24"/>
      <c r="J758" s="100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2"/>
      <c r="B759" s="29"/>
      <c r="C759" s="1"/>
      <c r="D759" s="109"/>
      <c r="E759" s="26"/>
      <c r="F759" s="27"/>
      <c r="G759" s="27"/>
      <c r="H759" s="153"/>
      <c r="I759" s="24"/>
      <c r="J759" s="100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2"/>
      <c r="B760" s="29"/>
      <c r="C760" s="1"/>
      <c r="D760" s="109"/>
      <c r="E760" s="26"/>
      <c r="F760" s="27"/>
      <c r="G760" s="27"/>
      <c r="H760" s="153"/>
      <c r="I760" s="24"/>
      <c r="J760" s="100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2"/>
      <c r="B761" s="29"/>
      <c r="C761" s="1"/>
      <c r="D761" s="109"/>
      <c r="E761" s="26"/>
      <c r="F761" s="27"/>
      <c r="G761" s="27"/>
      <c r="H761" s="153"/>
      <c r="I761" s="24"/>
      <c r="J761" s="100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2"/>
      <c r="B762" s="29"/>
      <c r="C762" s="1"/>
      <c r="D762" s="109"/>
      <c r="E762" s="26"/>
      <c r="F762" s="27"/>
      <c r="G762" s="27"/>
      <c r="H762" s="153"/>
      <c r="I762" s="24"/>
      <c r="J762" s="100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2"/>
      <c r="B763" s="29"/>
      <c r="C763" s="1"/>
      <c r="D763" s="109"/>
      <c r="E763" s="26"/>
      <c r="F763" s="27"/>
      <c r="G763" s="27"/>
      <c r="H763" s="153"/>
      <c r="I763" s="24"/>
      <c r="J763" s="100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2"/>
      <c r="B764" s="29"/>
      <c r="C764" s="1"/>
      <c r="D764" s="109"/>
      <c r="E764" s="26"/>
      <c r="F764" s="27"/>
      <c r="G764" s="27"/>
      <c r="H764" s="153"/>
      <c r="I764" s="24"/>
      <c r="J764" s="100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2"/>
      <c r="B765" s="29"/>
      <c r="C765" s="1"/>
      <c r="D765" s="109"/>
      <c r="E765" s="26"/>
      <c r="F765" s="27"/>
      <c r="G765" s="27"/>
      <c r="H765" s="153"/>
      <c r="I765" s="24"/>
      <c r="J765" s="100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2"/>
      <c r="B766" s="29"/>
      <c r="C766" s="1"/>
      <c r="D766" s="109"/>
      <c r="E766" s="26"/>
      <c r="F766" s="27"/>
      <c r="G766" s="27"/>
      <c r="H766" s="153"/>
      <c r="I766" s="24"/>
      <c r="J766" s="100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2"/>
      <c r="B767" s="29"/>
      <c r="C767" s="1"/>
      <c r="D767" s="109"/>
      <c r="E767" s="26"/>
      <c r="F767" s="27"/>
      <c r="G767" s="27"/>
      <c r="H767" s="153"/>
      <c r="I767" s="24"/>
      <c r="J767" s="100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2"/>
      <c r="B768" s="29"/>
      <c r="C768" s="1"/>
      <c r="D768" s="109"/>
      <c r="E768" s="26"/>
      <c r="F768" s="27"/>
      <c r="G768" s="27"/>
      <c r="H768" s="153"/>
      <c r="I768" s="24"/>
      <c r="J768" s="100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2"/>
      <c r="B769" s="29"/>
      <c r="C769" s="1"/>
      <c r="D769" s="109"/>
      <c r="E769" s="26"/>
      <c r="F769" s="27"/>
      <c r="G769" s="27"/>
      <c r="H769" s="153"/>
      <c r="I769" s="24"/>
      <c r="J769" s="100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2"/>
      <c r="B770" s="29"/>
      <c r="C770" s="1"/>
      <c r="D770" s="109"/>
      <c r="E770" s="26"/>
      <c r="F770" s="27"/>
      <c r="G770" s="27"/>
      <c r="H770" s="153"/>
      <c r="I770" s="24"/>
      <c r="J770" s="100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2"/>
      <c r="B771" s="29"/>
      <c r="C771" s="1"/>
      <c r="D771" s="109"/>
      <c r="E771" s="26"/>
      <c r="F771" s="27"/>
      <c r="G771" s="27"/>
      <c r="H771" s="153"/>
      <c r="I771" s="24"/>
      <c r="J771" s="100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2"/>
      <c r="B772" s="29"/>
      <c r="C772" s="1"/>
      <c r="D772" s="109"/>
      <c r="E772" s="26"/>
      <c r="F772" s="27"/>
      <c r="G772" s="27"/>
      <c r="H772" s="153"/>
      <c r="I772" s="24"/>
      <c r="J772" s="100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2"/>
      <c r="B773" s="29"/>
      <c r="C773" s="1"/>
      <c r="D773" s="109"/>
      <c r="E773" s="26"/>
      <c r="F773" s="27"/>
      <c r="G773" s="27"/>
      <c r="H773" s="153"/>
      <c r="I773" s="24"/>
      <c r="J773" s="100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2"/>
      <c r="B774" s="29"/>
      <c r="C774" s="1"/>
      <c r="D774" s="109"/>
      <c r="E774" s="26"/>
      <c r="F774" s="27"/>
      <c r="G774" s="27"/>
      <c r="H774" s="153"/>
      <c r="I774" s="24"/>
      <c r="J774" s="100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2"/>
      <c r="B775" s="29"/>
      <c r="C775" s="1"/>
      <c r="D775" s="109"/>
      <c r="E775" s="26"/>
      <c r="F775" s="27"/>
      <c r="G775" s="27"/>
      <c r="H775" s="153"/>
      <c r="I775" s="24"/>
      <c r="J775" s="100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2"/>
      <c r="B776" s="29"/>
      <c r="C776" s="1"/>
      <c r="D776" s="109"/>
      <c r="E776" s="26"/>
      <c r="F776" s="27"/>
      <c r="G776" s="27"/>
      <c r="H776" s="153"/>
      <c r="I776" s="24"/>
      <c r="J776" s="100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2"/>
      <c r="B777" s="29"/>
      <c r="C777" s="1"/>
      <c r="D777" s="109"/>
      <c r="E777" s="26"/>
      <c r="F777" s="27"/>
      <c r="G777" s="27"/>
      <c r="H777" s="153"/>
      <c r="I777" s="24"/>
      <c r="J777" s="100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2"/>
      <c r="B778" s="29"/>
      <c r="C778" s="1"/>
      <c r="D778" s="109"/>
      <c r="E778" s="26"/>
      <c r="F778" s="27"/>
      <c r="G778" s="27"/>
      <c r="H778" s="153"/>
      <c r="I778" s="24"/>
      <c r="J778" s="100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2"/>
      <c r="B779" s="29"/>
      <c r="C779" s="1"/>
      <c r="D779" s="109"/>
      <c r="E779" s="26"/>
      <c r="F779" s="27"/>
      <c r="G779" s="27"/>
      <c r="H779" s="153"/>
      <c r="I779" s="24"/>
      <c r="J779" s="100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2"/>
      <c r="B780" s="29"/>
      <c r="C780" s="1"/>
      <c r="D780" s="109"/>
      <c r="E780" s="26"/>
      <c r="F780" s="27"/>
      <c r="G780" s="27"/>
      <c r="H780" s="153"/>
      <c r="I780" s="24"/>
      <c r="J780" s="100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2"/>
      <c r="B781" s="29"/>
      <c r="C781" s="1"/>
      <c r="D781" s="109"/>
      <c r="E781" s="26"/>
      <c r="F781" s="27"/>
      <c r="G781" s="27"/>
      <c r="H781" s="153"/>
      <c r="I781" s="24"/>
      <c r="J781" s="100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2"/>
      <c r="B782" s="29"/>
      <c r="C782" s="1"/>
      <c r="D782" s="109"/>
      <c r="E782" s="26"/>
      <c r="F782" s="27"/>
      <c r="G782" s="27"/>
      <c r="H782" s="153"/>
      <c r="I782" s="24"/>
      <c r="J782" s="100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25"/>
      <c r="C783" s="1"/>
      <c r="D783" s="109"/>
      <c r="E783" s="1"/>
      <c r="F783" s="1"/>
      <c r="G783" s="1"/>
      <c r="H783" s="128"/>
      <c r="I783" s="36"/>
      <c r="J783" s="10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</sheetData>
  <mergeCells count="12">
    <mergeCell ref="A589:C589"/>
    <mergeCell ref="E8:F8"/>
    <mergeCell ref="A9:J9"/>
    <mergeCell ref="A10:J10"/>
    <mergeCell ref="A1:J1"/>
    <mergeCell ref="A556:J556"/>
    <mergeCell ref="A585:C585"/>
    <mergeCell ref="A587:C587"/>
    <mergeCell ref="H579:J579"/>
    <mergeCell ref="H580:J580"/>
    <mergeCell ref="H581:J581"/>
    <mergeCell ref="A588:C588"/>
  </mergeCells>
  <pageMargins left="1" right="1" top="1" bottom="1" header="0.5" footer="0.5"/>
  <pageSetup paperSize="9" scale="2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:E24"/>
    </sheetView>
  </sheetViews>
  <sheetFormatPr baseColWidth="10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Dic 2021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Olga Figueroa</cp:lastModifiedBy>
  <cp:lastPrinted>2022-01-04T19:42:11Z</cp:lastPrinted>
  <dcterms:created xsi:type="dcterms:W3CDTF">2018-06-05T15:14:43Z</dcterms:created>
  <dcterms:modified xsi:type="dcterms:W3CDTF">2022-01-04T19:44:14Z</dcterms:modified>
</cp:coreProperties>
</file>