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C:\Users\memontero\Desktop\"/>
    </mc:Choice>
  </mc:AlternateContent>
  <xr:revisionPtr revIDLastSave="0" documentId="8_{18338E04-9106-41D9-BA35-AE5D970FDE8D}" xr6:coauthVersionLast="47" xr6:coauthVersionMax="47" xr10:uidLastSave="{00000000-0000-0000-0000-000000000000}"/>
  <bookViews>
    <workbookView xWindow="-120" yWindow="-120" windowWidth="29040" windowHeight="15720" activeTab="4" xr2:uid="{00000000-000D-0000-FFFF-FFFF00000000}"/>
  </bookViews>
  <sheets>
    <sheet name="Hoja1" sheetId="8" r:id="rId1"/>
    <sheet name="Hoja2" sheetId="9" r:id="rId2"/>
    <sheet name="Hoja3" sheetId="10" r:id="rId3"/>
    <sheet name="Tab din" sheetId="7" r:id="rId4"/>
    <sheet name="Dic 2023" sheetId="1" r:id="rId5"/>
  </sheets>
  <definedNames>
    <definedName name="_xlnm.Print_Area" localSheetId="4">'Dic 2023'!$A$1:$J$550</definedName>
    <definedName name="_xlnm.Print_Titles" localSheetId="4">'Dic 2023'!$11:$11</definedName>
  </definedNames>
  <calcPr calcId="191029"/>
  <pivotCaches>
    <pivotCache cacheId="0" r:id="rId6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1" i="1" l="1"/>
  <c r="J326" i="1" l="1"/>
  <c r="J325" i="1"/>
  <c r="J96" i="1"/>
  <c r="J331" i="1"/>
  <c r="J56" i="1"/>
  <c r="J55" i="1"/>
  <c r="J54" i="1"/>
  <c r="J53" i="1"/>
  <c r="J61" i="1"/>
  <c r="J78" i="1"/>
  <c r="J22" i="1"/>
  <c r="J50" i="1"/>
  <c r="J51" i="1"/>
  <c r="J380" i="1"/>
  <c r="A447" i="1" l="1"/>
  <c r="J13" i="1" l="1"/>
  <c r="J14" i="1"/>
  <c r="J15" i="1"/>
  <c r="J16" i="1"/>
  <c r="J17" i="1"/>
  <c r="J18" i="1"/>
  <c r="J19" i="1"/>
  <c r="J20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2" i="1"/>
  <c r="J57" i="1"/>
  <c r="J58" i="1"/>
  <c r="J59" i="1"/>
  <c r="J60" i="1"/>
  <c r="J62" i="1"/>
  <c r="J63" i="1"/>
  <c r="J64" i="1"/>
  <c r="J65" i="1"/>
  <c r="J67" i="1"/>
  <c r="J68" i="1"/>
  <c r="J69" i="1"/>
  <c r="J70" i="1"/>
  <c r="J72" i="1"/>
  <c r="J73" i="1"/>
  <c r="J74" i="1"/>
  <c r="J75" i="1"/>
  <c r="J76" i="1"/>
  <c r="J77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7" i="1"/>
  <c r="J328" i="1"/>
  <c r="J329" i="1"/>
  <c r="J330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A13" i="1" l="1"/>
  <c r="A14" i="1" l="1"/>
  <c r="A15" i="1" s="1"/>
  <c r="A16" i="1" s="1"/>
  <c r="A17" i="1" s="1"/>
  <c r="A18" i="1" s="1"/>
  <c r="A19" i="1" s="1"/>
  <c r="A20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8" i="1" s="1"/>
  <c r="A59" i="1" s="1"/>
  <c r="A60" i="1" s="1"/>
  <c r="A63" i="1" s="1"/>
  <c r="A64" i="1" s="1"/>
  <c r="A65" i="1" s="1"/>
  <c r="A68" i="1" s="1"/>
  <c r="A69" i="1" s="1"/>
  <c r="A70" i="1" s="1"/>
  <c r="A73" i="1" s="1"/>
  <c r="A74" i="1" s="1"/>
  <c r="A75" i="1" s="1"/>
  <c r="A76" i="1" s="1"/>
  <c r="A77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8" i="1" s="1"/>
  <c r="A329" i="1" s="1"/>
  <c r="A330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J12" i="1" l="1"/>
  <c r="J541" i="1" s="1"/>
  <c r="J542" i="1" s="1"/>
  <c r="A448" i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</calcChain>
</file>

<file path=xl/sharedStrings.xml><?xml version="1.0" encoding="utf-8"?>
<sst xmlns="http://schemas.openxmlformats.org/spreadsheetml/2006/main" count="2760" uniqueCount="1109">
  <si>
    <t xml:space="preserve">Bienes de Consumo en Almacén </t>
  </si>
  <si>
    <t>No.</t>
  </si>
  <si>
    <t>Fecha De Adquisición/ Registro</t>
  </si>
  <si>
    <t>Subcuenta</t>
  </si>
  <si>
    <t>Auxiliar</t>
  </si>
  <si>
    <t>Código Institucional</t>
  </si>
  <si>
    <t xml:space="preserve">Descripción </t>
  </si>
  <si>
    <t>Unidad de Medida</t>
  </si>
  <si>
    <t>Existencia</t>
  </si>
  <si>
    <t>Costo Unitario en RD$</t>
  </si>
  <si>
    <t>Valor en RD$</t>
  </si>
  <si>
    <t>2.3.9.9</t>
  </si>
  <si>
    <t>01</t>
  </si>
  <si>
    <t>001233</t>
  </si>
  <si>
    <t>Flauta Dulce  SOP BRCO YAMAHA</t>
  </si>
  <si>
    <t>UNIDAD</t>
  </si>
  <si>
    <t>2.3.9.1</t>
  </si>
  <si>
    <t>GALON</t>
  </si>
  <si>
    <t>000004</t>
  </si>
  <si>
    <t>Cepillo de pared</t>
  </si>
  <si>
    <t>LIBRA</t>
  </si>
  <si>
    <t>000007</t>
  </si>
  <si>
    <t>CAJA</t>
  </si>
  <si>
    <t>2.3.9.3</t>
  </si>
  <si>
    <t>ROLLO</t>
  </si>
  <si>
    <t>PAQUETE</t>
  </si>
  <si>
    <t>2.3.1.1</t>
  </si>
  <si>
    <t>2.3.5.5</t>
  </si>
  <si>
    <t>2.3.9.5</t>
  </si>
  <si>
    <t>001401</t>
  </si>
  <si>
    <t xml:space="preserve">Cuchara 7.3", acero inoxidable, 18/03mm, </t>
  </si>
  <si>
    <t>001872</t>
  </si>
  <si>
    <t>Bandeja Rectangulares, 14"x18" (41x30cm), polipropileno, de alta calidad, no conservar olores, marron, Certificación NSF.</t>
  </si>
  <si>
    <t>2.3.6.3</t>
  </si>
  <si>
    <t>03</t>
  </si>
  <si>
    <t>000147</t>
  </si>
  <si>
    <t>Arandela Pequeña</t>
  </si>
  <si>
    <t>2.3.9.6</t>
  </si>
  <si>
    <t>000151</t>
  </si>
  <si>
    <t>Breakers 100 amp</t>
  </si>
  <si>
    <t>000152</t>
  </si>
  <si>
    <t>Breakers 40 amp</t>
  </si>
  <si>
    <t>000154</t>
  </si>
  <si>
    <t>Cabeza de Extensión Eléctrica de Entrada</t>
  </si>
  <si>
    <t>000163</t>
  </si>
  <si>
    <t>Clavija Electrica (Terminal)</t>
  </si>
  <si>
    <t>000168</t>
  </si>
  <si>
    <t xml:space="preserve">Conectores recto de 1/2 </t>
  </si>
  <si>
    <t>000169</t>
  </si>
  <si>
    <t xml:space="preserve">Conectores recto de 3/4 </t>
  </si>
  <si>
    <t>000171</t>
  </si>
  <si>
    <t>Codo en  Metal</t>
  </si>
  <si>
    <t>000172</t>
  </si>
  <si>
    <t>Curva de tubería eléctrica</t>
  </si>
  <si>
    <t>000187</t>
  </si>
  <si>
    <t>Socalo de Goma</t>
  </si>
  <si>
    <t>000189</t>
  </si>
  <si>
    <t>Tapa de Salida Eléctrica</t>
  </si>
  <si>
    <t>000192</t>
  </si>
  <si>
    <t>Tarugos  plasticos mamey</t>
  </si>
  <si>
    <t>000195</t>
  </si>
  <si>
    <t>Tornillo Tirafondo  de 1 1/2"</t>
  </si>
  <si>
    <t>000198</t>
  </si>
  <si>
    <t>Tornillos Tirafondo 1/8</t>
  </si>
  <si>
    <t>000203</t>
  </si>
  <si>
    <t>Tarugo de Plomo 5/8  con tornillo</t>
  </si>
  <si>
    <t>000206</t>
  </si>
  <si>
    <t>Tuerca de 1/2</t>
  </si>
  <si>
    <t>000207</t>
  </si>
  <si>
    <t>Tuerca de aire Acondicionado</t>
  </si>
  <si>
    <t>000208</t>
  </si>
  <si>
    <t>Tornillo con Tuerca 13 (Carruaje)</t>
  </si>
  <si>
    <t>000210</t>
  </si>
  <si>
    <t>Valvula de Presión de aire</t>
  </si>
  <si>
    <t>15/072019</t>
  </si>
  <si>
    <t>000232</t>
  </si>
  <si>
    <t>Cabeza de Extención Eléctrica de Salida</t>
  </si>
  <si>
    <t>000424</t>
  </si>
  <si>
    <t>Bandeja plástica para Pintar</t>
  </si>
  <si>
    <t>000569</t>
  </si>
  <si>
    <t>Breakers 50 amp</t>
  </si>
  <si>
    <t>000844</t>
  </si>
  <si>
    <t>Capacitor de 02 MFD de marcha</t>
  </si>
  <si>
    <t>000845</t>
  </si>
  <si>
    <t>Capacitor de 03 MFD de marcha</t>
  </si>
  <si>
    <t>000846</t>
  </si>
  <si>
    <t>Capacitor de 35 MFD</t>
  </si>
  <si>
    <t>2.3.9.8</t>
  </si>
  <si>
    <t>002033</t>
  </si>
  <si>
    <t>Capacitores 55 uf.</t>
  </si>
  <si>
    <t>002035</t>
  </si>
  <si>
    <t>Capacitores 35 uf.</t>
  </si>
  <si>
    <t>002036</t>
  </si>
  <si>
    <t>Capacitores 15 uf.</t>
  </si>
  <si>
    <t>000849</t>
  </si>
  <si>
    <t>Contactor de 30 amperes 220V,coil 24V</t>
  </si>
  <si>
    <t>000850</t>
  </si>
  <si>
    <t>Overload de 1/6 de 110V</t>
  </si>
  <si>
    <t>000851</t>
  </si>
  <si>
    <t>Overload de 1/12 de 110V</t>
  </si>
  <si>
    <t>000852</t>
  </si>
  <si>
    <t>Relay Diablitos, 110V</t>
  </si>
  <si>
    <t>000856</t>
  </si>
  <si>
    <t>Valvula de Servicio de 1/4</t>
  </si>
  <si>
    <t>000857</t>
  </si>
  <si>
    <t>Valvula de Alta presión Standar para Aire Acondicionado</t>
  </si>
  <si>
    <t>000858</t>
  </si>
  <si>
    <t>Valvula de Baja presión Standar para Aire Acondicionado</t>
  </si>
  <si>
    <t>000872</t>
  </si>
  <si>
    <t>Time Delay</t>
  </si>
  <si>
    <t>2.3.7.2</t>
  </si>
  <si>
    <t>000879</t>
  </si>
  <si>
    <t>Filtro Soldable para Nevera</t>
  </si>
  <si>
    <t>000999</t>
  </si>
  <si>
    <t>Tornillo de tuerca de 1/8*2 pulgadas de largo</t>
  </si>
  <si>
    <t>001220</t>
  </si>
  <si>
    <t>Tornillo D con tuerca 3/8</t>
  </si>
  <si>
    <t>001221</t>
  </si>
  <si>
    <t>Arandelas de presión 3/8</t>
  </si>
  <si>
    <t>06</t>
  </si>
  <si>
    <t>001372</t>
  </si>
  <si>
    <t>Palo de extensiones para pintar de 6 pies</t>
  </si>
  <si>
    <t>CUBETA</t>
  </si>
  <si>
    <t>001784</t>
  </si>
  <si>
    <t>Pintura acrílica Amarillo Trafico</t>
  </si>
  <si>
    <t>001786</t>
  </si>
  <si>
    <t>Pintura acrilica color Crema 08</t>
  </si>
  <si>
    <t>001489</t>
  </si>
  <si>
    <t>Abrazadera EMT de 1-1/2" E515</t>
  </si>
  <si>
    <t>001490</t>
  </si>
  <si>
    <t>Tornillo cabeza hexagonal 3/8"</t>
  </si>
  <si>
    <t>001491</t>
  </si>
  <si>
    <t>Adaptadores macho con turca de 1 1/2</t>
  </si>
  <si>
    <t>001498</t>
  </si>
  <si>
    <t>Conector empalme de conductores 2/0</t>
  </si>
  <si>
    <t>1507/2019</t>
  </si>
  <si>
    <t>001499</t>
  </si>
  <si>
    <t>Conector empalme de conductores 3/0</t>
  </si>
  <si>
    <t>001500</t>
  </si>
  <si>
    <t>Terminales tipo silla 2/0</t>
  </si>
  <si>
    <t>001501</t>
  </si>
  <si>
    <t>Terminales tipo silla 3/0</t>
  </si>
  <si>
    <t>001506</t>
  </si>
  <si>
    <t>Conectores de empalme para alambre #4</t>
  </si>
  <si>
    <t>001508</t>
  </si>
  <si>
    <t>Breakers 30 amp</t>
  </si>
  <si>
    <t>001510</t>
  </si>
  <si>
    <t>Breakers 80 amp</t>
  </si>
  <si>
    <t>001542</t>
  </si>
  <si>
    <t>Capacitor de 2 MFD de marcha 370V</t>
  </si>
  <si>
    <t>001543</t>
  </si>
  <si>
    <t>Capacitor de arranque 108-130 mf 220V</t>
  </si>
  <si>
    <t>001547</t>
  </si>
  <si>
    <t>Monitor fase 190-480VAC motor saver</t>
  </si>
  <si>
    <t>001549</t>
  </si>
  <si>
    <t>Power pack PP-5 pequeño</t>
  </si>
  <si>
    <t>001552</t>
  </si>
  <si>
    <t>Válvula de baja presión p/aire 5/8</t>
  </si>
  <si>
    <t>001564</t>
  </si>
  <si>
    <t>Coupling cobre 1/2</t>
  </si>
  <si>
    <t>001565</t>
  </si>
  <si>
    <t>Coupling cobre 5/8</t>
  </si>
  <si>
    <t>001567</t>
  </si>
  <si>
    <t>Codo de cobre 1/2 90¨</t>
  </si>
  <si>
    <t>001569</t>
  </si>
  <si>
    <t>001582</t>
  </si>
  <si>
    <t xml:space="preserve">Fan ralay </t>
  </si>
  <si>
    <t>001583</t>
  </si>
  <si>
    <t>Capilar 0.31 (pies)</t>
  </si>
  <si>
    <t>2.3.5.4</t>
  </si>
  <si>
    <t>001592</t>
  </si>
  <si>
    <t>Correa A 39 lisa</t>
  </si>
  <si>
    <t>001593</t>
  </si>
  <si>
    <t>Correa A41 lisa</t>
  </si>
  <si>
    <t>001597</t>
  </si>
  <si>
    <t>Coupling 3/4 PVC</t>
  </si>
  <si>
    <t>001678</t>
  </si>
  <si>
    <t>Tayrat de 10",4",8" y 12 pulgadas</t>
  </si>
  <si>
    <t>001679</t>
  </si>
  <si>
    <t>Tarugo de enclaje o expansón enrocable de 1/2x3/8 para barra</t>
  </si>
  <si>
    <t>001680</t>
  </si>
  <si>
    <t>Tarugo de 7/8x3/8 en hierro</t>
  </si>
  <si>
    <t>001681</t>
  </si>
  <si>
    <t>Tarugo 5/16x1/2 en hierro</t>
  </si>
  <si>
    <t>001682</t>
  </si>
  <si>
    <t>Tornillo tirafondo de 1/2 pulgadas</t>
  </si>
  <si>
    <t>000605</t>
  </si>
  <si>
    <t xml:space="preserve">Filtro de Linea de 10 Toneladas Soldable para Aire  </t>
  </si>
  <si>
    <t>000826</t>
  </si>
  <si>
    <t>Fan motor de 1/8 de doble eje, 220V a 1350 a 1500RPM</t>
  </si>
  <si>
    <t>000831</t>
  </si>
  <si>
    <t>Fan Motor de 1/6 HP a 220V 1075 RPM 1 eje</t>
  </si>
  <si>
    <t>001457</t>
  </si>
  <si>
    <t>Fan Motor de 1/6HP 208V  1250-1500RPM doble eje</t>
  </si>
  <si>
    <t>002145</t>
  </si>
  <si>
    <t>Transformadores 80VA 120/208-240V</t>
  </si>
  <si>
    <t>2.3.9.2</t>
  </si>
  <si>
    <t>000044</t>
  </si>
  <si>
    <t>Cinta para Sumadora</t>
  </si>
  <si>
    <t>000059</t>
  </si>
  <si>
    <t>Espiral de 1 pulgada</t>
  </si>
  <si>
    <t>000063</t>
  </si>
  <si>
    <t>Espiral de 2 pulgadas</t>
  </si>
  <si>
    <t>000065</t>
  </si>
  <si>
    <t>Etiquetas par folder 200/1</t>
  </si>
  <si>
    <t>2.3.3.2</t>
  </si>
  <si>
    <t>000068</t>
  </si>
  <si>
    <t>Fichas Ralladas</t>
  </si>
  <si>
    <t>000076</t>
  </si>
  <si>
    <t xml:space="preserve">Ganchos Mixtos 50mm 50/1, (Macho y hembra) </t>
  </si>
  <si>
    <t>000091</t>
  </si>
  <si>
    <t>000094</t>
  </si>
  <si>
    <t>Papel  Continuo 1h  1300 Hojas</t>
  </si>
  <si>
    <t>000095</t>
  </si>
  <si>
    <t>Papel  Continuo 1h  2600 Hojas</t>
  </si>
  <si>
    <t>RESMA</t>
  </si>
  <si>
    <t>000101</t>
  </si>
  <si>
    <t>Papel Carbon 100/1</t>
  </si>
  <si>
    <t>000104</t>
  </si>
  <si>
    <t>Recibo de Ingreso uso  Continuo, numerados, Original y 3 copias (8½x3.5 cm)</t>
  </si>
  <si>
    <t>000105</t>
  </si>
  <si>
    <t>Papel Impresora 2 hojas</t>
  </si>
  <si>
    <t>000106</t>
  </si>
  <si>
    <t>Papel Impresora 3 hojas</t>
  </si>
  <si>
    <t>000107</t>
  </si>
  <si>
    <t>000108</t>
  </si>
  <si>
    <t>Papelografos</t>
  </si>
  <si>
    <t>000114</t>
  </si>
  <si>
    <t>Pila Grande Tipo D</t>
  </si>
  <si>
    <t>000116</t>
  </si>
  <si>
    <t>Porta Tarjetas</t>
  </si>
  <si>
    <t>000124</t>
  </si>
  <si>
    <t>Saca puntas Eléctrico</t>
  </si>
  <si>
    <t>000126</t>
  </si>
  <si>
    <t>Cera para Contar</t>
  </si>
  <si>
    <t>2.3.3.3</t>
  </si>
  <si>
    <t>000133</t>
  </si>
  <si>
    <t>Talonario de Caja Regularización</t>
  </si>
  <si>
    <t>000134</t>
  </si>
  <si>
    <t>Talonario de Caja Transportación</t>
  </si>
  <si>
    <t>000156</t>
  </si>
  <si>
    <t>Armazón 8 1/2 x 11  (2/1)</t>
  </si>
  <si>
    <t>PAR</t>
  </si>
  <si>
    <t>000476</t>
  </si>
  <si>
    <t>Talonario de Notificación del COBA</t>
  </si>
  <si>
    <t>000485</t>
  </si>
  <si>
    <t>Pila AAA</t>
  </si>
  <si>
    <t>000487</t>
  </si>
  <si>
    <t>Lapiceros con Cuerpo Plástico, Tinta Roja</t>
  </si>
  <si>
    <t>000491</t>
  </si>
  <si>
    <t>Armazón 8 1/2 x13 (2/1)</t>
  </si>
  <si>
    <t>000543</t>
  </si>
  <si>
    <t>Cover para Encuadernar (Amarillo)</t>
  </si>
  <si>
    <t>000546</t>
  </si>
  <si>
    <t>Cover para Encuadernar (Rojo)</t>
  </si>
  <si>
    <t>000547</t>
  </si>
  <si>
    <t>Cover para Encuadernar (Verde)</t>
  </si>
  <si>
    <t>000555</t>
  </si>
  <si>
    <t>Cover para Encuadernar (Blanco)</t>
  </si>
  <si>
    <t>000556</t>
  </si>
  <si>
    <t>Cover para Encuadernar (Morado)</t>
  </si>
  <si>
    <t>000809</t>
  </si>
  <si>
    <t>Tinta Roja en gotero</t>
  </si>
  <si>
    <t>001054</t>
  </si>
  <si>
    <t>Grapas de 1/4 6mm  7/8" (23mm)</t>
  </si>
  <si>
    <t>001075</t>
  </si>
  <si>
    <t>Sobres de hilo crema 7x5 tipo invitación</t>
  </si>
  <si>
    <t>001185</t>
  </si>
  <si>
    <t xml:space="preserve">Papel Cartulina </t>
  </si>
  <si>
    <t>001459</t>
  </si>
  <si>
    <t>Espiral forma continua 10MM</t>
  </si>
  <si>
    <t>001460</t>
  </si>
  <si>
    <t>Espiral forma continua 12MM</t>
  </si>
  <si>
    <t>001527</t>
  </si>
  <si>
    <t>Espirales continuo 1 1/2¨ 38MM</t>
  </si>
  <si>
    <t>001530</t>
  </si>
  <si>
    <t xml:space="preserve">Espiral es continuo 1 1/4 32MM </t>
  </si>
  <si>
    <t>000298</t>
  </si>
  <si>
    <t>Cables para telefono 25 Pies</t>
  </si>
  <si>
    <t>000299</t>
  </si>
  <si>
    <t>Cables para telefono 50 Pies</t>
  </si>
  <si>
    <t>000303</t>
  </si>
  <si>
    <t>DVD-R 80MN/700MB</t>
  </si>
  <si>
    <t>000304</t>
  </si>
  <si>
    <t xml:space="preserve">Mouse USB Optico </t>
  </si>
  <si>
    <t>000307</t>
  </si>
  <si>
    <t>Tarjeta para Carnet</t>
  </si>
  <si>
    <t>000345</t>
  </si>
  <si>
    <t>Tóner HP CC533A  MAGENTA</t>
  </si>
  <si>
    <t>000387</t>
  </si>
  <si>
    <t>Toner HP CB435A  NEGRO</t>
  </si>
  <si>
    <t>001070</t>
  </si>
  <si>
    <t>Tóner HP CF232A</t>
  </si>
  <si>
    <t>001180</t>
  </si>
  <si>
    <t>Tóner CF503A MAGENTA</t>
  </si>
  <si>
    <t>001780</t>
  </si>
  <si>
    <t>001781</t>
  </si>
  <si>
    <t>001796</t>
  </si>
  <si>
    <t>001779</t>
  </si>
  <si>
    <t>001757</t>
  </si>
  <si>
    <t>Tóner HP CF321AC  CYAN</t>
  </si>
  <si>
    <t>001758</t>
  </si>
  <si>
    <t>Tóner HP CF322AC  YELLOW</t>
  </si>
  <si>
    <t>001759</t>
  </si>
  <si>
    <t>Tóner HP CF323AC  MAGENTA</t>
  </si>
  <si>
    <t>001762</t>
  </si>
  <si>
    <t>Tóner HP CF287XC  NEGRO</t>
  </si>
  <si>
    <t>001766</t>
  </si>
  <si>
    <t>001768</t>
  </si>
  <si>
    <t>Tóner HP CE320XC NEGRO</t>
  </si>
  <si>
    <t>Tóner HP CE411XC CYAN</t>
  </si>
  <si>
    <t>Tóner HP CE412XC YELLOW</t>
  </si>
  <si>
    <t>Tóner HP CE413XC MAGENTA</t>
  </si>
  <si>
    <t>002230</t>
  </si>
  <si>
    <t>Toner HP CF-237YC</t>
  </si>
  <si>
    <t>2.3.7.1</t>
  </si>
  <si>
    <t>05</t>
  </si>
  <si>
    <t>000223</t>
  </si>
  <si>
    <t>Aceite de Transmisión automática  ATF, multhi vehicle, Semi Sintêtico, D3 Mercon V. 1/4</t>
  </si>
  <si>
    <t>000224</t>
  </si>
  <si>
    <t>Aceite Power Stering, Viscocidad @ 40c 41.7-49.9</t>
  </si>
  <si>
    <t>001696</t>
  </si>
  <si>
    <t>Filtro de aire Toyota Hilux, 2009, Diesel</t>
  </si>
  <si>
    <t>001293</t>
  </si>
  <si>
    <t>Escobilla limpia vidrios No.18 (con goma)</t>
  </si>
  <si>
    <t>001454</t>
  </si>
  <si>
    <t>Escobillas de Limpia Vidrios #19</t>
  </si>
  <si>
    <t>001709</t>
  </si>
  <si>
    <t>Banda de frenos trasera, Ford Everest</t>
  </si>
  <si>
    <t>001732</t>
  </si>
  <si>
    <t>Bandas de frenos traseras Kia Sportage 2005</t>
  </si>
  <si>
    <t xml:space="preserve"> </t>
  </si>
  <si>
    <t>Realizado por:</t>
  </si>
  <si>
    <t>Preparado por:</t>
  </si>
  <si>
    <t>Revisado y supervisado por:</t>
  </si>
  <si>
    <t>Encargado de Suministro</t>
  </si>
  <si>
    <t>Auxiliares de Almacén y Suministro</t>
  </si>
  <si>
    <t>Carpeta grande Negra (con clip mixto)</t>
  </si>
  <si>
    <t>000040</t>
  </si>
  <si>
    <t xml:space="preserve">Botella de 16 Oz. c/valvula Atomizador </t>
  </si>
  <si>
    <t>000002</t>
  </si>
  <si>
    <t>001175</t>
  </si>
  <si>
    <t>Espiral de 12mm</t>
  </si>
  <si>
    <t>000977</t>
  </si>
  <si>
    <t>001021</t>
  </si>
  <si>
    <t>Llavero plástico</t>
  </si>
  <si>
    <t xml:space="preserve">Ganchos mixtos revestidos plástico (macho y hembra) </t>
  </si>
  <si>
    <t>002395</t>
  </si>
  <si>
    <t>Abrazadera de Lampara</t>
  </si>
  <si>
    <t>000139</t>
  </si>
  <si>
    <t>Borrador de pizarra</t>
  </si>
  <si>
    <t>001524</t>
  </si>
  <si>
    <t>Papel Continuo 9.5x11, 3 copias y un original</t>
  </si>
  <si>
    <t>000102</t>
  </si>
  <si>
    <t>000295</t>
  </si>
  <si>
    <t>Bocina para computadora</t>
  </si>
  <si>
    <t>001754</t>
  </si>
  <si>
    <t>Toner HP CE-261AC CYAN</t>
  </si>
  <si>
    <t>002554</t>
  </si>
  <si>
    <t>Cola amarilla</t>
  </si>
  <si>
    <t>001623</t>
  </si>
  <si>
    <t>001622</t>
  </si>
  <si>
    <t>Retardador</t>
  </si>
  <si>
    <t>002555</t>
  </si>
  <si>
    <t>002556</t>
  </si>
  <si>
    <t>Flex Rex</t>
  </si>
  <si>
    <t>000747</t>
  </si>
  <si>
    <t>002524</t>
  </si>
  <si>
    <t>001609</t>
  </si>
  <si>
    <t>Sealer</t>
  </si>
  <si>
    <t>002557</t>
  </si>
  <si>
    <t>002558</t>
  </si>
  <si>
    <t>Cola auretano</t>
  </si>
  <si>
    <t xml:space="preserve">Laca blanca automotriz </t>
  </si>
  <si>
    <t xml:space="preserve">Cables Auricular para Teléfono </t>
  </si>
  <si>
    <t>000297</t>
  </si>
  <si>
    <t>Tubo de oleo #2 (estuche)</t>
  </si>
  <si>
    <t>Tubo de oleo #3 (estuche)</t>
  </si>
  <si>
    <t>001654</t>
  </si>
  <si>
    <t>001655</t>
  </si>
  <si>
    <t>Relleno automotríz</t>
  </si>
  <si>
    <t>Cintas de maya para Sheetrock</t>
  </si>
  <si>
    <t>Cubeta de masilla para sheerook</t>
  </si>
  <si>
    <t>Masilla automotriz</t>
  </si>
  <si>
    <t>Clavos F40</t>
  </si>
  <si>
    <t>Clavos F25</t>
  </si>
  <si>
    <t>Mecha 3/16, para metal</t>
  </si>
  <si>
    <t>Mecha 3/8¨, de paleta plana</t>
  </si>
  <si>
    <t>Mecha 1/2¨, de paleta plana</t>
  </si>
  <si>
    <t>Punta estria #2</t>
  </si>
  <si>
    <t>Punta  de tria #2</t>
  </si>
  <si>
    <t>Mecha de 3/8</t>
  </si>
  <si>
    <t>Mecha de 1/2</t>
  </si>
  <si>
    <t>Mecha de 3/4</t>
  </si>
  <si>
    <t>Disco de corte de 8¨</t>
  </si>
  <si>
    <t>Tinaco pequeño 145 galones</t>
  </si>
  <si>
    <t>002337</t>
  </si>
  <si>
    <t>002518</t>
  </si>
  <si>
    <t>002535</t>
  </si>
  <si>
    <t>002536</t>
  </si>
  <si>
    <t>002537</t>
  </si>
  <si>
    <t>002538</t>
  </si>
  <si>
    <t>002539</t>
  </si>
  <si>
    <t>002540</t>
  </si>
  <si>
    <t>002541</t>
  </si>
  <si>
    <t>002542</t>
  </si>
  <si>
    <t>002543</t>
  </si>
  <si>
    <t>002544</t>
  </si>
  <si>
    <t>002546</t>
  </si>
  <si>
    <t>002548</t>
  </si>
  <si>
    <t>002552</t>
  </si>
  <si>
    <t>Gel de mano antibacterial, Tyche Hand Danitizer, 16.9 fl oz.(500ml)   (DONADO)</t>
  </si>
  <si>
    <t>002572</t>
  </si>
  <si>
    <t>Conectores Liquid tight tipo recto, plástico, diametro 1½", negro o gris oscuro.</t>
  </si>
  <si>
    <t>Conectores Liquid tight tipo recto, plástico, diametro 1/2", negro o gris oscuro.</t>
  </si>
  <si>
    <t>Conectores Liquid tight tipo recto, plástico, diametro 1", negro o gris oscuro.</t>
  </si>
  <si>
    <t>Curva Liquid tight, diametro 1".</t>
  </si>
  <si>
    <t>Curva Liquid tight, diametro 1/2".</t>
  </si>
  <si>
    <t>Tornillos tipo tirafondos, diametro 12x1½x5.5mm</t>
  </si>
  <si>
    <t>Tarugo plástico azul 8-5/16"x1.1/2.</t>
  </si>
  <si>
    <t>002576</t>
  </si>
  <si>
    <t>002577</t>
  </si>
  <si>
    <t>002578</t>
  </si>
  <si>
    <t>002579</t>
  </si>
  <si>
    <t>002580</t>
  </si>
  <si>
    <t>002581</t>
  </si>
  <si>
    <t>002582</t>
  </si>
  <si>
    <t>000132</t>
  </si>
  <si>
    <t>Talonario caja chica Despacho</t>
  </si>
  <si>
    <t>Tóner HP CE260XC NEGRO</t>
  </si>
  <si>
    <t>001765</t>
  </si>
  <si>
    <t>Tóner HP CE262AC YELLOW</t>
  </si>
  <si>
    <t>001767</t>
  </si>
  <si>
    <t>Canaleta de 3 x1½, KOPOS</t>
  </si>
  <si>
    <t>Registro 4x4x2", Tom Hardware</t>
  </si>
  <si>
    <t>Tomacorriente 110V para UPS, Leviton</t>
  </si>
  <si>
    <t>Tomacorriente 110V para CDE, Leviton</t>
  </si>
  <si>
    <t>Registro 6x6x4", Tom Hardware</t>
  </si>
  <si>
    <t>Caja para tomacorriente 2x4", Tom Hardware</t>
  </si>
  <si>
    <t>Breaker grueso de 30 AMP, GE</t>
  </si>
  <si>
    <t>Tapa ciega para caja octagonal con KNOCKUTS</t>
  </si>
  <si>
    <t>Caja octagonal de metal reforzada, TOPAZ</t>
  </si>
  <si>
    <t>Registro 12x12x4", Tom Hardware</t>
  </si>
  <si>
    <t>Canaleta de 1/2 (para introducir cable), KOPOS</t>
  </si>
  <si>
    <t>Canaleta de piso, KOPOS</t>
  </si>
  <si>
    <t>Transformador para Led, Tom Hardware</t>
  </si>
  <si>
    <t>Lampara colgante LINEAL</t>
  </si>
  <si>
    <t>Adaptador EMT 3/4"</t>
  </si>
  <si>
    <t>Adaptador EMT 1", TOM HARDWARE</t>
  </si>
  <si>
    <t>Adaptador EMT 2 ½", TOM HARDWARE</t>
  </si>
  <si>
    <t>002644</t>
  </si>
  <si>
    <t>002645</t>
  </si>
  <si>
    <t>002646</t>
  </si>
  <si>
    <t>002647</t>
  </si>
  <si>
    <t>002648</t>
  </si>
  <si>
    <t>002649</t>
  </si>
  <si>
    <t>002650</t>
  </si>
  <si>
    <t>002651</t>
  </si>
  <si>
    <t>002652</t>
  </si>
  <si>
    <t>002653</t>
  </si>
  <si>
    <t>002656</t>
  </si>
  <si>
    <t>002713</t>
  </si>
  <si>
    <t>002714</t>
  </si>
  <si>
    <t>002718</t>
  </si>
  <si>
    <t>002719</t>
  </si>
  <si>
    <t>002720</t>
  </si>
  <si>
    <t>002721</t>
  </si>
  <si>
    <t>04</t>
  </si>
  <si>
    <t>Toner HP CE-263AC MAGENTA</t>
  </si>
  <si>
    <t>000393</t>
  </si>
  <si>
    <t>Desinfectante en spray antibacterial contra virus y bacterias 19onz. Good Year.</t>
  </si>
  <si>
    <t>Suaper No.32, 100% fibra, con palo, Reyna.</t>
  </si>
  <si>
    <t>Caja de Breaker de 20 AMP</t>
  </si>
  <si>
    <t>Tubo Led de 18W, 4 pies, color luz blanca de buena calidad, marca Syvania</t>
  </si>
  <si>
    <t>Canaletas 1 1/2 de 2 vias, marca Kopos</t>
  </si>
  <si>
    <t>Toma corriente, marca Volteck</t>
  </si>
  <si>
    <t>002751</t>
  </si>
  <si>
    <t>002827</t>
  </si>
  <si>
    <t>002830</t>
  </si>
  <si>
    <t>002832</t>
  </si>
  <si>
    <t>Canaleta de 1/2 , DEXSON</t>
  </si>
  <si>
    <t>002709</t>
  </si>
  <si>
    <t>Cover para Encuadernar (Plástico)</t>
  </si>
  <si>
    <t>000542</t>
  </si>
  <si>
    <t>001769</t>
  </si>
  <si>
    <t>Tóner HP CB436AC NEGRO</t>
  </si>
  <si>
    <t>003022</t>
  </si>
  <si>
    <t>001763</t>
  </si>
  <si>
    <t>Tóner HP 30XC CF230XC NEGRO</t>
  </si>
  <si>
    <t>003024</t>
  </si>
  <si>
    <t>002019</t>
  </si>
  <si>
    <t>003017</t>
  </si>
  <si>
    <t>Dispensador de jabón liquido, Titiz</t>
  </si>
  <si>
    <t>003015</t>
  </si>
  <si>
    <t>Desinfectante en spray antibacterial contra virus y bacterias 19onz. Lysol</t>
  </si>
  <si>
    <t xml:space="preserve">Jabón Líquido Lavaplatos, antibacterias , fragancia limón. Klinacción </t>
  </si>
  <si>
    <t>000062</t>
  </si>
  <si>
    <t>Espiral de10mm 100/1</t>
  </si>
  <si>
    <t>Papel para maquina Sumadora ATLAS</t>
  </si>
  <si>
    <t>Folders manila 81/2x11 (100)  Abby</t>
  </si>
  <si>
    <t>003033</t>
  </si>
  <si>
    <t>Pizarra de corcho 24x36, marco de aluminio, Pointer</t>
  </si>
  <si>
    <t>001358</t>
  </si>
  <si>
    <t>Archivo acordeón material plástico, Pointer</t>
  </si>
  <si>
    <t>Banderitas autoadhesivas multicolores 45x12MM 100/1, Pointer</t>
  </si>
  <si>
    <t>Borrador de pizarra, Pointer</t>
  </si>
  <si>
    <t>Carpeta Folders Satinados 8 1/2x11 25/1 (Varios Colores), Ampo/Business Source</t>
  </si>
  <si>
    <t>Corrector liquido Bco. tipo escobilla, 18ml, Stabilo.</t>
  </si>
  <si>
    <t>Espirales de 12mm, 100/1</t>
  </si>
  <si>
    <t>Espirales 16MM, 100/1</t>
  </si>
  <si>
    <t>Espirales continuo 5/8, 16MM, 100/1</t>
  </si>
  <si>
    <t>003062</t>
  </si>
  <si>
    <t>003063</t>
  </si>
  <si>
    <t>003064</t>
  </si>
  <si>
    <t>003065</t>
  </si>
  <si>
    <t>003077</t>
  </si>
  <si>
    <t>003078</t>
  </si>
  <si>
    <t>003079</t>
  </si>
  <si>
    <t>003080</t>
  </si>
  <si>
    <t xml:space="preserve">Banda de frenos delantera D1432 (Juego) Hitec </t>
  </si>
  <si>
    <t xml:space="preserve">Banda de frenos delanteras  D691 (Juego) Hitec </t>
  </si>
  <si>
    <t>Filtros de aire 17801-0C010 NPPN</t>
  </si>
  <si>
    <t>Filtros de aire 28113-2P300,  Egi</t>
  </si>
  <si>
    <t>Filtros de aire 16546-30 PA (A-1676), Sakura</t>
  </si>
  <si>
    <t>99</t>
  </si>
  <si>
    <t xml:space="preserve">Sello fechero automático </t>
  </si>
  <si>
    <t>003025</t>
  </si>
  <si>
    <t>Cubeta Plástica con mango 3 Gl. Vaniplast</t>
  </si>
  <si>
    <t>LV Tapa plástica, toma corriente, salida doble para salida UPS, 2¨x4¨, color naranja, Genérica</t>
  </si>
  <si>
    <t>LV Tapa plástica, toma corriente, salida doble, para salida CDE. 2¨x4¨, blanca, marca Genérica</t>
  </si>
  <si>
    <t>003012</t>
  </si>
  <si>
    <t>Espirales 16MM</t>
  </si>
  <si>
    <t>Espirales de 10 mm</t>
  </si>
  <si>
    <t>003493</t>
  </si>
  <si>
    <t>003494</t>
  </si>
  <si>
    <t>Tóner HP 78AC CE278AC NEGRO</t>
  </si>
  <si>
    <t>001761</t>
  </si>
  <si>
    <t>003049</t>
  </si>
  <si>
    <t>003051</t>
  </si>
  <si>
    <t>003052</t>
  </si>
  <si>
    <t>003037</t>
  </si>
  <si>
    <t>003039</t>
  </si>
  <si>
    <t>003511</t>
  </si>
  <si>
    <t>003515</t>
  </si>
  <si>
    <t xml:space="preserve">Azúcar de dieta Member´s Selection </t>
  </si>
  <si>
    <t>003710</t>
  </si>
  <si>
    <t>Gel antibacterial 70% alcohol BEAU CLEAN</t>
  </si>
  <si>
    <t>Limpiador cristal 500ml, con atomizador, BEAU CLEAN</t>
  </si>
  <si>
    <t>Pin espuma de19 oz. STUF TUFF STUF</t>
  </si>
  <si>
    <t>003797</t>
  </si>
  <si>
    <t>003798</t>
  </si>
  <si>
    <t>003800</t>
  </si>
  <si>
    <t>Tubo Led de 4 pies modelo 8180 Plus FOOSER</t>
  </si>
  <si>
    <t>Interruptor sencillo KOLNY</t>
  </si>
  <si>
    <t>Panel Led circular 3w (Ojo de buey de 3"), LOWELL</t>
  </si>
  <si>
    <t>Caja para Tomacorriente 2x4 para Superficie</t>
  </si>
  <si>
    <t>003804</t>
  </si>
  <si>
    <t>003805</t>
  </si>
  <si>
    <t>003807</t>
  </si>
  <si>
    <t>003808</t>
  </si>
  <si>
    <t>Mota antigota LANCO</t>
  </si>
  <si>
    <t>CROSSTEE 2 TAMSUEI CGM</t>
  </si>
  <si>
    <t>CROSSTEE 4 TAMSUEI CGM</t>
  </si>
  <si>
    <t>Fulminante verde cal 22 Americano</t>
  </si>
  <si>
    <t>Angular 10 TAMSUEI CGM</t>
  </si>
  <si>
    <t>003831</t>
  </si>
  <si>
    <t>003832</t>
  </si>
  <si>
    <t>003833</t>
  </si>
  <si>
    <t>003834</t>
  </si>
  <si>
    <t>003835</t>
  </si>
  <si>
    <t>000041</t>
  </si>
  <si>
    <t>Chinchetas 100/1, PRINTEK</t>
  </si>
  <si>
    <t>Grapas  Estandar Punta Cinceladas  26/6 (5000/1) , PRINTEK</t>
  </si>
  <si>
    <t>Perforadora 2 hoyos, Printek</t>
  </si>
  <si>
    <t>003667</t>
  </si>
  <si>
    <t>003668</t>
  </si>
  <si>
    <t>Toner CF287A HP Negro</t>
  </si>
  <si>
    <t>Tóner HP CF230A (para Laserjet Pro M227)</t>
  </si>
  <si>
    <t>Tóner HP CF237A  (muestra incluida con impresora)</t>
  </si>
  <si>
    <t>000454</t>
  </si>
  <si>
    <t>001061</t>
  </si>
  <si>
    <t>002055</t>
  </si>
  <si>
    <t>Toalla para cocina absorbente, 100% algodón, altamente absorbente, funcional y de larga duración, RITZ</t>
  </si>
  <si>
    <t>004007</t>
  </si>
  <si>
    <t>Escoba con Palo (Plastica, tipo Cepillo) Reina Junior</t>
  </si>
  <si>
    <t>Bandeja de escritorio de metal 3/1 TALBOT</t>
  </si>
  <si>
    <t>Grapadora de alta Capacidad 100 pag. TALBOT</t>
  </si>
  <si>
    <t>Porta lapices TALBOT</t>
  </si>
  <si>
    <t>Saca grapas POINTER</t>
  </si>
  <si>
    <t>004014</t>
  </si>
  <si>
    <t>004016</t>
  </si>
  <si>
    <t>004018</t>
  </si>
  <si>
    <t>004020</t>
  </si>
  <si>
    <t>004021</t>
  </si>
  <si>
    <t>Café molido Santo Domingo</t>
  </si>
  <si>
    <t>Bebida energizante 11.8 oz. agua de coco GOYA</t>
  </si>
  <si>
    <t>Cremora libre de gluten COUNTRY BARN 22oz.</t>
  </si>
  <si>
    <t xml:space="preserve">Té de sobre 1.5G POMPADOUR </t>
  </si>
  <si>
    <t>004496</t>
  </si>
  <si>
    <t>004497</t>
  </si>
  <si>
    <t>004498</t>
  </si>
  <si>
    <t>Servilleta, marca Niveo, 10/500</t>
  </si>
  <si>
    <t xml:space="preserve">Papel higiénico doble hoja, marca Niveo, </t>
  </si>
  <si>
    <t>004296</t>
  </si>
  <si>
    <t>004297</t>
  </si>
  <si>
    <t>Tornillo para tarugo de plomo GENERICO</t>
  </si>
  <si>
    <t>Curva de PVC eléctrico de 1/20 GENERICO</t>
  </si>
  <si>
    <t>004167</t>
  </si>
  <si>
    <t>004271</t>
  </si>
  <si>
    <t>Papel Bond blanco, 8½x11, marca REX</t>
  </si>
  <si>
    <t>Papel Bond blanco 20, 8 ½ x 14, marca Excelent</t>
  </si>
  <si>
    <t>004354</t>
  </si>
  <si>
    <t>004355</t>
  </si>
  <si>
    <t>Gorras blancas 90% poliéster, 10% algodón, banda elástica, tela transp., rapido secado, logo de la Instit., casco alto, frente rígido, (cúpula de gob. RD y Ministerio de Interior y Policia) área Dptal</t>
  </si>
  <si>
    <t>004046</t>
  </si>
  <si>
    <t>2.3.2.3</t>
  </si>
  <si>
    <t>T-shirt blanco serigrafiado con imagen de la Institución y varias frases.</t>
  </si>
  <si>
    <t>004246</t>
  </si>
  <si>
    <t>Tóner HP CE505A NEGRO</t>
  </si>
  <si>
    <t>000325</t>
  </si>
  <si>
    <t>Tóner HP CB541A  CYAN</t>
  </si>
  <si>
    <t>Tóner HP CB543A  MAGENTA</t>
  </si>
  <si>
    <t>000385</t>
  </si>
  <si>
    <t>000386</t>
  </si>
  <si>
    <t>Tóner HP CB542A AMARILLO</t>
  </si>
  <si>
    <t>000736</t>
  </si>
  <si>
    <t xml:space="preserve">Tóner HP 508XC CF360XC NEGRO </t>
  </si>
  <si>
    <t>Tóner HP 508XC CF361XC CYAN</t>
  </si>
  <si>
    <t>Tóner HP 508XC CF362XC YELLOW</t>
  </si>
  <si>
    <t>Tóner HP 508XC CF363XC MAGENTA</t>
  </si>
  <si>
    <t>001752</t>
  </si>
  <si>
    <t>001753</t>
  </si>
  <si>
    <t>001755</t>
  </si>
  <si>
    <t>Tóner HP CF237X Black</t>
  </si>
  <si>
    <t>Tóner HP 212X Negro (W2120X)</t>
  </si>
  <si>
    <t>Tóner HP 212X Cyan (W2121X)</t>
  </si>
  <si>
    <t>Tóner HP 212X Yellow (W2122X)</t>
  </si>
  <si>
    <t>Tóner HP 212X Magenta (W2123X)</t>
  </si>
  <si>
    <t>004558</t>
  </si>
  <si>
    <t>004559</t>
  </si>
  <si>
    <t>004560</t>
  </si>
  <si>
    <t>004561</t>
  </si>
  <si>
    <t>004562</t>
  </si>
  <si>
    <t>Bolsos en Polipropileno azul royal 37x34x9 cents. serigrafiado a un color con logo del Ministerio. (Ver detalles en Ficha Técnica).</t>
  </si>
  <si>
    <t>004163</t>
  </si>
  <si>
    <t>Miguel De Rivera</t>
  </si>
  <si>
    <t>Tazas para café con Plato, Bcas.</t>
  </si>
  <si>
    <t>000778</t>
  </si>
  <si>
    <t xml:space="preserve">Vasos de cristal 12oz.  </t>
  </si>
  <si>
    <t>001229</t>
  </si>
  <si>
    <t>Vaso de cristal tipo copa</t>
  </si>
  <si>
    <t>Tenedores de acero inoxidable, 8 pulgadas</t>
  </si>
  <si>
    <t>Cuchillos dentado  de 9 pulgadas</t>
  </si>
  <si>
    <t>Tazas con platos P/TE</t>
  </si>
  <si>
    <t>Platos hondo BCO.</t>
  </si>
  <si>
    <t>Cuchara de acero inoxidables 7.3 pulgadas</t>
  </si>
  <si>
    <t>004571</t>
  </si>
  <si>
    <t>004598</t>
  </si>
  <si>
    <t>004599</t>
  </si>
  <si>
    <t>004600</t>
  </si>
  <si>
    <t>004603</t>
  </si>
  <si>
    <t>004597</t>
  </si>
  <si>
    <t>003081</t>
  </si>
  <si>
    <t>Goma de leche (Borra), Pointer</t>
  </si>
  <si>
    <t>Vasos blancos  polipapel o cartón 10oz. GENERICOS</t>
  </si>
  <si>
    <t>Vasos blancos  polipapel o cartón 04oz. GENERICOS</t>
  </si>
  <si>
    <t>Marcadores Permanente Negro PRINTEK</t>
  </si>
  <si>
    <t>Marcador Permanente Rojo PRINTEK</t>
  </si>
  <si>
    <t>000088</t>
  </si>
  <si>
    <t>000090</t>
  </si>
  <si>
    <t>Cinta de empaque 2x90  PRINTEK</t>
  </si>
  <si>
    <t>Felpas azules 207  Uniball</t>
  </si>
  <si>
    <t>Libro Record, OFI-NOTAS</t>
  </si>
  <si>
    <t>Tinta para sellos en gotero azul, 2 onzs. PELIKAN</t>
  </si>
  <si>
    <t>Papel Bond 20 blanco  tamaño 8½x11 ECO</t>
  </si>
  <si>
    <t>004699</t>
  </si>
  <si>
    <t>004708</t>
  </si>
  <si>
    <t>004710</t>
  </si>
  <si>
    <t>004711</t>
  </si>
  <si>
    <t>004732</t>
  </si>
  <si>
    <t>004712</t>
  </si>
  <si>
    <t>004714</t>
  </si>
  <si>
    <t>Alambre # 10, blanco, CORDIFLEX</t>
  </si>
  <si>
    <t>PIE</t>
  </si>
  <si>
    <t>Lampara tipo panel, luz blanca  ELITE</t>
  </si>
  <si>
    <t>004642</t>
  </si>
  <si>
    <t>004647</t>
  </si>
  <si>
    <t>Clavos F30 GENERICO</t>
  </si>
  <si>
    <t>002341</t>
  </si>
  <si>
    <t>002892</t>
  </si>
  <si>
    <t>Pintura semi gloss, color marmol 39, Gal. Tropical</t>
  </si>
  <si>
    <t>Puertas Polimetal blancas, con llavín EverLastdoor Fire Proof</t>
  </si>
  <si>
    <t>Galón de Sealer TROPICAL</t>
  </si>
  <si>
    <t>Galón de Laca TROPICAL</t>
  </si>
  <si>
    <t>Galón de Thinner,  TROPICAL</t>
  </si>
  <si>
    <t>Disco de Pulidora 120  NORTON</t>
  </si>
  <si>
    <t>Disco de Pulidora 100  NORTON</t>
  </si>
  <si>
    <t>Disco de Pulidora 80  NORTON</t>
  </si>
  <si>
    <t>Disco de Pulidora 60  NORTON</t>
  </si>
  <si>
    <t>Disco de corte 42/2, marca Dewalt</t>
  </si>
  <si>
    <t>Tornillos diablitos 3¨x14 GENERICO</t>
  </si>
  <si>
    <t>Tornillos diablitos 3/4X10 GENERICO</t>
  </si>
  <si>
    <t>Tornillos diablitos 1X10 GENERICO</t>
  </si>
  <si>
    <t>Tornillos diablitos 1 1/2X10 GENERICO</t>
  </si>
  <si>
    <t>Clavos F15 GENERICO</t>
  </si>
  <si>
    <t>Clavos F10 GENERICO</t>
  </si>
  <si>
    <t>Tarugo plástico azul  5/16"x1 1/2. GENERICO</t>
  </si>
  <si>
    <t>Tarugo plástico verde 9/32"x1 1/2. GENERICO</t>
  </si>
  <si>
    <t>Tarugo plástico mamey 3/8"x1 1/2. GENERICO</t>
  </si>
  <si>
    <t>Oleo  No. 2, WINSTON</t>
  </si>
  <si>
    <t>Oleo  No. 3, WINSTON</t>
  </si>
  <si>
    <t>Galón de Aguarras Tropical</t>
  </si>
  <si>
    <t>Galón de Retardador Tropical</t>
  </si>
  <si>
    <t>Lámpara D/plafón 2x4, lux blanca empotrable, marca GENERICA</t>
  </si>
  <si>
    <t>004741</t>
  </si>
  <si>
    <t>004742</t>
  </si>
  <si>
    <t>004743</t>
  </si>
  <si>
    <t>004744</t>
  </si>
  <si>
    <t>004750</t>
  </si>
  <si>
    <t>004751</t>
  </si>
  <si>
    <t>004752</t>
  </si>
  <si>
    <t>004753</t>
  </si>
  <si>
    <t>004766</t>
  </si>
  <si>
    <t>004778</t>
  </si>
  <si>
    <t>004779</t>
  </si>
  <si>
    <t>004780</t>
  </si>
  <si>
    <t>004781</t>
  </si>
  <si>
    <t>004782</t>
  </si>
  <si>
    <t>004783</t>
  </si>
  <si>
    <t>004784</t>
  </si>
  <si>
    <t>004785</t>
  </si>
  <si>
    <t>004786</t>
  </si>
  <si>
    <t>004787</t>
  </si>
  <si>
    <t>004788</t>
  </si>
  <si>
    <t>004789</t>
  </si>
  <si>
    <t>004790</t>
  </si>
  <si>
    <t>004815</t>
  </si>
  <si>
    <t>Sobre manila 9x12  500/1 EXCELLET</t>
  </si>
  <si>
    <t>Caja de papel continuo 9 1/2x11 de tres partes, blancas, amarillas y rosada, Ofinota</t>
  </si>
  <si>
    <t>Tornillo diablito 4x8, marca Genérica</t>
  </si>
  <si>
    <t>Tornillo para sheetrock, marca Genérica</t>
  </si>
  <si>
    <t>Tornillos diablitos 4 de 10 pulgadas, marca GENERICO</t>
  </si>
  <si>
    <t>Tornillo carruaje 4 1/2, marca Genérica</t>
  </si>
  <si>
    <t>Llavin tubular, marca Genérica</t>
  </si>
  <si>
    <t>Llavines para puertas de cristal, marca Genérica</t>
  </si>
  <si>
    <t>Tornillo de estructura  para sheertrock GENERICO</t>
  </si>
  <si>
    <t>004842</t>
  </si>
  <si>
    <t>004844</t>
  </si>
  <si>
    <t>004845</t>
  </si>
  <si>
    <t>004846</t>
  </si>
  <si>
    <t>004847</t>
  </si>
  <si>
    <t>004848</t>
  </si>
  <si>
    <t>004849</t>
  </si>
  <si>
    <t>004851</t>
  </si>
  <si>
    <t>004852</t>
  </si>
  <si>
    <t>004017</t>
  </si>
  <si>
    <t>Lapices de carbón PIONER</t>
  </si>
  <si>
    <t>004738</t>
  </si>
  <si>
    <t>004759</t>
  </si>
  <si>
    <t>Total General RD$</t>
  </si>
  <si>
    <t>Pintura acrilica rojo positivo, cubeta, marca CANO</t>
  </si>
  <si>
    <t>Pintura acrilica  azul positivo, cubeta, marca CANO</t>
  </si>
  <si>
    <t>Pintura acrilica  amarillo positivo, cubeta, marca CANO</t>
  </si>
  <si>
    <t>004926</t>
  </si>
  <si>
    <t>004927</t>
  </si>
  <si>
    <t>004928</t>
  </si>
  <si>
    <t>Dispensandor papel jumbo inoxidable, Super Clear</t>
  </si>
  <si>
    <t>Dispensador de gel/jabon 1000ML, TITIZ</t>
  </si>
  <si>
    <t>Dispensador papel toalla ahumado, JOFEL</t>
  </si>
  <si>
    <t>Papel timbrado hilo 81/2x11 (Resma), material Bond 20 hilos blanco Premium, impresión 3 colores full color</t>
  </si>
  <si>
    <t>005004</t>
  </si>
  <si>
    <t>Sobres Timbrados, material Bond 20, tamaño 10x13, cierre engomado impresión 3 colores, empaque caja 500/1</t>
  </si>
  <si>
    <t xml:space="preserve">Papel Bond timbrado 81/2x11 (Resma), material Bond 20  blanco Premium, impresión 3 colores full color </t>
  </si>
  <si>
    <t>005003</t>
  </si>
  <si>
    <t>005005</t>
  </si>
  <si>
    <t>Tóner HP CC531A  CYAN</t>
  </si>
  <si>
    <t>Tóner HP CC532A  AMARILLO</t>
  </si>
  <si>
    <t>Tóner HP CF410XC NEGRO</t>
  </si>
  <si>
    <t>001756</t>
  </si>
  <si>
    <t>Cinta para impresora EPSON LX-300/350</t>
  </si>
  <si>
    <t>004986</t>
  </si>
  <si>
    <t>2.3.9.8.</t>
  </si>
  <si>
    <t>000343</t>
  </si>
  <si>
    <t>000344</t>
  </si>
  <si>
    <t>004976</t>
  </si>
  <si>
    <t>004984</t>
  </si>
  <si>
    <t>004985</t>
  </si>
  <si>
    <t>Daniel De la Cruz</t>
  </si>
  <si>
    <t>Lic. Dennis Fiorentino</t>
  </si>
  <si>
    <t>Soporte Adm. Suministro</t>
  </si>
  <si>
    <t>Papel Toalla absorbente, 580 PIES, marca NATURA</t>
  </si>
  <si>
    <t>005029</t>
  </si>
  <si>
    <t>Alambre # 12 Rojo, CORDIFLEX</t>
  </si>
  <si>
    <t>Alambre # 12 Verde, CORDIFLEX</t>
  </si>
  <si>
    <t>Tapa ciega (blanca), EAGLE</t>
  </si>
  <si>
    <t>Caja de tomacorriente 2x4 de superfi, MASTER</t>
  </si>
  <si>
    <t>Alambre No. 8 Rojo, MIGUELEZ</t>
  </si>
  <si>
    <t>Alambre No. 8 verde, MIGUELEZ</t>
  </si>
  <si>
    <t>Alambre No. 8 negro, MIGUELEZ</t>
  </si>
  <si>
    <t>Alambre No. 8 blanco, MIGUELEZ</t>
  </si>
  <si>
    <t>Alambre No.3/0  PHELPSDODGE</t>
  </si>
  <si>
    <t>Alambre No.1/0  PHELPSDODGE</t>
  </si>
  <si>
    <t>Tornillos diablitos 2¨x10 GENERICO</t>
  </si>
  <si>
    <t>005030</t>
  </si>
  <si>
    <t>005031</t>
  </si>
  <si>
    <t>005036</t>
  </si>
  <si>
    <t>005037</t>
  </si>
  <si>
    <t>005038</t>
  </si>
  <si>
    <t>005039</t>
  </si>
  <si>
    <t>005040</t>
  </si>
  <si>
    <t>005041</t>
  </si>
  <si>
    <t>005042</t>
  </si>
  <si>
    <t>005043</t>
  </si>
  <si>
    <t>Piedra desodorante para inodoro, marca AROM</t>
  </si>
  <si>
    <t>Espuma para limpiar superficies lavable o pintado, marca VESLEE</t>
  </si>
  <si>
    <t xml:space="preserve">Galon de Cloro marca  ACEL </t>
  </si>
  <si>
    <t>000003</t>
  </si>
  <si>
    <t>Insecticidas en spray 400ml. BAYGON verde</t>
  </si>
  <si>
    <t>001810</t>
  </si>
  <si>
    <t>Insecticidas Líquido 510ml. BAYGON verde</t>
  </si>
  <si>
    <t>005065</t>
  </si>
  <si>
    <t>005126</t>
  </si>
  <si>
    <t>005135</t>
  </si>
  <si>
    <t>Thinner KING</t>
  </si>
  <si>
    <t>Llavín Pv L LIPUVE</t>
  </si>
  <si>
    <t>Puertas Gabinete Polimetal, marca GENERICO</t>
  </si>
  <si>
    <t>Puertas Polimetal, marca EVESLASTDOOR</t>
  </si>
  <si>
    <t>02</t>
  </si>
  <si>
    <t>Pegatod pegamento</t>
  </si>
  <si>
    <t>Pintura azul acrilica para cancha (galones).  POPULAR</t>
  </si>
  <si>
    <t>Pintura roja acrilica para cancha (galones).  POPULAR</t>
  </si>
  <si>
    <t>Pintura blanca acrilica para cancha (galones).  POPULAR</t>
  </si>
  <si>
    <t>2.3.6.1</t>
  </si>
  <si>
    <t>Tubo Led de 18 Watt LOWELL</t>
  </si>
  <si>
    <t>005138</t>
  </si>
  <si>
    <t>005057</t>
  </si>
  <si>
    <t>005058</t>
  </si>
  <si>
    <t>005059</t>
  </si>
  <si>
    <t>005103</t>
  </si>
  <si>
    <t>005127</t>
  </si>
  <si>
    <t>005128</t>
  </si>
  <si>
    <t>005129</t>
  </si>
  <si>
    <t>Ambientador en spray, Glade 8 OZ.</t>
  </si>
  <si>
    <t>004524</t>
  </si>
  <si>
    <t>000070</t>
  </si>
  <si>
    <t>Folders manila 8 ½X14, 100/1</t>
  </si>
  <si>
    <t>Fundente de plata 4pnz.</t>
  </si>
  <si>
    <t>002060</t>
  </si>
  <si>
    <t>Limpiador de Muebles de 12 oz.</t>
  </si>
  <si>
    <t>Papel de Hilo Crema 8 1/2x11</t>
  </si>
  <si>
    <t>000639</t>
  </si>
  <si>
    <t>Reglas plástica transparente de 12¨, POINTER</t>
  </si>
  <si>
    <t>000122</t>
  </si>
  <si>
    <t>Sello Gomígrafo de Entregado, fecha, hora y firma 45MM X27MM, Traxx</t>
  </si>
  <si>
    <t>Separadores de hojas con lenguetas plásticas 8½x11"</t>
  </si>
  <si>
    <t>001055</t>
  </si>
  <si>
    <t>Tóner HP  CF283A NEGRO (para Laserjet Pro M201DW)</t>
  </si>
  <si>
    <t>000348</t>
  </si>
  <si>
    <t>000462</t>
  </si>
  <si>
    <t>Tóner HP 201A CF403A magenta</t>
  </si>
  <si>
    <t>Alambre THHN #12 blanco AWG-STD</t>
  </si>
  <si>
    <t>Alambre THHN #12 negro AWG-STD</t>
  </si>
  <si>
    <t>Alambre THHN #12 verde AWG-STD</t>
  </si>
  <si>
    <t>Alambre THHN No. 12 Rojo -AWG-STD</t>
  </si>
  <si>
    <t>Alambre THHN #10 rojo</t>
  </si>
  <si>
    <t xml:space="preserve">Alambre # 14 </t>
  </si>
  <si>
    <t>001486</t>
  </si>
  <si>
    <t>003803</t>
  </si>
  <si>
    <t>002497</t>
  </si>
  <si>
    <t>003858</t>
  </si>
  <si>
    <t>002498</t>
  </si>
  <si>
    <t>004684</t>
  </si>
  <si>
    <t>Tornillos diablitos 1/2¨x10, marca Genérica</t>
  </si>
  <si>
    <t>Tornillos diablitos 2¨x10, marca Genérica</t>
  </si>
  <si>
    <t>Gel antibacterial con  70% de alcohol</t>
  </si>
  <si>
    <t>Pendaflex 8.5x14  25/1, MAX FILE IRASA</t>
  </si>
  <si>
    <t>001731</t>
  </si>
  <si>
    <t>Bandas de frenos delantera Kia Sportage 2005</t>
  </si>
  <si>
    <t>001706</t>
  </si>
  <si>
    <t>Banda de frenos trasera para Mitsubishi L200.</t>
  </si>
  <si>
    <t>002384</t>
  </si>
  <si>
    <t>Conectores tipo silla 1/0</t>
  </si>
  <si>
    <t>004273</t>
  </si>
  <si>
    <t>Interruptor doble LEVITON</t>
  </si>
  <si>
    <t xml:space="preserve">Aguarras Popular </t>
  </si>
  <si>
    <t>Samuel Medrano</t>
  </si>
  <si>
    <t>Platos llanos biodegradables #9</t>
  </si>
  <si>
    <t>Platos llanos biodegradables #6</t>
  </si>
  <si>
    <t>004632</t>
  </si>
  <si>
    <t>004633</t>
  </si>
  <si>
    <t>Cucharas Biodegradables desechables PLASTIFAR</t>
  </si>
  <si>
    <t>Cuchillos Biodegradables desechables PLASTIFAR</t>
  </si>
  <si>
    <t>Cloro MACIER  Gl.</t>
  </si>
  <si>
    <t>Jabón líquido de manos variado, Gl. SUPERCLEAN</t>
  </si>
  <si>
    <t>Jabón líquido de fregar limón, Gl. SUPERCLEAN</t>
  </si>
  <si>
    <t>Papel Higienico NATURA 12/1</t>
  </si>
  <si>
    <t>FARDO</t>
  </si>
  <si>
    <t>004754</t>
  </si>
  <si>
    <t>004755</t>
  </si>
  <si>
    <t>004757</t>
  </si>
  <si>
    <t>Detergente en polvo, 400GR. LIDER</t>
  </si>
  <si>
    <t>004694</t>
  </si>
  <si>
    <t>Gel antibacterial, caja (manita limpia de 2 OZ Advanced 24/1)</t>
  </si>
  <si>
    <t>2.3.4.1</t>
  </si>
  <si>
    <t>Azúcar crema, CRISTAL DE ORO, (libras) empacada en funda transparente de 2 libras</t>
  </si>
  <si>
    <t>004731</t>
  </si>
  <si>
    <t>Banditas de goma #32, STANTOP</t>
  </si>
  <si>
    <t>Tijeras 7. mango negro SC inoxo, 432, GENERICAS</t>
  </si>
  <si>
    <t>Grapas BOSTICJ 1/2, 12mm hasta 85 GJS</t>
  </si>
  <si>
    <t>Clips revestido #1. PEQ. 33mm, colores. TALBOT</t>
  </si>
  <si>
    <t>Clips revestido #2. Jumbo 50mm, colores. TALBOT</t>
  </si>
  <si>
    <t>Clips billeteros 51mm, OFIMAK negro</t>
  </si>
  <si>
    <t>Protector D/ hojas ARTTER 100/1</t>
  </si>
  <si>
    <t>Boligrafo azul, TALBOT 12/1</t>
  </si>
  <si>
    <t>004704</t>
  </si>
  <si>
    <t>004705</t>
  </si>
  <si>
    <t>004706</t>
  </si>
  <si>
    <t>004707</t>
  </si>
  <si>
    <t>004709</t>
  </si>
  <si>
    <t>000137</t>
  </si>
  <si>
    <t>000086</t>
  </si>
  <si>
    <t>003067</t>
  </si>
  <si>
    <t>Tenedor Biodegradables desechables PLASTIFAR</t>
  </si>
  <si>
    <t>Carpeta de 2"  blanca, 3 argollas,  Pointer</t>
  </si>
  <si>
    <t>Carpeta de 3"  blanca, 3 argollas,  Pointer</t>
  </si>
  <si>
    <t>Carpeta de 5"  blanca, 3 argollas,  Pointer</t>
  </si>
  <si>
    <t>Clips billetero (Pequeños), 3/4¨12/1 (19mm), Artesco</t>
  </si>
  <si>
    <t>004506</t>
  </si>
  <si>
    <t>Tóner HP 414X  (W2020XC) Negro</t>
  </si>
  <si>
    <t>Tóner HP 414X  (W2021XC) Cyan</t>
  </si>
  <si>
    <t>Tóner HP 414X  (W2022XC) Amarillo</t>
  </si>
  <si>
    <t>Tóner HP 414X  (W2023XC) Magenta</t>
  </si>
  <si>
    <t>004469</t>
  </si>
  <si>
    <t>004470</t>
  </si>
  <si>
    <t>004471</t>
  </si>
  <si>
    <t>004472</t>
  </si>
  <si>
    <t>Tóner HP CF289X NEGRO</t>
  </si>
  <si>
    <t>004883</t>
  </si>
  <si>
    <t>004890</t>
  </si>
  <si>
    <t>Tóner HP 58XC CF258XC NEGRO</t>
  </si>
  <si>
    <t>002241</t>
  </si>
  <si>
    <t>Pintura acrilica Studio 100ml, color verde sapo, marca STUDIO</t>
  </si>
  <si>
    <t>Pintura acrilica basic 118ml, color blanco titanium, marca LIQUITEX</t>
  </si>
  <si>
    <t>Pintura acrilica basic 118ml, color amarillo de cadmio, marca LIQUITEX</t>
  </si>
  <si>
    <t>Pintura acrilica basic 118ml, color azul ceruleum hue, marca LIQUITEX</t>
  </si>
  <si>
    <t>Pintura acrilica basic 118ml, color naranja cadm hue, marca LIQUITEX</t>
  </si>
  <si>
    <t>Pintura acrilica basic 118ml, color magenta quinadridine, marca LIQUITEX</t>
  </si>
  <si>
    <t>Pintura acrilica basic 118ml, color ivory black, marca LIQUITEX</t>
  </si>
  <si>
    <t>Pintura acrilica simply 200ml, color verde viridian, marca PHOENIX</t>
  </si>
  <si>
    <t>Pintura acrilica simply 200ml, color amarillo limón, marca WINSOR AND NEWTON</t>
  </si>
  <si>
    <t>Pintura acrilica simply 200ml, color burnt umbert, marca REEVES</t>
  </si>
  <si>
    <t>Pintura acrilica simply 250ml, color amarillo medium, marca DALER</t>
  </si>
  <si>
    <t>Pintura acrilica simply 250ml, color rojo brillante, marca DALER</t>
  </si>
  <si>
    <t>Pintura acrilica simply 400ml, color yellow, marca LIQUITEX</t>
  </si>
  <si>
    <t>Pintura acrilica simply 400ml, color ultramarine, marca LIQUITEX</t>
  </si>
  <si>
    <t>Pintura acrilica basica 946ml, marca WINSOR AND NEWTON</t>
  </si>
  <si>
    <t>Barniz mette para acrilica 250ml, marca ARTESCO</t>
  </si>
  <si>
    <t>Pincel brocha No. 2, marca ARTESCO</t>
  </si>
  <si>
    <t>Pincel graduate SH redonda No. 4, marca ARTESCO</t>
  </si>
  <si>
    <t>Pincel Georgian short fat,  No. 2, marca ARTESCO</t>
  </si>
  <si>
    <t>Pincel graduate LH redonda No. 10, marca ARTESCO</t>
  </si>
  <si>
    <t>Pincel Aquafine SH redonda No. 10.</t>
  </si>
  <si>
    <t>Espátula de madera Blister, marca LIQUITEX</t>
  </si>
  <si>
    <t>004850</t>
  </si>
  <si>
    <t>004853</t>
  </si>
  <si>
    <t>004854</t>
  </si>
  <si>
    <t>004855</t>
  </si>
  <si>
    <t>004856</t>
  </si>
  <si>
    <t>004857</t>
  </si>
  <si>
    <t>004858</t>
  </si>
  <si>
    <t>004859</t>
  </si>
  <si>
    <t>004861</t>
  </si>
  <si>
    <t>004862</t>
  </si>
  <si>
    <t>004863</t>
  </si>
  <si>
    <t>004864</t>
  </si>
  <si>
    <t>004865</t>
  </si>
  <si>
    <t>004866</t>
  </si>
  <si>
    <t>004867</t>
  </si>
  <si>
    <t>004868</t>
  </si>
  <si>
    <t>004869</t>
  </si>
  <si>
    <t>004870</t>
  </si>
  <si>
    <t>004871</t>
  </si>
  <si>
    <t>004872</t>
  </si>
  <si>
    <t>2.3.9.4</t>
  </si>
  <si>
    <t>Chalecos reflectivos, tela impermeable 2 cintas reflectivas alrededor del abdomen, cierre frontal con velcro ancho de 5mm, logo parte superior izquierda, cúpula de Gobierno de la República</t>
  </si>
  <si>
    <t>Carlos Pereyra</t>
  </si>
  <si>
    <t>Etiquetas de fila</t>
  </si>
  <si>
    <t>Total general</t>
  </si>
  <si>
    <t>Suma de Valor en RD$</t>
  </si>
  <si>
    <t>Tabla dinamica 31/12/2023</t>
  </si>
  <si>
    <t>004944</t>
  </si>
  <si>
    <t>Archivo Muerto 81/2x14</t>
  </si>
  <si>
    <t>004945</t>
  </si>
  <si>
    <t>Archivo maletin</t>
  </si>
  <si>
    <t>Marcadores PermanenteVarios colores</t>
  </si>
  <si>
    <t>005027</t>
  </si>
  <si>
    <t>Termostato ambiental digital Confort time</t>
  </si>
  <si>
    <t>Plancha poliuretano (para hacer ducto) Genérico</t>
  </si>
  <si>
    <t>Cinta duty gris de 3¨, marca Everwell</t>
  </si>
  <si>
    <t>005032</t>
  </si>
  <si>
    <t>Cinta metálica gris  Excel</t>
  </si>
  <si>
    <t>005033</t>
  </si>
  <si>
    <t>Vacosel de 7/8 Genérico</t>
  </si>
  <si>
    <t>005034</t>
  </si>
  <si>
    <t>Vacosel de 1/2 Genérico</t>
  </si>
  <si>
    <t>005035</t>
  </si>
  <si>
    <t>Vacosel de 3/4 Genérico</t>
  </si>
  <si>
    <t>Codo de 7/8 de cobre Genérico</t>
  </si>
  <si>
    <t>Codo de 5/8 de cobre Genérico</t>
  </si>
  <si>
    <t>Codo de 1/2 de cobre Genérico</t>
  </si>
  <si>
    <t>Copling de 1/2 de cobre Genérico</t>
  </si>
  <si>
    <t>Copling de 7/8 de cobre Genérico</t>
  </si>
  <si>
    <t>Copling de 5/8 de cobre Genérico</t>
  </si>
  <si>
    <t>Rollo de filtro vegetal Genérico</t>
  </si>
  <si>
    <t>005044</t>
  </si>
  <si>
    <t>Termodisco para nevera L55 Everwell</t>
  </si>
  <si>
    <t>005045</t>
  </si>
  <si>
    <t>Termodisco para nevera L70 Everwell</t>
  </si>
  <si>
    <t>005046</t>
  </si>
  <si>
    <t>Termodisco para nevera L60 Everwell</t>
  </si>
  <si>
    <t>005047</t>
  </si>
  <si>
    <t>Filtro de linea para nevera, 25 gramo Excel</t>
  </si>
  <si>
    <t>005048</t>
  </si>
  <si>
    <t>Termostato para nevera ejecutiva Genérico</t>
  </si>
  <si>
    <t>005049</t>
  </si>
  <si>
    <t>Caja de ducto tipo (gusano) 12" de ancho, 15 pies de largo Flex</t>
  </si>
  <si>
    <t>005050</t>
  </si>
  <si>
    <t>Relay diablito para nevera 1/12 HP Genérico</t>
  </si>
  <si>
    <t>005051</t>
  </si>
  <si>
    <t>Overload 1 HP para aires acond. Genérico</t>
  </si>
  <si>
    <t>005052</t>
  </si>
  <si>
    <t>Overload 1/6 HP para neveras Genérico</t>
  </si>
  <si>
    <t>005053</t>
  </si>
  <si>
    <t>Overload 1/12  HP para neveras Genérico</t>
  </si>
  <si>
    <t>005054</t>
  </si>
  <si>
    <t>Filtro de linea 163 para aires acond. Absor</t>
  </si>
  <si>
    <t>005055</t>
  </si>
  <si>
    <t>Filtro de linea 415 para aires acond. Everwell</t>
  </si>
  <si>
    <t>001588</t>
  </si>
  <si>
    <t>Cleaner X-12</t>
  </si>
  <si>
    <t>002147</t>
  </si>
  <si>
    <t>Termostato ambiental análogo Honeywell</t>
  </si>
  <si>
    <t>000211</t>
  </si>
  <si>
    <t>Varilla de Plata Genérica</t>
  </si>
  <si>
    <t>000469</t>
  </si>
  <si>
    <t>Mapp gas Genérico</t>
  </si>
  <si>
    <t>000877</t>
  </si>
  <si>
    <t>Rollo de Tubería de Cobre de 7/8 de 50 pie de largo Excel</t>
  </si>
  <si>
    <t>000841</t>
  </si>
  <si>
    <t>Rollo de Tubería de Cobre de 5/8 de 50 pie de largo Excel</t>
  </si>
  <si>
    <t>000835</t>
  </si>
  <si>
    <t>Rollo de Tubería de Cobre de 3/8 de 50 pie de largo Excel</t>
  </si>
  <si>
    <t>Rollo de Tubería de Cobre de 3/4 de 50 pie de largo Excel</t>
  </si>
  <si>
    <t>000839</t>
  </si>
  <si>
    <t>Rollo de Tubería de Cobre de 1/2 de 50 pie de largo Excel</t>
  </si>
  <si>
    <t>000840</t>
  </si>
  <si>
    <t>Rollo de Tubería de Cobre de 1/4 de 50 pie de largo Excel</t>
  </si>
  <si>
    <t>Gorras blancas serigrafiadas</t>
  </si>
  <si>
    <t>004652</t>
  </si>
  <si>
    <t>Tóner 26CJ (CF226JC) NEGRO</t>
  </si>
  <si>
    <t>T-Shirt Blanco (Ver detalles en Ficha Técnica)</t>
  </si>
  <si>
    <t>004626</t>
  </si>
  <si>
    <t>Al 31 de Marzo  2024</t>
  </si>
  <si>
    <t>004809</t>
  </si>
  <si>
    <t>004810</t>
  </si>
  <si>
    <t>004811</t>
  </si>
  <si>
    <t>000501</t>
  </si>
  <si>
    <t>Faldos botellas de agua Alaska, 16oz.</t>
  </si>
  <si>
    <t>14111705</t>
  </si>
  <si>
    <t>Servilleta de mesa 500/1, marca HOGAR</t>
  </si>
  <si>
    <t>004019</t>
  </si>
  <si>
    <t>Post-it mediano 3x3 (5/1) TALBOT</t>
  </si>
  <si>
    <t>005117</t>
  </si>
  <si>
    <t>Suaper No. 32 fibras, marca TU CASA</t>
  </si>
  <si>
    <t>00518</t>
  </si>
  <si>
    <t>Escoba para inodoro c/base, marca KIKA</t>
  </si>
  <si>
    <t>005119</t>
  </si>
  <si>
    <t>Toalla micro fibra 16*x16, amarilla</t>
  </si>
  <si>
    <t>005121</t>
  </si>
  <si>
    <t>Piedra de aroma para inodoro, marca VIRGINIA</t>
  </si>
  <si>
    <t>005120</t>
  </si>
  <si>
    <t>Disinfectante antibacterial LYSOL, 19oz</t>
  </si>
  <si>
    <t>005123</t>
  </si>
  <si>
    <t>Zafacón capacidad 10-13 galones, tipo redondo, material malla de metal, uso interiores-oficina, color negro o gris aluminio, marca GENERICA</t>
  </si>
  <si>
    <t>005124</t>
  </si>
  <si>
    <t>Fundas para basura, color negro, material plástica, calibre 90-120, medidas 20¨30, 13 galones, presentación 100 unidades por paquete, marca KLINACCION.</t>
  </si>
  <si>
    <t>005125</t>
  </si>
  <si>
    <t>Fundas para basura, color negro, material plástica, calibre 90-120, medidas 26X32, 30 galones, presentación 100 unidades por paquete, marca KLINACCION.</t>
  </si>
  <si>
    <t>Fundas para basura, color negro, material plástica, calibre 90-120, medidas 54X34, 55 galones, presentación 100 unidades por paquete, marca KLINACCION.</t>
  </si>
  <si>
    <t>Miguelina Feliz C.</t>
  </si>
  <si>
    <t>005106</t>
  </si>
  <si>
    <t>Planchas para sheet-rock 96x48x1/2¨, marca GENERICA</t>
  </si>
  <si>
    <t>005107</t>
  </si>
  <si>
    <t>Cubetas de  masilla para sheet-rock, marca HIGH PRO</t>
  </si>
  <si>
    <t>005108</t>
  </si>
  <si>
    <t>Cinta de malla blanca de fibra 300, para sheet-rock</t>
  </si>
  <si>
    <t>005109</t>
  </si>
  <si>
    <t>Tornillos de estructura (libras), marca GENERICA</t>
  </si>
  <si>
    <t>005110</t>
  </si>
  <si>
    <t>Tornillos de sheet-rock (libras), marca GENERICA</t>
  </si>
  <si>
    <t>188.80.</t>
  </si>
  <si>
    <t>005111</t>
  </si>
  <si>
    <t>Espátula plástica 10¨, para sheet-rock, marca BEST VALUE</t>
  </si>
  <si>
    <t>005112</t>
  </si>
  <si>
    <t>Esquinero para sheet-rock 1-1/4¨x120¨acero galvanizado cal. 25, marca GENERICA</t>
  </si>
  <si>
    <t>004701</t>
  </si>
  <si>
    <t>Toalla de microfibra</t>
  </si>
  <si>
    <t>Cubetas para trapear, DURALON</t>
  </si>
  <si>
    <t>005133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</si>
</sst>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dd/mm/yyyy;@"/>
  </numFmts>
  <fonts count="41" x14ac:knownFonts="1">
    <font>
      <sz val="8"/>
      <color rgb="FF000000"/>
      <name val="Arial"/>
    </font>
    <font>
      <sz val="8"/>
      <name val="Arial"/>
      <family val="2"/>
    </font>
    <font>
      <sz val="8"/>
      <name val="Arial"/>
      <family val="2"/>
    </font>
    <font>
      <sz val="9"/>
      <name val="Arial"/>
      <family val="2"/>
    </font>
    <font>
      <sz val="10"/>
      <name val="Times New Roman"/>
      <family val="1"/>
    </font>
    <font>
      <sz val="10"/>
      <name val="Arial"/>
      <family val="2"/>
    </font>
    <font>
      <b/>
      <sz val="10"/>
      <name val="Arial"/>
      <family val="2"/>
    </font>
    <font>
      <b/>
      <i/>
      <sz val="16"/>
      <name val="Times New Roman"/>
      <family val="1"/>
    </font>
    <font>
      <b/>
      <i/>
      <sz val="10"/>
      <name val="Times New Roman"/>
      <family val="1"/>
    </font>
    <font>
      <sz val="14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b/>
      <sz val="9"/>
      <name val="Times New Roman"/>
      <family val="1"/>
    </font>
    <font>
      <sz val="11"/>
      <name val="Arial"/>
      <family val="2"/>
    </font>
    <font>
      <sz val="9"/>
      <name val="Times New Roman"/>
      <family val="1"/>
    </font>
    <font>
      <sz val="8"/>
      <color rgb="FF00000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sz val="8"/>
      <color rgb="FF000000"/>
      <name val="Arial"/>
      <family val="2"/>
    </font>
    <font>
      <sz val="9"/>
      <color rgb="FF000000"/>
      <name val="Arial"/>
      <family val="2"/>
    </font>
    <font>
      <b/>
      <sz val="10"/>
      <color rgb="FF00000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8"/>
      <name val="Arial"/>
    </font>
    <font>
      <sz val="10"/>
      <name val="Arial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sz val="8"/>
      <color theme="1"/>
      <name val="Arial"/>
      <family val="2"/>
    </font>
    <font>
      <b/>
      <sz val="10"/>
      <color theme="1"/>
      <name val="Times New Roman"/>
      <family val="1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b/>
      <sz val="10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BFBFBF"/>
        <bgColor rgb="FFBFBFBF"/>
      </patternFill>
    </fill>
    <fill>
      <patternFill patternType="solid">
        <fgColor rgb="FFC0C0C0"/>
        <bgColor rgb="FFC0C0C0"/>
      </patternFill>
    </fill>
    <fill>
      <patternFill patternType="solid">
        <fgColor theme="0"/>
        <bgColor rgb="FFFFFFFF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0000"/>
      </patternFill>
    </fill>
    <fill>
      <patternFill patternType="solid">
        <fgColor theme="0"/>
        <bgColor rgb="FF000000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43" fontId="15" fillId="0" borderId="0" applyFont="0" applyFill="0" applyBorder="0" applyAlignment="0" applyProtection="0"/>
    <xf numFmtId="0" fontId="1" fillId="6" borderId="3">
      <alignment vertical="center" wrapText="1"/>
    </xf>
    <xf numFmtId="43" fontId="5" fillId="0" borderId="3" applyFont="0" applyFill="0" applyBorder="0" applyAlignment="0" applyProtection="0">
      <alignment vertical="center"/>
    </xf>
    <xf numFmtId="0" fontId="17" fillId="6" borderId="3">
      <alignment vertical="center" wrapText="1"/>
    </xf>
    <xf numFmtId="43" fontId="16" fillId="0" borderId="3" applyFont="0" applyFill="0" applyBorder="0" applyAlignment="0" applyProtection="0">
      <alignment vertical="center"/>
    </xf>
    <xf numFmtId="0" fontId="23" fillId="6" borderId="3">
      <alignment vertical="center" wrapText="1"/>
    </xf>
    <xf numFmtId="43" fontId="24" fillId="0" borderId="3" applyFont="0" applyFill="0" applyBorder="0" applyAlignment="0" applyProtection="0">
      <alignment vertical="center"/>
    </xf>
    <xf numFmtId="0" fontId="29" fillId="6" borderId="3">
      <alignment vertical="center" wrapText="1"/>
    </xf>
    <xf numFmtId="43" fontId="30" fillId="0" borderId="3" applyFont="0" applyFill="0" applyBorder="0" applyAlignment="0" applyProtection="0">
      <alignment vertical="center"/>
    </xf>
    <xf numFmtId="0" fontId="31" fillId="6" borderId="3">
      <alignment vertical="center" wrapText="1"/>
    </xf>
    <xf numFmtId="43" fontId="32" fillId="0" borderId="3" applyFont="0" applyFill="0" applyBorder="0" applyAlignment="0" applyProtection="0">
      <alignment vertical="center"/>
    </xf>
  </cellStyleXfs>
  <cellXfs count="174">
    <xf numFmtId="0" fontId="0" fillId="0" borderId="0" xfId="0" applyAlignment="1">
      <alignment vertical="center" wrapText="1"/>
    </xf>
    <xf numFmtId="0" fontId="1" fillId="2" borderId="3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left" vertical="center" wrapText="1"/>
    </xf>
    <xf numFmtId="49" fontId="5" fillId="2" borderId="3" xfId="0" applyNumberFormat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vertical="center" wrapText="1"/>
    </xf>
    <xf numFmtId="0" fontId="6" fillId="2" borderId="3" xfId="0" applyFont="1" applyFill="1" applyBorder="1" applyAlignment="1">
      <alignment vertical="center"/>
    </xf>
    <xf numFmtId="0" fontId="6" fillId="2" borderId="3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vertical="center" wrapText="1"/>
    </xf>
    <xf numFmtId="0" fontId="0" fillId="7" borderId="0" xfId="0" applyFill="1" applyAlignment="1">
      <alignment vertical="center" wrapText="1"/>
    </xf>
    <xf numFmtId="43" fontId="6" fillId="2" borderId="3" xfId="1" applyFont="1" applyFill="1" applyBorder="1" applyAlignment="1">
      <alignment vertical="center" wrapText="1"/>
    </xf>
    <xf numFmtId="43" fontId="5" fillId="2" borderId="3" xfId="1" applyFont="1" applyFill="1" applyBorder="1" applyAlignment="1">
      <alignment vertical="center" wrapText="1"/>
    </xf>
    <xf numFmtId="43" fontId="1" fillId="2" borderId="3" xfId="1" applyFont="1" applyFill="1" applyBorder="1" applyAlignment="1">
      <alignment vertical="center" wrapText="1"/>
    </xf>
    <xf numFmtId="43" fontId="0" fillId="0" borderId="0" xfId="1" applyFont="1" applyAlignment="1">
      <alignment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49" fontId="0" fillId="0" borderId="0" xfId="0" applyNumberFormat="1" applyAlignment="1">
      <alignment vertical="center" wrapText="1"/>
    </xf>
    <xf numFmtId="0" fontId="5" fillId="2" borderId="3" xfId="0" applyFont="1" applyFill="1" applyBorder="1" applyAlignment="1">
      <alignment vertical="center"/>
    </xf>
    <xf numFmtId="0" fontId="5" fillId="2" borderId="8" xfId="0" applyFont="1" applyFill="1" applyBorder="1" applyAlignment="1">
      <alignment vertical="center"/>
    </xf>
    <xf numFmtId="49" fontId="4" fillId="5" borderId="5" xfId="0" applyNumberFormat="1" applyFont="1" applyFill="1" applyBorder="1" applyAlignment="1">
      <alignment horizontal="center" vertical="center"/>
    </xf>
    <xf numFmtId="49" fontId="5" fillId="5" borderId="6" xfId="0" applyNumberFormat="1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49" fontId="4" fillId="5" borderId="7" xfId="0" applyNumberFormat="1" applyFont="1" applyFill="1" applyBorder="1" applyAlignment="1">
      <alignment horizontal="center" vertical="center"/>
    </xf>
    <xf numFmtId="49" fontId="5" fillId="5" borderId="7" xfId="0" applyNumberFormat="1" applyFont="1" applyFill="1" applyBorder="1" applyAlignment="1">
      <alignment horizontal="center" vertical="center" wrapText="1"/>
    </xf>
    <xf numFmtId="0" fontId="4" fillId="5" borderId="9" xfId="0" applyFont="1" applyFill="1" applyBorder="1" applyAlignment="1">
      <alignment horizontal="center" vertical="center"/>
    </xf>
    <xf numFmtId="49" fontId="4" fillId="5" borderId="9" xfId="0" applyNumberFormat="1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11" fillId="4" borderId="7" xfId="0" applyFont="1" applyFill="1" applyBorder="1" applyAlignment="1">
      <alignment horizontal="center" vertical="center" wrapText="1"/>
    </xf>
    <xf numFmtId="49" fontId="11" fillId="4" borderId="7" xfId="0" applyNumberFormat="1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 wrapText="1"/>
    </xf>
    <xf numFmtId="43" fontId="11" fillId="4" borderId="7" xfId="1" applyFont="1" applyFill="1" applyBorder="1" applyAlignment="1">
      <alignment horizontal="center" vertical="center"/>
    </xf>
    <xf numFmtId="43" fontId="5" fillId="5" borderId="7" xfId="1" applyFont="1" applyFill="1" applyBorder="1" applyAlignment="1">
      <alignment vertical="center" wrapText="1"/>
    </xf>
    <xf numFmtId="49" fontId="5" fillId="5" borderId="7" xfId="0" applyNumberFormat="1" applyFont="1" applyFill="1" applyBorder="1" applyAlignment="1">
      <alignment horizontal="left" vertical="center" wrapText="1"/>
    </xf>
    <xf numFmtId="0" fontId="14" fillId="5" borderId="7" xfId="0" applyFont="1" applyFill="1" applyBorder="1" applyAlignment="1">
      <alignment horizontal="center" vertical="center"/>
    </xf>
    <xf numFmtId="49" fontId="14" fillId="5" borderId="7" xfId="0" applyNumberFormat="1" applyFont="1" applyFill="1" applyBorder="1" applyAlignment="1">
      <alignment horizontal="center" vertical="center"/>
    </xf>
    <xf numFmtId="49" fontId="5" fillId="5" borderId="9" xfId="0" applyNumberFormat="1" applyFont="1" applyFill="1" applyBorder="1" applyAlignment="1">
      <alignment horizontal="center" vertical="center" wrapText="1"/>
    </xf>
    <xf numFmtId="49" fontId="5" fillId="5" borderId="6" xfId="0" applyNumberFormat="1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43" fontId="5" fillId="7" borderId="7" xfId="1" applyFont="1" applyFill="1" applyBorder="1" applyAlignment="1">
      <alignment horizontal="right" vertical="center" wrapText="1"/>
    </xf>
    <xf numFmtId="43" fontId="5" fillId="0" borderId="0" xfId="1" applyFont="1" applyAlignment="1">
      <alignment horizontal="right" vertical="center"/>
    </xf>
    <xf numFmtId="43" fontId="8" fillId="2" borderId="3" xfId="1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center" vertical="center"/>
    </xf>
    <xf numFmtId="49" fontId="1" fillId="2" borderId="3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5" fillId="2" borderId="3" xfId="0" applyFont="1" applyFill="1" applyBorder="1" applyAlignment="1">
      <alignment horizontal="center" vertical="center" wrapText="1"/>
    </xf>
    <xf numFmtId="0" fontId="25" fillId="2" borderId="3" xfId="0" applyFont="1" applyFill="1" applyBorder="1" applyAlignment="1">
      <alignment vertical="center" wrapText="1"/>
    </xf>
    <xf numFmtId="49" fontId="25" fillId="2" borderId="3" xfId="0" applyNumberFormat="1" applyFont="1" applyFill="1" applyBorder="1" applyAlignment="1">
      <alignment horizontal="center" vertical="center" wrapText="1"/>
    </xf>
    <xf numFmtId="49" fontId="6" fillId="2" borderId="3" xfId="0" applyNumberFormat="1" applyFont="1" applyFill="1" applyBorder="1" applyAlignment="1">
      <alignment horizontal="center" vertical="center" wrapText="1"/>
    </xf>
    <xf numFmtId="0" fontId="26" fillId="0" borderId="0" xfId="0" applyFont="1" applyAlignment="1">
      <alignment vertical="center" wrapText="1"/>
    </xf>
    <xf numFmtId="0" fontId="5" fillId="5" borderId="3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/>
    </xf>
    <xf numFmtId="49" fontId="4" fillId="5" borderId="3" xfId="0" applyNumberFormat="1" applyFont="1" applyFill="1" applyBorder="1" applyAlignment="1">
      <alignment horizontal="center" vertical="center"/>
    </xf>
    <xf numFmtId="49" fontId="5" fillId="5" borderId="3" xfId="0" applyNumberFormat="1" applyFont="1" applyFill="1" applyBorder="1" applyAlignment="1">
      <alignment horizontal="center" vertical="center" wrapText="1"/>
    </xf>
    <xf numFmtId="165" fontId="3" fillId="2" borderId="3" xfId="0" applyNumberFormat="1" applyFont="1" applyFill="1" applyBorder="1" applyAlignment="1">
      <alignment horizontal="left" vertical="center" wrapText="1"/>
    </xf>
    <xf numFmtId="165" fontId="11" fillId="4" borderId="7" xfId="0" applyNumberFormat="1" applyFont="1" applyFill="1" applyBorder="1" applyAlignment="1">
      <alignment horizontal="left" vertical="center" wrapText="1"/>
    </xf>
    <xf numFmtId="165" fontId="5" fillId="5" borderId="7" xfId="0" applyNumberFormat="1" applyFont="1" applyFill="1" applyBorder="1" applyAlignment="1">
      <alignment horizontal="left" vertical="center" wrapText="1"/>
    </xf>
    <xf numFmtId="165" fontId="5" fillId="5" borderId="4" xfId="0" applyNumberFormat="1" applyFont="1" applyFill="1" applyBorder="1" applyAlignment="1">
      <alignment horizontal="left" vertical="center" wrapText="1"/>
    </xf>
    <xf numFmtId="165" fontId="5" fillId="5" borderId="5" xfId="0" applyNumberFormat="1" applyFont="1" applyFill="1" applyBorder="1" applyAlignment="1">
      <alignment horizontal="left" vertical="center" wrapText="1"/>
    </xf>
    <xf numFmtId="165" fontId="6" fillId="2" borderId="3" xfId="0" applyNumberFormat="1" applyFont="1" applyFill="1" applyBorder="1" applyAlignment="1">
      <alignment horizontal="left" vertical="center" wrapText="1"/>
    </xf>
    <xf numFmtId="165" fontId="5" fillId="2" borderId="3" xfId="0" applyNumberFormat="1" applyFont="1" applyFill="1" applyBorder="1" applyAlignment="1">
      <alignment horizontal="left" vertical="center" wrapText="1"/>
    </xf>
    <xf numFmtId="165" fontId="5" fillId="2" borderId="8" xfId="0" applyNumberFormat="1" applyFont="1" applyFill="1" applyBorder="1" applyAlignment="1">
      <alignment horizontal="left" vertical="center"/>
    </xf>
    <xf numFmtId="165" fontId="6" fillId="2" borderId="3" xfId="0" applyNumberFormat="1" applyFont="1" applyFill="1" applyBorder="1" applyAlignment="1">
      <alignment horizontal="left" vertical="center"/>
    </xf>
    <xf numFmtId="165" fontId="1" fillId="2" borderId="3" xfId="0" applyNumberFormat="1" applyFont="1" applyFill="1" applyBorder="1" applyAlignment="1">
      <alignment horizontal="left" vertical="center" wrapText="1"/>
    </xf>
    <xf numFmtId="165" fontId="0" fillId="7" borderId="3" xfId="0" applyNumberFormat="1" applyFill="1" applyBorder="1" applyAlignment="1">
      <alignment horizontal="left" vertical="center" wrapText="1"/>
    </xf>
    <xf numFmtId="165" fontId="0" fillId="0" borderId="0" xfId="0" applyNumberFormat="1" applyAlignment="1">
      <alignment horizontal="left" vertical="center" wrapText="1"/>
    </xf>
    <xf numFmtId="43" fontId="11" fillId="4" borderId="7" xfId="1" applyFont="1" applyFill="1" applyBorder="1" applyAlignment="1">
      <alignment horizontal="right" vertical="center" wrapText="1"/>
    </xf>
    <xf numFmtId="43" fontId="5" fillId="5" borderId="7" xfId="1" applyFont="1" applyFill="1" applyBorder="1" applyAlignment="1">
      <alignment horizontal="right" vertical="center" wrapText="1"/>
    </xf>
    <xf numFmtId="43" fontId="3" fillId="5" borderId="7" xfId="1" applyFont="1" applyFill="1" applyBorder="1" applyAlignment="1">
      <alignment horizontal="right" vertical="center" wrapText="1"/>
    </xf>
    <xf numFmtId="3" fontId="5" fillId="7" borderId="7" xfId="0" applyNumberFormat="1" applyFont="1" applyFill="1" applyBorder="1" applyAlignment="1">
      <alignment horizontal="right" vertical="center" wrapText="1"/>
    </xf>
    <xf numFmtId="43" fontId="5" fillId="5" borderId="9" xfId="1" applyFont="1" applyFill="1" applyBorder="1" applyAlignment="1">
      <alignment horizontal="right" vertical="center" wrapText="1"/>
    </xf>
    <xf numFmtId="43" fontId="5" fillId="5" borderId="5" xfId="1" applyFont="1" applyFill="1" applyBorder="1" applyAlignment="1">
      <alignment horizontal="right" vertical="center" wrapText="1"/>
    </xf>
    <xf numFmtId="43" fontId="6" fillId="2" borderId="3" xfId="1" applyFont="1" applyFill="1" applyBorder="1" applyAlignment="1">
      <alignment horizontal="right" vertical="center" wrapText="1"/>
    </xf>
    <xf numFmtId="43" fontId="5" fillId="2" borderId="3" xfId="1" applyFont="1" applyFill="1" applyBorder="1" applyAlignment="1">
      <alignment horizontal="right" vertical="center" wrapText="1"/>
    </xf>
    <xf numFmtId="43" fontId="1" fillId="2" borderId="3" xfId="1" applyFont="1" applyFill="1" applyBorder="1" applyAlignment="1">
      <alignment horizontal="right" vertical="center" wrapText="1"/>
    </xf>
    <xf numFmtId="43" fontId="0" fillId="0" borderId="0" xfId="1" applyFont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0" fontId="4" fillId="5" borderId="4" xfId="0" applyFont="1" applyFill="1" applyBorder="1" applyAlignment="1">
      <alignment horizontal="center" vertical="center"/>
    </xf>
    <xf numFmtId="49" fontId="4" fillId="5" borderId="4" xfId="0" applyNumberFormat="1" applyFont="1" applyFill="1" applyBorder="1" applyAlignment="1">
      <alignment horizontal="center" vertical="center"/>
    </xf>
    <xf numFmtId="49" fontId="5" fillId="5" borderId="10" xfId="0" applyNumberFormat="1" applyFont="1" applyFill="1" applyBorder="1" applyAlignment="1">
      <alignment horizontal="center" vertical="center" wrapText="1"/>
    </xf>
    <xf numFmtId="0" fontId="1" fillId="7" borderId="0" xfId="0" applyFont="1" applyFill="1" applyAlignment="1">
      <alignment vertical="center" wrapText="1"/>
    </xf>
    <xf numFmtId="0" fontId="4" fillId="5" borderId="7" xfId="0" applyFont="1" applyFill="1" applyBorder="1" applyAlignment="1">
      <alignment horizontal="center" vertical="center" wrapText="1"/>
    </xf>
    <xf numFmtId="0" fontId="5" fillId="5" borderId="7" xfId="0" applyFont="1" applyFill="1" applyBorder="1" applyAlignment="1">
      <alignment horizontal="left" vertical="center" wrapText="1"/>
    </xf>
    <xf numFmtId="165" fontId="5" fillId="5" borderId="9" xfId="0" applyNumberFormat="1" applyFont="1" applyFill="1" applyBorder="1" applyAlignment="1">
      <alignment horizontal="left" vertical="center" wrapText="1"/>
    </xf>
    <xf numFmtId="165" fontId="20" fillId="5" borderId="7" xfId="0" applyNumberFormat="1" applyFont="1" applyFill="1" applyBorder="1" applyAlignment="1">
      <alignment horizontal="left" vertical="center" wrapText="1"/>
    </xf>
    <xf numFmtId="0" fontId="21" fillId="5" borderId="7" xfId="0" applyFont="1" applyFill="1" applyBorder="1" applyAlignment="1">
      <alignment horizontal="center" vertical="center"/>
    </xf>
    <xf numFmtId="49" fontId="21" fillId="5" borderId="7" xfId="0" applyNumberFormat="1" applyFont="1" applyFill="1" applyBorder="1" applyAlignment="1">
      <alignment horizontal="center" vertical="center"/>
    </xf>
    <xf numFmtId="49" fontId="20" fillId="5" borderId="7" xfId="0" applyNumberFormat="1" applyFont="1" applyFill="1" applyBorder="1" applyAlignment="1">
      <alignment horizontal="center" vertical="center" wrapText="1"/>
    </xf>
    <xf numFmtId="0" fontId="22" fillId="5" borderId="3" xfId="0" applyFont="1" applyFill="1" applyBorder="1" applyAlignment="1">
      <alignment vertical="center" wrapText="1"/>
    </xf>
    <xf numFmtId="0" fontId="3" fillId="5" borderId="3" xfId="0" applyFont="1" applyFill="1" applyBorder="1" applyAlignment="1">
      <alignment vertical="center" wrapText="1"/>
    </xf>
    <xf numFmtId="43" fontId="5" fillId="5" borderId="11" xfId="1" applyFont="1" applyFill="1" applyBorder="1" applyAlignment="1">
      <alignment horizontal="right" vertical="center" wrapText="1"/>
    </xf>
    <xf numFmtId="43" fontId="5" fillId="7" borderId="5" xfId="1" applyFont="1" applyFill="1" applyBorder="1" applyAlignment="1">
      <alignment horizontal="right" vertical="center" wrapText="1"/>
    </xf>
    <xf numFmtId="49" fontId="16" fillId="5" borderId="6" xfId="0" applyNumberFormat="1" applyFont="1" applyFill="1" applyBorder="1" applyAlignment="1">
      <alignment horizontal="center" vertical="center" wrapText="1"/>
    </xf>
    <xf numFmtId="0" fontId="18" fillId="5" borderId="5" xfId="0" applyFont="1" applyFill="1" applyBorder="1" applyAlignment="1">
      <alignment horizontal="center" vertical="center"/>
    </xf>
    <xf numFmtId="43" fontId="13" fillId="9" borderId="7" xfId="1" applyFont="1" applyFill="1" applyBorder="1" applyAlignment="1">
      <alignment horizontal="right" vertical="center" wrapText="1"/>
    </xf>
    <xf numFmtId="49" fontId="5" fillId="5" borderId="6" xfId="0" applyNumberFormat="1" applyFont="1" applyFill="1" applyBorder="1" applyAlignment="1">
      <alignment horizontal="right" vertical="center" wrapText="1"/>
    </xf>
    <xf numFmtId="0" fontId="6" fillId="2" borderId="3" xfId="0" applyFont="1" applyFill="1" applyBorder="1" applyAlignment="1">
      <alignment horizontal="left" vertical="center" wrapText="1"/>
    </xf>
    <xf numFmtId="164" fontId="4" fillId="2" borderId="3" xfId="0" applyNumberFormat="1" applyFont="1" applyFill="1" applyBorder="1" applyAlignment="1">
      <alignment horizontal="left" vertical="center"/>
    </xf>
    <xf numFmtId="164" fontId="8" fillId="2" borderId="3" xfId="0" applyNumberFormat="1" applyFont="1" applyFill="1" applyBorder="1" applyAlignment="1">
      <alignment horizontal="left" vertical="center"/>
    </xf>
    <xf numFmtId="0" fontId="11" fillId="4" borderId="7" xfId="0" applyFont="1" applyFill="1" applyBorder="1" applyAlignment="1">
      <alignment horizontal="left" vertical="center" wrapText="1"/>
    </xf>
    <xf numFmtId="3" fontId="5" fillId="5" borderId="7" xfId="0" applyNumberFormat="1" applyFont="1" applyFill="1" applyBorder="1" applyAlignment="1">
      <alignment horizontal="left" vertical="center" wrapText="1"/>
    </xf>
    <xf numFmtId="43" fontId="5" fillId="5" borderId="7" xfId="0" applyNumberFormat="1" applyFont="1" applyFill="1" applyBorder="1" applyAlignment="1">
      <alignment horizontal="left" vertical="center" wrapText="1"/>
    </xf>
    <xf numFmtId="0" fontId="5" fillId="7" borderId="7" xfId="0" applyFont="1" applyFill="1" applyBorder="1" applyAlignment="1">
      <alignment horizontal="left" vertical="center" wrapText="1"/>
    </xf>
    <xf numFmtId="0" fontId="20" fillId="5" borderId="7" xfId="0" applyFont="1" applyFill="1" applyBorder="1" applyAlignment="1">
      <alignment horizontal="left" vertical="center" wrapText="1"/>
    </xf>
    <xf numFmtId="0" fontId="5" fillId="5" borderId="4" xfId="0" applyFont="1" applyFill="1" applyBorder="1" applyAlignment="1">
      <alignment horizontal="left" vertical="center" wrapText="1"/>
    </xf>
    <xf numFmtId="0" fontId="5" fillId="5" borderId="5" xfId="0" applyFont="1" applyFill="1" applyBorder="1" applyAlignment="1">
      <alignment horizontal="left" vertical="center" wrapText="1"/>
    </xf>
    <xf numFmtId="0" fontId="5" fillId="7" borderId="5" xfId="0" applyFont="1" applyFill="1" applyBorder="1" applyAlignment="1">
      <alignment horizontal="left" vertical="center" wrapText="1"/>
    </xf>
    <xf numFmtId="0" fontId="1" fillId="5" borderId="5" xfId="0" applyFont="1" applyFill="1" applyBorder="1" applyAlignment="1">
      <alignment horizontal="left" vertical="center" wrapText="1"/>
    </xf>
    <xf numFmtId="3" fontId="5" fillId="5" borderId="5" xfId="0" applyNumberFormat="1" applyFont="1" applyFill="1" applyBorder="1" applyAlignment="1">
      <alignment horizontal="left" vertical="center" wrapText="1"/>
    </xf>
    <xf numFmtId="0" fontId="5" fillId="5" borderId="9" xfId="0" applyFont="1" applyFill="1" applyBorder="1" applyAlignment="1">
      <alignment horizontal="left" vertical="center" wrapText="1"/>
    </xf>
    <xf numFmtId="0" fontId="26" fillId="0" borderId="0" xfId="0" applyFont="1" applyAlignment="1">
      <alignment horizontal="left" vertical="center" wrapText="1"/>
    </xf>
    <xf numFmtId="3" fontId="5" fillId="2" borderId="3" xfId="0" applyNumberFormat="1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6" fillId="5" borderId="7" xfId="0" applyFont="1" applyFill="1" applyBorder="1" applyAlignment="1">
      <alignment horizontal="left" vertical="center" wrapText="1"/>
    </xf>
    <xf numFmtId="0" fontId="5" fillId="5" borderId="11" xfId="0" applyFont="1" applyFill="1" applyBorder="1" applyAlignment="1">
      <alignment horizontal="left" vertical="center" wrapText="1"/>
    </xf>
    <xf numFmtId="0" fontId="13" fillId="7" borderId="7" xfId="0" applyFont="1" applyFill="1" applyBorder="1" applyAlignment="1">
      <alignment horizontal="left" vertical="center" wrapText="1"/>
    </xf>
    <xf numFmtId="0" fontId="5" fillId="5" borderId="3" xfId="0" applyFont="1" applyFill="1" applyBorder="1" applyAlignment="1">
      <alignment horizontal="left" vertical="center" wrapText="1"/>
    </xf>
    <xf numFmtId="0" fontId="5" fillId="2" borderId="8" xfId="0" applyFont="1" applyFill="1" applyBorder="1" applyAlignment="1">
      <alignment horizontal="left" vertical="center"/>
    </xf>
    <xf numFmtId="0" fontId="27" fillId="0" borderId="3" xfId="0" applyFont="1" applyBorder="1" applyAlignment="1">
      <alignment horizontal="left" vertical="center" wrapText="1"/>
    </xf>
    <xf numFmtId="43" fontId="13" fillId="7" borderId="7" xfId="1" applyFont="1" applyFill="1" applyBorder="1" applyAlignment="1">
      <alignment horizontal="right" vertical="center" wrapText="1"/>
    </xf>
    <xf numFmtId="0" fontId="33" fillId="0" borderId="7" xfId="0" applyFont="1" applyBorder="1" applyAlignment="1">
      <alignment vertical="center" wrapText="1"/>
    </xf>
    <xf numFmtId="0" fontId="33" fillId="0" borderId="7" xfId="0" pivotButton="1" applyFont="1" applyBorder="1" applyAlignment="1">
      <alignment vertical="center" wrapText="1"/>
    </xf>
    <xf numFmtId="0" fontId="33" fillId="0" borderId="7" xfId="0" applyFont="1" applyBorder="1" applyAlignment="1">
      <alignment horizontal="left" vertical="center" wrapText="1"/>
    </xf>
    <xf numFmtId="0" fontId="33" fillId="0" borderId="7" xfId="0" applyFont="1" applyBorder="1" applyAlignment="1">
      <alignment horizontal="left" vertical="center" wrapText="1" indent="1"/>
    </xf>
    <xf numFmtId="43" fontId="33" fillId="0" borderId="7" xfId="1" applyFont="1" applyBorder="1" applyAlignment="1">
      <alignment vertical="center" wrapText="1"/>
    </xf>
    <xf numFmtId="14" fontId="0" fillId="0" borderId="0" xfId="0" applyNumberFormat="1" applyAlignment="1">
      <alignment vertical="center" wrapText="1"/>
    </xf>
    <xf numFmtId="0" fontId="0" fillId="0" borderId="0" xfId="0" applyAlignment="1">
      <alignment vertical="center"/>
    </xf>
    <xf numFmtId="3" fontId="35" fillId="5" borderId="3" xfId="0" applyNumberFormat="1" applyFont="1" applyFill="1" applyBorder="1" applyAlignment="1">
      <alignment horizontal="center" vertical="center"/>
    </xf>
    <xf numFmtId="3" fontId="35" fillId="5" borderId="3" xfId="0" applyNumberFormat="1" applyFont="1" applyFill="1" applyBorder="1" applyAlignment="1">
      <alignment horizontal="center" vertical="center" wrapText="1"/>
    </xf>
    <xf numFmtId="0" fontId="36" fillId="4" borderId="7" xfId="0" applyFont="1" applyFill="1" applyBorder="1" applyAlignment="1">
      <alignment horizontal="left" vertical="center" wrapText="1"/>
    </xf>
    <xf numFmtId="3" fontId="37" fillId="5" borderId="7" xfId="0" applyNumberFormat="1" applyFont="1" applyFill="1" applyBorder="1" applyAlignment="1">
      <alignment horizontal="center" vertical="center" wrapText="1"/>
    </xf>
    <xf numFmtId="3" fontId="37" fillId="7" borderId="7" xfId="0" applyNumberFormat="1" applyFont="1" applyFill="1" applyBorder="1" applyAlignment="1">
      <alignment horizontal="center" vertical="center" wrapText="1"/>
    </xf>
    <xf numFmtId="3" fontId="38" fillId="5" borderId="7" xfId="0" applyNumberFormat="1" applyFont="1" applyFill="1" applyBorder="1" applyAlignment="1">
      <alignment horizontal="center" vertical="center" wrapText="1"/>
    </xf>
    <xf numFmtId="3" fontId="37" fillId="8" borderId="7" xfId="0" applyNumberFormat="1" applyFont="1" applyFill="1" applyBorder="1" applyAlignment="1">
      <alignment horizontal="center" vertical="center" wrapText="1"/>
    </xf>
    <xf numFmtId="0" fontId="37" fillId="5" borderId="7" xfId="0" applyFont="1" applyFill="1" applyBorder="1" applyAlignment="1">
      <alignment horizontal="center" vertical="center" wrapText="1"/>
    </xf>
    <xf numFmtId="3" fontId="39" fillId="5" borderId="7" xfId="0" applyNumberFormat="1" applyFont="1" applyFill="1" applyBorder="1" applyAlignment="1">
      <alignment horizontal="center" vertical="center" wrapText="1"/>
    </xf>
    <xf numFmtId="0" fontId="37" fillId="7" borderId="7" xfId="0" applyFont="1" applyFill="1" applyBorder="1" applyAlignment="1">
      <alignment horizontal="center" vertical="center" wrapText="1"/>
    </xf>
    <xf numFmtId="3" fontId="37" fillId="5" borderId="11" xfId="0" applyNumberFormat="1" applyFont="1" applyFill="1" applyBorder="1" applyAlignment="1">
      <alignment horizontal="center" vertical="center" wrapText="1"/>
    </xf>
    <xf numFmtId="3" fontId="37" fillId="5" borderId="5" xfId="0" applyNumberFormat="1" applyFont="1" applyFill="1" applyBorder="1" applyAlignment="1">
      <alignment horizontal="center" vertical="center" wrapText="1"/>
    </xf>
    <xf numFmtId="3" fontId="37" fillId="7" borderId="5" xfId="0" applyNumberFormat="1" applyFont="1" applyFill="1" applyBorder="1" applyAlignment="1">
      <alignment horizontal="center" vertical="center" wrapText="1"/>
    </xf>
    <xf numFmtId="3" fontId="37" fillId="8" borderId="5" xfId="0" applyNumberFormat="1" applyFont="1" applyFill="1" applyBorder="1" applyAlignment="1">
      <alignment horizontal="center" vertical="center" wrapText="1"/>
    </xf>
    <xf numFmtId="3" fontId="38" fillId="5" borderId="5" xfId="0" applyNumberFormat="1" applyFont="1" applyFill="1" applyBorder="1" applyAlignment="1">
      <alignment horizontal="center" vertical="center" wrapText="1"/>
    </xf>
    <xf numFmtId="3" fontId="38" fillId="9" borderId="7" xfId="0" applyNumberFormat="1" applyFont="1" applyFill="1" applyBorder="1" applyAlignment="1">
      <alignment horizontal="center" vertical="center" wrapText="1"/>
    </xf>
    <xf numFmtId="0" fontId="37" fillId="5" borderId="5" xfId="0" applyFont="1" applyFill="1" applyBorder="1" applyAlignment="1">
      <alignment horizontal="center" vertical="center" wrapText="1"/>
    </xf>
    <xf numFmtId="3" fontId="38" fillId="7" borderId="7" xfId="0" applyNumberFormat="1" applyFont="1" applyFill="1" applyBorder="1" applyAlignment="1">
      <alignment horizontal="center" vertical="center" wrapText="1"/>
    </xf>
    <xf numFmtId="3" fontId="37" fillId="5" borderId="9" xfId="0" applyNumberFormat="1" applyFont="1" applyFill="1" applyBorder="1" applyAlignment="1">
      <alignment horizontal="center" vertical="center" wrapText="1"/>
    </xf>
    <xf numFmtId="3" fontId="40" fillId="5" borderId="3" xfId="0" applyNumberFormat="1" applyFont="1" applyFill="1" applyBorder="1" applyAlignment="1">
      <alignment horizontal="center" vertical="center" wrapText="1"/>
    </xf>
    <xf numFmtId="3" fontId="37" fillId="5" borderId="3" xfId="0" applyNumberFormat="1" applyFont="1" applyFill="1" applyBorder="1" applyAlignment="1">
      <alignment horizontal="center" vertical="center" wrapText="1"/>
    </xf>
    <xf numFmtId="3" fontId="35" fillId="7" borderId="0" xfId="0" applyNumberFormat="1" applyFont="1" applyFill="1" applyAlignment="1">
      <alignment horizontal="center" vertical="center" wrapText="1"/>
    </xf>
    <xf numFmtId="43" fontId="6" fillId="5" borderId="7" xfId="1" applyFont="1" applyFill="1" applyBorder="1" applyAlignment="1">
      <alignment vertical="center" wrapText="1"/>
    </xf>
    <xf numFmtId="43" fontId="6" fillId="5" borderId="3" xfId="1" applyFont="1" applyFill="1" applyBorder="1" applyAlignment="1">
      <alignment vertical="center" wrapText="1"/>
    </xf>
    <xf numFmtId="165" fontId="16" fillId="5" borderId="7" xfId="0" applyNumberFormat="1" applyFont="1" applyFill="1" applyBorder="1" applyAlignment="1">
      <alignment horizontal="left" vertical="center" wrapText="1"/>
    </xf>
    <xf numFmtId="49" fontId="18" fillId="5" borderId="7" xfId="0" applyNumberFormat="1" applyFont="1" applyFill="1" applyBorder="1" applyAlignment="1">
      <alignment horizontal="center" vertical="center"/>
    </xf>
    <xf numFmtId="3" fontId="5" fillId="7" borderId="7" xfId="0" applyNumberFormat="1" applyFont="1" applyFill="1" applyBorder="1" applyAlignment="1">
      <alignment horizontal="center" vertical="center" wrapText="1"/>
    </xf>
    <xf numFmtId="0" fontId="13" fillId="7" borderId="5" xfId="0" applyFont="1" applyFill="1" applyBorder="1" applyAlignment="1">
      <alignment horizontal="left" vertical="center" wrapText="1"/>
    </xf>
    <xf numFmtId="3" fontId="38" fillId="7" borderId="5" xfId="0" applyNumberFormat="1" applyFont="1" applyFill="1" applyBorder="1" applyAlignment="1">
      <alignment horizontal="center" vertical="center" wrapText="1"/>
    </xf>
    <xf numFmtId="43" fontId="13" fillId="7" borderId="5" xfId="1" applyFont="1" applyFill="1" applyBorder="1" applyAlignment="1">
      <alignment horizontal="right" vertical="center" wrapText="1"/>
    </xf>
    <xf numFmtId="0" fontId="5" fillId="7" borderId="7" xfId="0" applyFont="1" applyFill="1" applyBorder="1" applyAlignment="1">
      <alignment horizontal="right" vertical="center" wrapText="1"/>
    </xf>
    <xf numFmtId="14" fontId="27" fillId="7" borderId="0" xfId="0" applyNumberFormat="1" applyFont="1" applyFill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19" fillId="2" borderId="3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5" fillId="2" borderId="8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28" fillId="7" borderId="3" xfId="0" applyFont="1" applyFill="1" applyBorder="1" applyAlignment="1">
      <alignment horizontal="center" vertical="center" wrapText="1"/>
    </xf>
    <xf numFmtId="0" fontId="28" fillId="7" borderId="12" xfId="0" applyFont="1" applyFill="1" applyBorder="1" applyAlignment="1">
      <alignment horizontal="center" vertical="center" wrapText="1"/>
    </xf>
    <xf numFmtId="0" fontId="34" fillId="0" borderId="13" xfId="0" applyFont="1" applyBorder="1" applyAlignment="1">
      <alignment horizontal="center" vertical="center" wrapText="1"/>
    </xf>
    <xf numFmtId="0" fontId="34" fillId="0" borderId="14" xfId="0" applyFont="1" applyBorder="1" applyAlignment="1">
      <alignment horizontal="center" vertical="center" wrapText="1"/>
    </xf>
  </cellXfs>
  <cellStyles count="12">
    <cellStyle name="Millares" xfId="1" builtinId="3"/>
    <cellStyle name="Millares 2" xfId="3" xr:uid="{00000000-0005-0000-0000-000001000000}"/>
    <cellStyle name="Millares 3" xfId="5" xr:uid="{00000000-0005-0000-0000-000002000000}"/>
    <cellStyle name="Millares 4" xfId="7" xr:uid="{00000000-0005-0000-0000-000003000000}"/>
    <cellStyle name="Millares 5" xfId="9" xr:uid="{00000000-0005-0000-0000-000004000000}"/>
    <cellStyle name="Millares 6" xfId="11" xr:uid="{00000000-0005-0000-0000-000005000000}"/>
    <cellStyle name="Normal" xfId="0" builtinId="0"/>
    <cellStyle name="Normal 2" xfId="2" xr:uid="{00000000-0005-0000-0000-000007000000}"/>
    <cellStyle name="Normal 3" xfId="4" xr:uid="{00000000-0005-0000-0000-000008000000}"/>
    <cellStyle name="Normal 4" xfId="6" xr:uid="{00000000-0005-0000-0000-000009000000}"/>
    <cellStyle name="Normal 5" xfId="8" xr:uid="{00000000-0005-0000-0000-00000A000000}"/>
    <cellStyle name="Normal 6" xfId="10" xr:uid="{00000000-0005-0000-0000-00000B000000}"/>
  </cellStyles>
  <dxfs count="5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z val="1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scheme val="none"/>
      </font>
      <numFmt numFmtId="19" formatCode="d/m/yyyy"/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scheme val="none"/>
      </font>
      <numFmt numFmtId="19" formatCode="d/m/yyyy"/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scheme val="none"/>
      </font>
      <numFmt numFmtId="19" formatCode="d/m/yyyy"/>
      <alignment horizontal="general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762000</xdr:colOff>
      <xdr:row>1</xdr:row>
      <xdr:rowOff>9525</xdr:rowOff>
    </xdr:from>
    <xdr:to>
      <xdr:col>5</xdr:col>
      <xdr:colOff>2333625</xdr:colOff>
      <xdr:row>8</xdr:row>
      <xdr:rowOff>34665</xdr:rowOff>
    </xdr:to>
    <xdr:pic>
      <xdr:nvPicPr>
        <xdr:cNvPr id="4" name="2 Imagen" descr="C:\Users\ofigueroa\Desktop\Interior y Policia Logo.pn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33825" y="171450"/>
          <a:ext cx="1571625" cy="12538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Olga Figueroa" refreshedDate="45296.617973148146" createdVersion="4" refreshedVersion="4" minRefreshableVersion="3" recordCount="487" xr:uid="{00000000-000A-0000-FFFF-FFFF00000000}">
  <cacheSource type="worksheet">
    <worksheetSource ref="B11:J540" sheet="Dic 2023"/>
  </cacheSource>
  <cacheFields count="9">
    <cacheField name="Fecha De Adquisición/ Registro" numFmtId="165">
      <sharedItems containsDate="1" containsMixedTypes="1" minDate="2016-04-20T00:00:00" maxDate="2023-12-23T00:00:00"/>
    </cacheField>
    <cacheField name="Subcuenta" numFmtId="0">
      <sharedItems count="20">
        <s v="2.3.9.9"/>
        <s v="2.3.1.1"/>
        <s v="2.3.5.5"/>
        <s v="2.3.9.5"/>
        <s v="2.3.9.1"/>
        <s v="2.3.3.2"/>
        <s v="2.3.9.3"/>
        <s v="2.3.4.1"/>
        <s v="2.3.7.2"/>
        <s v="2.3.6.3"/>
        <s v="2.3.9.6"/>
        <s v="2.3.5.4"/>
        <s v="2.3.9.8"/>
        <s v="2.3.9.8."/>
        <s v="2.3.6.1"/>
        <s v="2.3.9.4"/>
        <s v="2.3.9.2"/>
        <s v="2.3.3.3"/>
        <s v="2.3.7.1"/>
        <s v="2.3.2.3"/>
      </sharedItems>
    </cacheField>
    <cacheField name="Auxiliar" numFmtId="0">
      <sharedItems containsMixedTypes="1" containsNumber="1" containsInteger="1" minValue="99" maxValue="99" count="8">
        <s v="01"/>
        <s v="05"/>
        <s v="03"/>
        <s v="04"/>
        <s v="06"/>
        <s v="99"/>
        <n v="99"/>
        <s v="02"/>
      </sharedItems>
    </cacheField>
    <cacheField name="Código Institucional" numFmtId="0">
      <sharedItems containsMixedTypes="1" containsNumber="1" containsInteger="1" minValue="4288" maxValue="4811"/>
    </cacheField>
    <cacheField name="Descripción " numFmtId="0">
      <sharedItems/>
    </cacheField>
    <cacheField name="Unidad de Medida" numFmtId="0">
      <sharedItems/>
    </cacheField>
    <cacheField name="Existencia" numFmtId="0">
      <sharedItems containsSemiMixedTypes="0" containsString="0" containsNumber="1" containsInteger="1" minValue="1" maxValue="8500"/>
    </cacheField>
    <cacheField name="Costo Unitario en RD$" numFmtId="0">
      <sharedItems containsSemiMixedTypes="0" containsString="0" containsNumber="1" minValue="0" maxValue="23010"/>
    </cacheField>
    <cacheField name="Valor en RD$" numFmtId="43">
      <sharedItems containsSemiMixedTypes="0" containsString="0" containsNumber="1" minValue="0" maxValue="234879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87">
  <r>
    <d v="2018-06-26T00:00:00"/>
    <x v="0"/>
    <x v="0"/>
    <s v="001233"/>
    <s v="Flauta Dulce  SOP BRCO YAMAHA"/>
    <s v="UNIDAD"/>
    <n v="831"/>
    <n v="249.22"/>
    <n v="207101.82"/>
  </r>
  <r>
    <d v="2022-11-21T00:00:00"/>
    <x v="1"/>
    <x v="0"/>
    <s v="000390"/>
    <s v="Botellas plásticas de Agua Purificada 16 oz 20/1"/>
    <s v="UNIDAD"/>
    <n v="313"/>
    <n v="155"/>
    <n v="48515"/>
  </r>
  <r>
    <d v="2022-11-21T00:00:00"/>
    <x v="1"/>
    <x v="0"/>
    <s v="000393"/>
    <s v="Café molido Santo Domingo"/>
    <s v="LIBRA"/>
    <n v="4036"/>
    <n v="280.02999999999997"/>
    <n v="1130201.0799999998"/>
  </r>
  <r>
    <d v="2022-11-21T00:00:00"/>
    <x v="2"/>
    <x v="0"/>
    <s v="000394"/>
    <s v="Cubiertos Desechables 25/1 "/>
    <s v="PAQUETE"/>
    <n v="153"/>
    <n v="26.86"/>
    <n v="4109.58"/>
  </r>
  <r>
    <d v="2022-11-21T00:00:00"/>
    <x v="3"/>
    <x v="0"/>
    <s v="000778"/>
    <s v="Tazas para café con Plato, Bcas."/>
    <s v="UNIDAD"/>
    <n v="5"/>
    <n v="247.8"/>
    <n v="1239"/>
  </r>
  <r>
    <d v="2022-11-21T00:00:00"/>
    <x v="3"/>
    <x v="0"/>
    <s v="001048"/>
    <s v="Bandeja rectangulares,acero inoxidable, p/servir café med. Aprox. 44.5x29cm"/>
    <s v="UNIDAD"/>
    <n v="1"/>
    <n v="1053.1500000000001"/>
    <n v="1053.1500000000001"/>
  </r>
  <r>
    <d v="2023-02-14T00:00:00"/>
    <x v="3"/>
    <x v="0"/>
    <s v="001229"/>
    <s v="Vasos de cristal 12oz.  "/>
    <s v="UNIDAD"/>
    <n v="40"/>
    <n v="159.30000000000001"/>
    <n v="6372"/>
  </r>
  <r>
    <d v="2022-11-21T00:00:00"/>
    <x v="3"/>
    <x v="0"/>
    <s v="001401"/>
    <s v="Cuchara 7.3&quot;, acero inoxidable, 18/03mm, "/>
    <s v="UNIDAD"/>
    <n v="53"/>
    <n v="166.96"/>
    <n v="8848.880000000001"/>
  </r>
  <r>
    <d v="2019-11-27T00:00:00"/>
    <x v="3"/>
    <x v="0"/>
    <s v="001872"/>
    <s v="Bandeja Rectangulares, 14&quot;x18&quot; (41x30cm), polipropileno, de alta calidad, no conservar olores, marron, Certificación NSF."/>
    <s v="UNIDAD"/>
    <n v="14"/>
    <n v="387.73"/>
    <n v="5428.22"/>
  </r>
  <r>
    <d v="2023-03-21T00:00:00"/>
    <x v="1"/>
    <x v="0"/>
    <s v="003710"/>
    <s v="Azúcar de dieta Member´s Selection "/>
    <s v="CAJA"/>
    <n v="48"/>
    <n v="671.42"/>
    <n v="32228.159999999996"/>
  </r>
  <r>
    <d v="2023-02-14T00:00:00"/>
    <x v="4"/>
    <x v="0"/>
    <s v="004007"/>
    <s v="Toalla para cocina absorbente, 100% algodón, altamente absorbente, funcional y de larga duración, RITZ"/>
    <s v="UNIDAD"/>
    <n v="90"/>
    <n v="348.1"/>
    <n v="31329.000000000004"/>
  </r>
  <r>
    <d v="2022-12-28T00:00:00"/>
    <x v="1"/>
    <x v="0"/>
    <s v="004496"/>
    <s v="Bebida energizante 11.8 oz. agua de coco GOYA"/>
    <s v="UNIDAD"/>
    <n v="638"/>
    <n v="167.56"/>
    <n v="106903.28"/>
  </r>
  <r>
    <d v="2022-12-28T00:00:00"/>
    <x v="1"/>
    <x v="0"/>
    <s v="004497"/>
    <s v="Cremora libre de gluten COUNTRY BARN 22oz."/>
    <s v="UNIDAD"/>
    <n v="10"/>
    <n v="489.7"/>
    <n v="4897"/>
  </r>
  <r>
    <d v="2022-12-28T00:00:00"/>
    <x v="1"/>
    <x v="0"/>
    <s v="004498"/>
    <s v="Té de sobre 1.5G POMPADOUR "/>
    <s v="CAJA"/>
    <n v="27"/>
    <n v="188.8"/>
    <n v="5097.6000000000004"/>
  </r>
  <r>
    <d v="2023-02-14T00:00:00"/>
    <x v="3"/>
    <x v="0"/>
    <s v="004571"/>
    <s v="Vaso de cristal tipo copa"/>
    <s v="UNIDAD"/>
    <n v="9"/>
    <n v="129.80000000000001"/>
    <n v="1168.2"/>
  </r>
  <r>
    <d v="2023-02-14T00:00:00"/>
    <x v="3"/>
    <x v="0"/>
    <s v="004597"/>
    <s v="Cuchara de acero inoxidables 7.3 pulgadas"/>
    <s v="UNIDAD"/>
    <n v="62"/>
    <n v="401.2"/>
    <n v="24874.399999999998"/>
  </r>
  <r>
    <d v="2023-02-14T00:00:00"/>
    <x v="3"/>
    <x v="0"/>
    <s v="004598"/>
    <s v="Tenedores de acero inoxidable, 8 pulgadas"/>
    <s v="UNIDAD"/>
    <n v="112"/>
    <n v="292.64"/>
    <n v="32775.68"/>
  </r>
  <r>
    <d v="2023-02-14T00:00:00"/>
    <x v="3"/>
    <x v="0"/>
    <s v="004599"/>
    <s v="Cuchillos dentado  de 9 pulgadas"/>
    <s v="UNIDAD"/>
    <n v="117"/>
    <n v="454.3"/>
    <n v="53153.1"/>
  </r>
  <r>
    <d v="2023-02-14T00:00:00"/>
    <x v="3"/>
    <x v="0"/>
    <s v="004600"/>
    <s v="Tazas con platos P/TE"/>
    <s v="UNIDAD"/>
    <n v="3"/>
    <n v="336.3"/>
    <n v="1008.9000000000001"/>
  </r>
  <r>
    <d v="2023-02-14T00:00:00"/>
    <x v="3"/>
    <x v="0"/>
    <s v="004603"/>
    <s v="Platos hondo BCO."/>
    <s v="UNIDAD"/>
    <n v="1"/>
    <n v="442.5"/>
    <n v="442.5"/>
  </r>
  <r>
    <d v="2023-10-10T00:00:00"/>
    <x v="3"/>
    <x v="0"/>
    <s v="004632"/>
    <s v="Platos llanos biodegradables #9"/>
    <s v="PAQUETE"/>
    <n v="619"/>
    <n v="131.19999999999999"/>
    <n v="81212.799999999988"/>
  </r>
  <r>
    <d v="2023-10-10T00:00:00"/>
    <x v="3"/>
    <x v="0"/>
    <s v="004633"/>
    <s v="Platos llanos biodegradables #6"/>
    <s v="PAQUETE"/>
    <n v="119"/>
    <n v="74.599999999999994"/>
    <n v="8877.4"/>
  </r>
  <r>
    <d v="2023-03-24T00:00:00"/>
    <x v="5"/>
    <x v="0"/>
    <s v="004712"/>
    <s v="Vasos blancos  polipapel o cartón 10oz. GENERICOS"/>
    <s v="PAQUETE"/>
    <n v="279"/>
    <n v="148.68"/>
    <n v="41481.72"/>
  </r>
  <r>
    <d v="2023-03-24T00:00:00"/>
    <x v="5"/>
    <x v="0"/>
    <s v="004713"/>
    <s v="Vasos blancos  polipapel o cartón 07oz. GENERICOS"/>
    <s v="PAQUETE"/>
    <n v="149"/>
    <n v="127.44"/>
    <n v="18988.560000000001"/>
  </r>
  <r>
    <d v="2023-03-24T00:00:00"/>
    <x v="5"/>
    <x v="0"/>
    <s v="004714"/>
    <s v="Vasos blancos  polipapel o cartón 04oz. GENERICOS"/>
    <s v="PAQUETE"/>
    <n v="110"/>
    <n v="115.05"/>
    <n v="12655.5"/>
  </r>
  <r>
    <d v="2023-11-17T00:00:00"/>
    <x v="1"/>
    <x v="0"/>
    <s v="004731"/>
    <s v="Azúcar crema, CRISTAL DE ORO, (libras) empacada en funda transparente de 2 libras"/>
    <s v="UNIDAD"/>
    <n v="2229"/>
    <n v="35.96"/>
    <n v="80154.84"/>
  </r>
  <r>
    <d v="2023-11-29T00:00:00"/>
    <x v="3"/>
    <x v="0"/>
    <s v="004755"/>
    <s v="Cucharas Biodegradables desechables PLASTIFAR"/>
    <s v="PAQUETE"/>
    <n v="845"/>
    <n v="82.5"/>
    <n v="69712.5"/>
  </r>
  <r>
    <d v="2023-11-29T00:00:00"/>
    <x v="3"/>
    <x v="0"/>
    <s v="004757"/>
    <s v="Cuchillos Biodegradables desechables PLASTIFAR"/>
    <s v="UNIDAD"/>
    <n v="2500"/>
    <n v="3.3"/>
    <n v="8250"/>
  </r>
  <r>
    <d v="2023-11-29T00:00:00"/>
    <x v="3"/>
    <x v="0"/>
    <s v="004815"/>
    <s v="Tenedor Biodegradables desechables PLASTIFAR"/>
    <s v="PAQUETE"/>
    <n v="795"/>
    <n v="82.5"/>
    <n v="65587.5"/>
  </r>
  <r>
    <d v="2021-06-04T00:00:00"/>
    <x v="4"/>
    <x v="0"/>
    <s v="000002"/>
    <s v="Botella de 16 Oz. c/valvula Atomizador "/>
    <s v="UNIDAD"/>
    <n v="168"/>
    <n v="94.97"/>
    <n v="15954.96"/>
  </r>
  <r>
    <d v="2023-08-21T00:00:00"/>
    <x v="4"/>
    <x v="0"/>
    <s v="000003"/>
    <s v="Galon de Cloro marca  ACEL "/>
    <s v="GALON"/>
    <n v="55"/>
    <n v="61.36"/>
    <n v="3374.8"/>
  </r>
  <r>
    <d v="2023-11-20T00:00:00"/>
    <x v="6"/>
    <x v="0"/>
    <s v="004737"/>
    <s v="Mascarillas quirurgicas, cajas 50/1, marca GENÉRICA"/>
    <s v="UNIDAD"/>
    <n v="25"/>
    <n v="195"/>
    <n v="4875"/>
  </r>
  <r>
    <d v="2023-11-20T00:00:00"/>
    <x v="7"/>
    <x v="0"/>
    <s v="004738"/>
    <s v="Gel antibacterial, caja (manita limpia de 2 OZ Advanced 24/1)"/>
    <s v="UNIDAD"/>
    <n v="47"/>
    <n v="3282.29"/>
    <n v="154267.63"/>
  </r>
  <r>
    <d v="2023-11-29T00:00:00"/>
    <x v="4"/>
    <x v="0"/>
    <s v="004751"/>
    <s v="Cloro MACIER  Gl."/>
    <s v="UNIDAD"/>
    <n v="131"/>
    <n v="126"/>
    <n v="16506"/>
  </r>
  <r>
    <d v="2023-11-29T00:00:00"/>
    <x v="4"/>
    <x v="0"/>
    <s v="004752"/>
    <s v="Jabón líquido de manos variado, Gl. SUPERCLEAN"/>
    <s v="UNIDAD"/>
    <n v="224"/>
    <n v="234"/>
    <n v="52416"/>
  </r>
  <r>
    <d v="2023-11-29T00:00:00"/>
    <x v="4"/>
    <x v="0"/>
    <s v="004753"/>
    <s v="Jabón líquido de fregar limón, Gl. SUPERCLEAN"/>
    <s v="UNIDAD"/>
    <n v="81"/>
    <n v="312"/>
    <n v="25272"/>
  </r>
  <r>
    <d v="2023-11-29T00:00:00"/>
    <x v="5"/>
    <x v="0"/>
    <s v="004754"/>
    <s v="Papel Higienico NATURA 12/1"/>
    <s v="FARDO"/>
    <n v="30"/>
    <n v="1202.42"/>
    <n v="36072.600000000006"/>
  </r>
  <r>
    <d v="2023-11-29T00:00:00"/>
    <x v="4"/>
    <x v="0"/>
    <s v="004694"/>
    <s v="Detergente en polvo, 400GR. LIDER"/>
    <s v="LIBRA"/>
    <n v="150"/>
    <n v="320.93"/>
    <n v="48139.5"/>
  </r>
  <r>
    <d v="2021-06-04T00:00:00"/>
    <x v="4"/>
    <x v="0"/>
    <s v="000004"/>
    <s v="Cepillo de pared"/>
    <s v="UNIDAD"/>
    <n v="28"/>
    <n v="74.459999999999994"/>
    <n v="2084.8799999999997"/>
  </r>
  <r>
    <d v="2023-08-28T00:00:00"/>
    <x v="4"/>
    <x v="0"/>
    <s v="000005"/>
    <s v="Desinfectante Líquido Antibacterial, diferentes aromas (lavanda y bebe), ACEL."/>
    <s v="GALON"/>
    <n v="33"/>
    <n v="122.41"/>
    <n v="4039.5299999999997"/>
  </r>
  <r>
    <d v="2021-06-04T00:00:00"/>
    <x v="4"/>
    <x v="0"/>
    <s v="000007"/>
    <s v="Escoba con Palo (Plastica, tipo Cepillo) Reina Junior"/>
    <s v="UNIDAD"/>
    <n v="63"/>
    <n v="164.99"/>
    <n v="10394.370000000001"/>
  </r>
  <r>
    <d v="2022-03-30T00:00:00"/>
    <x v="4"/>
    <x v="0"/>
    <s v="001175"/>
    <s v="Desinfectante en spray antibacterial contra virus y bacterias 19onz. Good Year."/>
    <s v="UNIDAD"/>
    <n v="78"/>
    <n v="389.4"/>
    <n v="30373.199999999997"/>
  </r>
  <r>
    <d v="2023-08-25T00:00:00"/>
    <x v="8"/>
    <x v="1"/>
    <s v="001810"/>
    <s v="Insecticidas en spray 400ml. BAYGON verde"/>
    <s v="UNIDAD"/>
    <n v="165"/>
    <n v="369.42"/>
    <n v="60954.3"/>
  </r>
  <r>
    <d v="2022-03-30T00:00:00"/>
    <x v="4"/>
    <x v="0"/>
    <s v="002019"/>
    <s v="Gel antibacterial con  70% de alcohol"/>
    <s v="GALON"/>
    <n v="22"/>
    <n v="525.1"/>
    <n v="11552.2"/>
  </r>
  <r>
    <s v="8/102020"/>
    <x v="4"/>
    <x v="0"/>
    <s v="002073"/>
    <s v="Gel de mano antibacterial, Supra, 9 oz. (DONADO)"/>
    <s v="UNIDAD"/>
    <n v="37"/>
    <n v="0"/>
    <n v="0"/>
  </r>
  <r>
    <d v="2021-10-13T00:00:00"/>
    <x v="4"/>
    <x v="0"/>
    <s v="002572"/>
    <s v="Gel de mano antibacterial, Tyche Hand Danitizer, 16.9 fl oz.(500ml)   (DONADO)"/>
    <s v="UNIDAD"/>
    <n v="4591"/>
    <n v="0"/>
    <n v="0"/>
  </r>
  <r>
    <d v="2021-11-27T00:00:00"/>
    <x v="4"/>
    <x v="0"/>
    <s v="002710"/>
    <s v="Gel antibacterial 8 onz. con 70% de alcohol, con dispensador LIMAR"/>
    <s v="UNIDAD"/>
    <n v="34"/>
    <n v="241.9"/>
    <n v="8224.6"/>
  </r>
  <r>
    <d v="2022-03-30T00:00:00"/>
    <x v="4"/>
    <x v="0"/>
    <s v="003015"/>
    <s v="Desinfectante en spray antibacterial contra virus y bacterias 19onz. Lysol"/>
    <s v="UNIDAD"/>
    <n v="57"/>
    <n v="495.6"/>
    <n v="28249.200000000001"/>
  </r>
  <r>
    <d v="2022-03-30T00:00:00"/>
    <x v="4"/>
    <x v="0"/>
    <s v="003017"/>
    <s v="Dispensador de jabón liquido, Titiz"/>
    <s v="UNIDAD"/>
    <n v="11"/>
    <n v="1120.5999999999999"/>
    <n v="12326.599999999999"/>
  </r>
  <r>
    <d v="2022-03-30T00:00:00"/>
    <x v="4"/>
    <x v="0"/>
    <s v="003022"/>
    <s v="Jabón Líquido Lavaplatos, antibacterias , fragancia limón. Klinacción "/>
    <s v="GALON"/>
    <n v="34"/>
    <n v="142.26"/>
    <n v="4836.84"/>
  </r>
  <r>
    <d v="2022-03-30T00:00:00"/>
    <x v="4"/>
    <x v="0"/>
    <s v="003024"/>
    <s v="Suaper No.32, 100% fibra, con palo, Reyna."/>
    <s v="UNIDAD"/>
    <n v="122"/>
    <n v="180.54"/>
    <n v="22025.879999999997"/>
  </r>
  <r>
    <d v="2022-03-30T00:00:00"/>
    <x v="4"/>
    <x v="0"/>
    <s v="003025"/>
    <s v="Cubeta Plástica con mango 3 Gl. Vaniplast"/>
    <s v="UNIDAD"/>
    <n v="33"/>
    <n v="200.6"/>
    <n v="6619.8"/>
  </r>
  <r>
    <d v="2022-09-27T00:00:00"/>
    <x v="4"/>
    <x v="0"/>
    <s v="003795"/>
    <s v="Detergente en Polvo en empaque de una libra sellado (400 g), BRILLANTE."/>
    <s v="LIBRA"/>
    <n v="13"/>
    <n v="58.89"/>
    <n v="765.57"/>
  </r>
  <r>
    <d v="2022-09-27T00:00:00"/>
    <x v="8"/>
    <x v="2"/>
    <s v="003797"/>
    <s v="Gel antibacterial 70% alcohol BEAU CLEAN"/>
    <s v="GALON"/>
    <n v="23"/>
    <n v="424.8"/>
    <n v="9770.4"/>
  </r>
  <r>
    <d v="2022-09-27T00:00:00"/>
    <x v="4"/>
    <x v="0"/>
    <s v="003798"/>
    <s v="Limpiador cristal 500ml, con atomizador, BEAU CLEAN"/>
    <s v="UNIDAD"/>
    <n v="6"/>
    <n v="99.12"/>
    <n v="594.72"/>
  </r>
  <r>
    <d v="2022-09-27T00:00:00"/>
    <x v="4"/>
    <x v="0"/>
    <s v="003800"/>
    <s v="Pin espuma de19 oz. STUF TUFF STUF"/>
    <s v="UNIDAD"/>
    <n v="37"/>
    <n v="343.68"/>
    <n v="12716.16"/>
  </r>
  <r>
    <d v="2022-12-05T00:00:00"/>
    <x v="4"/>
    <x v="0"/>
    <s v="004296"/>
    <s v="Servilleta, marca Niveo, 10/500"/>
    <s v="UNIDAD"/>
    <n v="378"/>
    <n v="135.69999999999999"/>
    <n v="51294.6"/>
  </r>
  <r>
    <d v="2022-12-05T00:00:00"/>
    <x v="4"/>
    <x v="0"/>
    <s v="004297"/>
    <s v="Papel higiénico doble hoja, marca Niveo, "/>
    <s v="ROLLO"/>
    <n v="1552"/>
    <n v="178.77"/>
    <n v="277451.04000000004"/>
  </r>
  <r>
    <d v="2023-03-24T00:00:00"/>
    <x v="4"/>
    <x v="0"/>
    <s v="004691"/>
    <s v="Fundas plásticas  color amarillo para basura 17x22, 100/1"/>
    <s v="PAQUETE"/>
    <n v="2"/>
    <n v="510.94"/>
    <n v="1021.88"/>
  </r>
  <r>
    <d v="2023-06-20T00:00:00"/>
    <x v="4"/>
    <x v="0"/>
    <s v="004976"/>
    <s v="Dispensandor papel jumbo inoxidable, Super Clear"/>
    <s v="UNIDAD"/>
    <n v="16"/>
    <n v="6956.1"/>
    <n v="111297.60000000001"/>
  </r>
  <r>
    <d v="2023-06-20T00:00:00"/>
    <x v="4"/>
    <x v="0"/>
    <s v="004984"/>
    <s v="Dispensador de gel/jabon 1000ML, TITIZ"/>
    <s v="UNIDAD"/>
    <n v="20"/>
    <n v="1209.5"/>
    <n v="24190"/>
  </r>
  <r>
    <d v="2023-06-20T00:00:00"/>
    <x v="4"/>
    <x v="0"/>
    <s v="004985"/>
    <s v="Dispensador papel toalla ahumado, JOFEL"/>
    <s v="UNIDAD"/>
    <n v="19"/>
    <n v="4307"/>
    <n v="81833"/>
  </r>
  <r>
    <d v="2022-12-05T00:00:00"/>
    <x v="4"/>
    <x v="0"/>
    <s v="005029"/>
    <s v="Papel Toalla absorbente, 580 PIES, marca NATURA"/>
    <s v="UNIDAD"/>
    <n v="3584"/>
    <n v="285.58"/>
    <n v="1023518.72"/>
  </r>
  <r>
    <d v="2023-08-08T00:00:00"/>
    <x v="4"/>
    <x v="0"/>
    <s v="005065"/>
    <s v="Piedra desodorante para inodoro, marca AROM"/>
    <s v="UNIDAD"/>
    <n v="200"/>
    <n v="53.1"/>
    <n v="10620"/>
  </r>
  <r>
    <d v="2023-08-08T00:00:00"/>
    <x v="4"/>
    <x v="0"/>
    <s v="005126"/>
    <s v="Espuma para limpiar superficies lavable o pintado, marca VESLEE"/>
    <s v="UNIDAD"/>
    <n v="50"/>
    <n v="143.30000000000001"/>
    <n v="7165.0000000000009"/>
  </r>
  <r>
    <d v="2023-08-08T00:00:00"/>
    <x v="4"/>
    <x v="0"/>
    <s v="005135"/>
    <s v="Insecticidas Líquido 510ml. BAYGON verde"/>
    <s v="UNIDAD"/>
    <n v="64"/>
    <n v="363.19"/>
    <n v="23244.16"/>
  </r>
  <r>
    <d v="2023-08-08T00:00:00"/>
    <x v="4"/>
    <x v="0"/>
    <s v="004524"/>
    <s v="Ambientador en spray, Glade 8 OZ."/>
    <s v="UNIDAD"/>
    <n v="111"/>
    <n v="152.75"/>
    <n v="16955.25"/>
  </r>
  <r>
    <d v="2016-04-20T00:00:00"/>
    <x v="9"/>
    <x v="2"/>
    <s v="000139"/>
    <s v="Abrazadera de Lampara"/>
    <s v="UNIDAD"/>
    <n v="8"/>
    <n v="0.18"/>
    <n v="1.44"/>
  </r>
  <r>
    <d v="2019-06-26T00:00:00"/>
    <x v="9"/>
    <x v="2"/>
    <s v="000147"/>
    <s v="Arandela Pequeña"/>
    <s v="UNIDAD"/>
    <n v="79"/>
    <n v="0.72"/>
    <n v="56.879999999999995"/>
  </r>
  <r>
    <d v="2019-06-26T00:00:00"/>
    <x v="10"/>
    <x v="0"/>
    <s v="000151"/>
    <s v="Breakers 100 amp"/>
    <s v="UNIDAD"/>
    <n v="6"/>
    <n v="1180"/>
    <n v="7080"/>
  </r>
  <r>
    <d v="2019-07-15T00:00:00"/>
    <x v="10"/>
    <x v="0"/>
    <s v="000152"/>
    <s v="Breakers 40 amp"/>
    <s v="UNIDAD"/>
    <n v="10"/>
    <n v="267.86"/>
    <n v="2678.6000000000004"/>
  </r>
  <r>
    <d v="2016-04-20T00:00:00"/>
    <x v="10"/>
    <x v="0"/>
    <s v="000154"/>
    <s v="Cabeza de Extensión Eléctrica de Entrada"/>
    <s v="UNIDAD"/>
    <n v="11"/>
    <n v="139"/>
    <n v="1529"/>
  </r>
  <r>
    <d v="2019-06-26T00:00:00"/>
    <x v="10"/>
    <x v="0"/>
    <s v="000163"/>
    <s v="Clavija Electrica (Terminal)"/>
    <s v="UNIDAD"/>
    <n v="50"/>
    <n v="5"/>
    <n v="250"/>
  </r>
  <r>
    <d v="2019-06-26T00:00:00"/>
    <x v="10"/>
    <x v="0"/>
    <s v="000168"/>
    <s v="Conectores recto de 1/2 "/>
    <s v="UNIDAD"/>
    <n v="57"/>
    <n v="34.76"/>
    <n v="1981.32"/>
  </r>
  <r>
    <d v="2019-06-26T00:00:00"/>
    <x v="10"/>
    <x v="0"/>
    <s v="000169"/>
    <s v="Conectores recto de 3/4 "/>
    <s v="UNIDAD"/>
    <n v="41"/>
    <n v="34.99"/>
    <n v="1434.5900000000001"/>
  </r>
  <r>
    <d v="2019-06-26T00:00:00"/>
    <x v="9"/>
    <x v="2"/>
    <s v="000171"/>
    <s v="Codo en  Metal"/>
    <s v="UNIDAD"/>
    <n v="46"/>
    <n v="32.22"/>
    <n v="1482.12"/>
  </r>
  <r>
    <d v="2019-04-12T00:00:00"/>
    <x v="10"/>
    <x v="0"/>
    <s v="000172"/>
    <s v="Curva de tubería eléctrica"/>
    <s v="UNIDAD"/>
    <n v="5"/>
    <n v="8.9499999999999993"/>
    <n v="44.75"/>
  </r>
  <r>
    <d v="2016-04-20T00:00:00"/>
    <x v="10"/>
    <x v="0"/>
    <s v="000187"/>
    <s v="Socalo de Goma"/>
    <s v="UNIDAD"/>
    <n v="21"/>
    <n v="18.64"/>
    <n v="391.44"/>
  </r>
  <r>
    <d v="2019-06-26T00:00:00"/>
    <x v="10"/>
    <x v="0"/>
    <s v="000189"/>
    <s v="Tapa de Salida Eléctrica"/>
    <s v="UNIDAD"/>
    <n v="149"/>
    <n v="8.76"/>
    <n v="1305.24"/>
  </r>
  <r>
    <d v="2016-04-20T00:00:00"/>
    <x v="2"/>
    <x v="0"/>
    <s v="000192"/>
    <s v="Tarugos  plasticos mamey"/>
    <s v="UNIDAD"/>
    <n v="162"/>
    <n v="2.0499999999999998"/>
    <n v="332.09999999999997"/>
  </r>
  <r>
    <d v="2016-04-20T00:00:00"/>
    <x v="9"/>
    <x v="2"/>
    <s v="000195"/>
    <s v="Tornillo Tirafondo  de 1 1/2&quot;"/>
    <s v="UNIDAD"/>
    <n v="88"/>
    <n v="3.72"/>
    <n v="327.36"/>
  </r>
  <r>
    <d v="2019-06-26T00:00:00"/>
    <x v="9"/>
    <x v="2"/>
    <s v="000198"/>
    <s v="Tornillos Tirafondo 1/8"/>
    <s v="UNIDAD"/>
    <n v="38"/>
    <n v="1.7"/>
    <n v="64.599999999999994"/>
  </r>
  <r>
    <d v="2019-06-26T00:00:00"/>
    <x v="9"/>
    <x v="2"/>
    <s v="000203"/>
    <s v="Tarugo de Plomo 5/8  con tornillo"/>
    <s v="UNIDAD"/>
    <n v="111"/>
    <n v="10.62"/>
    <n v="1178.82"/>
  </r>
  <r>
    <d v="2019-06-26T00:00:00"/>
    <x v="9"/>
    <x v="2"/>
    <s v="000206"/>
    <s v="Tuerca de 1/2"/>
    <s v="UNIDAD"/>
    <n v="5"/>
    <n v="4"/>
    <n v="20"/>
  </r>
  <r>
    <d v="2016-04-20T00:00:00"/>
    <x v="9"/>
    <x v="2"/>
    <s v="000207"/>
    <s v="Tuerca de aire Acondicionado"/>
    <s v="UNIDAD"/>
    <n v="5"/>
    <n v="19"/>
    <n v="95"/>
  </r>
  <r>
    <d v="2016-04-20T00:00:00"/>
    <x v="9"/>
    <x v="2"/>
    <s v="000208"/>
    <s v="Tornillo con Tuerca 13 (Carruaje)"/>
    <s v="UNIDAD"/>
    <n v="47"/>
    <n v="3.79"/>
    <n v="178.13"/>
  </r>
  <r>
    <d v="2019-07-15T00:00:00"/>
    <x v="9"/>
    <x v="0"/>
    <s v="000210"/>
    <s v="Valvula de Presión de aire"/>
    <s v="UNIDAD"/>
    <n v="3"/>
    <n v="1"/>
    <n v="3"/>
  </r>
  <r>
    <s v="15/072019"/>
    <x v="10"/>
    <x v="0"/>
    <s v="000232"/>
    <s v="Cabeza de Extención Eléctrica de Salida"/>
    <s v="UNIDAD"/>
    <n v="2"/>
    <n v="85"/>
    <n v="170"/>
  </r>
  <r>
    <d v="2019-07-15T00:00:00"/>
    <x v="10"/>
    <x v="0"/>
    <s v="000569"/>
    <s v="Breakers 50 amp"/>
    <s v="UNIDAD"/>
    <n v="2"/>
    <n v="342.2"/>
    <n v="684.4"/>
  </r>
  <r>
    <d v="2020-06-18T00:00:00"/>
    <x v="9"/>
    <x v="2"/>
    <s v="000605"/>
    <s v="Filtro de Linea de 10 Toneladas Soldable para Aire  "/>
    <s v="UNIDAD"/>
    <n v="4"/>
    <n v="944"/>
    <n v="3776"/>
  </r>
  <r>
    <d v="2019-06-26T00:00:00"/>
    <x v="9"/>
    <x v="2"/>
    <s v="000999"/>
    <s v="Tornillo de tuerca de 1/8*2 pulgadas de largo"/>
    <s v="UNIDAD"/>
    <n v="8"/>
    <n v="3.4"/>
    <n v="27.2"/>
  </r>
  <r>
    <d v="2019-07-15T00:00:00"/>
    <x v="10"/>
    <x v="0"/>
    <s v="001500"/>
    <s v="Terminales tipo silla 2/0"/>
    <s v="UNIDAD"/>
    <n v="20"/>
    <n v="76"/>
    <n v="1520"/>
  </r>
  <r>
    <d v="2019-07-15T00:00:00"/>
    <x v="10"/>
    <x v="0"/>
    <s v="001501"/>
    <s v="Terminales tipo silla 3/0"/>
    <s v="UNIDAD"/>
    <n v="20"/>
    <n v="212.4"/>
    <n v="4248"/>
  </r>
  <r>
    <d v="2017-04-28T00:00:00"/>
    <x v="9"/>
    <x v="2"/>
    <s v="001506"/>
    <s v="Conectores de empalme para alambre #4"/>
    <s v="UNIDAD"/>
    <n v="20"/>
    <n v="224.2"/>
    <n v="4484"/>
  </r>
  <r>
    <d v="2017-04-28T00:00:00"/>
    <x v="10"/>
    <x v="0"/>
    <s v="001508"/>
    <s v="Breakers 30 amp"/>
    <s v="UNIDAD"/>
    <n v="30"/>
    <n v="271.39999999999998"/>
    <n v="8141.9999999999991"/>
  </r>
  <r>
    <d v="2017-04-28T00:00:00"/>
    <x v="10"/>
    <x v="0"/>
    <s v="001510"/>
    <s v="Breakers 80 amp"/>
    <s v="UNIDAD"/>
    <n v="6"/>
    <n v="1050.2"/>
    <n v="6301.2000000000007"/>
  </r>
  <r>
    <d v="2019-07-15T00:00:00"/>
    <x v="10"/>
    <x v="0"/>
    <s v="001542"/>
    <s v="Capacitor de 2 MFD de marcha 370V"/>
    <s v="UNIDAD"/>
    <n v="11"/>
    <n v="147.5"/>
    <n v="1622.5"/>
  </r>
  <r>
    <d v="2019-07-15T00:00:00"/>
    <x v="10"/>
    <x v="0"/>
    <s v="001543"/>
    <s v="Capacitor de arranque 108-130 mf 220V"/>
    <s v="UNIDAD"/>
    <n v="4"/>
    <n v="212.4"/>
    <n v="849.6"/>
  </r>
  <r>
    <d v="2020-12-29T00:00:00"/>
    <x v="10"/>
    <x v="0"/>
    <s v="001582"/>
    <s v="Fan ralay "/>
    <s v="UNIDAD"/>
    <n v="9"/>
    <n v="349.99"/>
    <n v="3149.91"/>
  </r>
  <r>
    <d v="2020-12-29T00:00:00"/>
    <x v="10"/>
    <x v="0"/>
    <s v="001583"/>
    <s v="Capilar 0.31 (pies)"/>
    <s v="UNIDAD"/>
    <n v="5"/>
    <n v="1180"/>
    <n v="5900"/>
  </r>
  <r>
    <d v="2021-11-18T00:00:00"/>
    <x v="0"/>
    <x v="3"/>
    <s v="002644"/>
    <s v="Canaleta de 3 x1½, KOPOS"/>
    <s v="UNIDAD"/>
    <n v="5"/>
    <n v="254.88"/>
    <n v="1274.4000000000001"/>
  </r>
  <r>
    <d v="2021-11-18T00:00:00"/>
    <x v="0"/>
    <x v="3"/>
    <s v="002645"/>
    <s v="Registro 4x4x2&quot;, Tom Hardware"/>
    <s v="UNIDAD"/>
    <n v="16"/>
    <n v="74.48"/>
    <n v="1191.68"/>
  </r>
  <r>
    <d v="2021-11-18T00:00:00"/>
    <x v="10"/>
    <x v="0"/>
    <s v="002646"/>
    <s v="Tomacorriente 110V para UPS, Leviton"/>
    <s v="UNIDAD"/>
    <n v="56"/>
    <n v="450.76"/>
    <n v="25242.559999999998"/>
  </r>
  <r>
    <d v="2021-11-18T00:00:00"/>
    <x v="10"/>
    <x v="0"/>
    <s v="002647"/>
    <s v="Tomacorriente 110V para CDE, Leviton"/>
    <s v="UNIDAD"/>
    <n v="80"/>
    <n v="74.34"/>
    <n v="5947.2000000000007"/>
  </r>
  <r>
    <d v="2021-11-18T00:00:00"/>
    <x v="0"/>
    <x v="3"/>
    <s v="002648"/>
    <s v="Registro 6x6x4&quot;, Tom Hardware"/>
    <s v="UNIDAD"/>
    <n v="1"/>
    <n v="278.04000000000002"/>
    <n v="278.04000000000002"/>
  </r>
  <r>
    <d v="2021-11-18T00:00:00"/>
    <x v="10"/>
    <x v="0"/>
    <s v="002649"/>
    <s v="Caja para tomacorriente 2x4&quot;, Tom Hardware"/>
    <s v="UNIDAD"/>
    <n v="75"/>
    <n v="59.68"/>
    <n v="4476"/>
  </r>
  <r>
    <d v="2021-11-18T00:00:00"/>
    <x v="10"/>
    <x v="0"/>
    <s v="002650"/>
    <s v="Breaker grueso de 30 AMP, GE"/>
    <s v="UNIDAD"/>
    <n v="30"/>
    <n v="345.15"/>
    <n v="10354.5"/>
  </r>
  <r>
    <d v="2021-11-18T00:00:00"/>
    <x v="0"/>
    <x v="0"/>
    <s v="002651"/>
    <s v="Tapa ciega para caja octagonal con KNOCKUTS"/>
    <s v="UNIDAD"/>
    <n v="35"/>
    <n v="21.24"/>
    <n v="743.4"/>
  </r>
  <r>
    <d v="2021-11-18T00:00:00"/>
    <x v="0"/>
    <x v="0"/>
    <s v="002652"/>
    <s v="Caja octagonal de metal reforzada, TOPAZ"/>
    <s v="UNIDAD"/>
    <n v="60"/>
    <n v="93.46"/>
    <n v="5607.5999999999995"/>
  </r>
  <r>
    <d v="2021-11-18T00:00:00"/>
    <x v="0"/>
    <x v="0"/>
    <s v="002653"/>
    <s v="Registro 12x12x4&quot;, Tom Hardware"/>
    <s v="UNIDAD"/>
    <n v="2"/>
    <n v="841.01"/>
    <n v="1682.02"/>
  </r>
  <r>
    <d v="2021-11-18T00:00:00"/>
    <x v="0"/>
    <x v="0"/>
    <s v="002656"/>
    <s v="Canaleta de 1/2 (para introducir cable), KOPOS"/>
    <s v="UNIDAD"/>
    <n v="5"/>
    <n v="44.04"/>
    <n v="220.2"/>
  </r>
  <r>
    <d v="2021-12-07T00:00:00"/>
    <x v="0"/>
    <x v="0"/>
    <s v="002709"/>
    <s v="Canaleta de 1/2 , DEXSON"/>
    <s v="UNIDAD"/>
    <n v="2"/>
    <n v="219.48"/>
    <n v="438.96"/>
  </r>
  <r>
    <d v="2021-11-18T00:00:00"/>
    <x v="0"/>
    <x v="0"/>
    <s v="002713"/>
    <s v="Canaleta de piso, KOPOS"/>
    <s v="UNIDAD"/>
    <n v="2"/>
    <n v="169.92"/>
    <n v="339.84"/>
  </r>
  <r>
    <d v="2021-11-18T00:00:00"/>
    <x v="10"/>
    <x v="0"/>
    <s v="002714"/>
    <s v="Transformador para Led, Tom Hardware"/>
    <s v="UNIDAD"/>
    <n v="1"/>
    <n v="355.77"/>
    <n v="355.77"/>
  </r>
  <r>
    <d v="2021-11-18T00:00:00"/>
    <x v="10"/>
    <x v="0"/>
    <s v="002718"/>
    <s v="Lampara colgante LINEAL"/>
    <s v="UNIDAD"/>
    <n v="10"/>
    <n v="2835.54"/>
    <n v="28355.4"/>
  </r>
  <r>
    <d v="2021-11-18T00:00:00"/>
    <x v="0"/>
    <x v="0"/>
    <s v="002719"/>
    <s v="Adaptador EMT 3/4&quot;"/>
    <s v="UNIDAD"/>
    <n v="100"/>
    <n v="19.059999999999999"/>
    <n v="1905.9999999999998"/>
  </r>
  <r>
    <d v="2021-11-18T00:00:00"/>
    <x v="0"/>
    <x v="0"/>
    <s v="002720"/>
    <s v="Adaptador EMT 1&quot;, TOM HARDWARE"/>
    <s v="UNIDAD"/>
    <n v="50"/>
    <n v="28.63"/>
    <n v="1431.5"/>
  </r>
  <r>
    <d v="2021-11-18T00:00:00"/>
    <x v="0"/>
    <x v="0"/>
    <s v="002721"/>
    <s v="Adaptador EMT 2 ½&quot;, TOM HARDWARE"/>
    <s v="UNIDAD"/>
    <n v="10"/>
    <n v="91.33"/>
    <n v="913.3"/>
  </r>
  <r>
    <d v="2021-11-18T00:00:00"/>
    <x v="10"/>
    <x v="0"/>
    <s v="002751"/>
    <s v="Caja de Breaker de 20 AMP"/>
    <s v="UNIDAD"/>
    <n v="2"/>
    <n v="1282.49"/>
    <n v="2564.98"/>
  </r>
  <r>
    <d v="2021-11-18T00:00:00"/>
    <x v="10"/>
    <x v="0"/>
    <s v="002827"/>
    <s v="Tubo Led de 18W, 4 pies, color luz blanca de buena calidad, marca Syvania"/>
    <s v="UNIDAD"/>
    <n v="45"/>
    <n v="217.71"/>
    <n v="9796.9500000000007"/>
  </r>
  <r>
    <d v="2021-11-18T00:00:00"/>
    <x v="10"/>
    <x v="0"/>
    <s v="002830"/>
    <s v="Canaletas 1 1/2 de 2 vias, marca Kopos"/>
    <s v="UNIDAD"/>
    <n v="10"/>
    <n v="1237.05"/>
    <n v="12370.5"/>
  </r>
  <r>
    <d v="2021-11-18T00:00:00"/>
    <x v="10"/>
    <x v="0"/>
    <s v="002832"/>
    <s v="Toma corriente, marca Volteck"/>
    <s v="UNIDAD"/>
    <n v="5"/>
    <n v="222.43"/>
    <n v="1112.1500000000001"/>
  </r>
  <r>
    <d v="2022-06-14T00:00:00"/>
    <x v="10"/>
    <x v="0"/>
    <s v="003511"/>
    <s v="LV Tapa plástica, toma corriente, salida doble para salida UPS, 2¨x4¨, color naranja, Genérica"/>
    <s v="UNIDAD"/>
    <n v="27"/>
    <n v="110.92"/>
    <n v="2994.84"/>
  </r>
  <r>
    <d v="2022-06-14T00:00:00"/>
    <x v="10"/>
    <x v="0"/>
    <s v="003515"/>
    <s v="LV Tapa plástica, toma corriente, salida doble, para salida CDE. 2¨x4¨, blanca, marca Genérica"/>
    <s v="UNIDAD"/>
    <n v="250"/>
    <n v="126.26"/>
    <n v="31565"/>
  </r>
  <r>
    <d v="2022-06-14T00:00:00"/>
    <x v="10"/>
    <x v="0"/>
    <s v="003804"/>
    <s v="Tubo Led de 4 pies modelo 8180 Plus FOOSER"/>
    <s v="UNIDAD"/>
    <n v="166"/>
    <n v="318.48"/>
    <n v="52867.68"/>
  </r>
  <r>
    <d v="2022-06-14T00:00:00"/>
    <x v="10"/>
    <x v="0"/>
    <s v="003805"/>
    <s v="Interruptor sencillo KOLNY"/>
    <s v="UNIDAD"/>
    <n v="50"/>
    <n v="128.86000000000001"/>
    <n v="6443.0000000000009"/>
  </r>
  <r>
    <d v="2022-06-14T00:00:00"/>
    <x v="10"/>
    <x v="0"/>
    <s v="004273"/>
    <s v="Interruptor doble LEVITON"/>
    <s v="UNIDAD"/>
    <n v="8"/>
    <n v="197.06"/>
    <n v="1576.48"/>
  </r>
  <r>
    <d v="2022-06-14T00:00:00"/>
    <x v="10"/>
    <x v="0"/>
    <s v="003807"/>
    <s v="Panel Led circular 3w (Ojo de buey de 3&quot;), LOWELL"/>
    <s v="UNIDAD"/>
    <n v="40"/>
    <n v="3693.87"/>
    <n v="147754.79999999999"/>
  </r>
  <r>
    <d v="2022-06-14T00:00:00"/>
    <x v="10"/>
    <x v="0"/>
    <s v="003808"/>
    <s v="Caja para Tomacorriente 2x4 para Superficie"/>
    <s v="UNIDAD"/>
    <n v="160"/>
    <n v="153.4"/>
    <n v="24544"/>
  </r>
  <r>
    <d v="2022-11-15T00:00:00"/>
    <x v="9"/>
    <x v="2"/>
    <s v="004167"/>
    <s v="Tornillo para tarugo de plomo GENERICO"/>
    <s v="UNIDAD"/>
    <n v="42"/>
    <n v="12.98"/>
    <n v="545.16"/>
  </r>
  <r>
    <d v="2022-12-12T00:00:00"/>
    <x v="10"/>
    <x v="0"/>
    <s v="004271"/>
    <s v="Curva de PVC eléctrico de 1/20 GENERICO"/>
    <s v="UNIDAD"/>
    <n v="5"/>
    <n v="12.98"/>
    <n v="64.900000000000006"/>
  </r>
  <r>
    <d v="2023-03-21T00:00:00"/>
    <x v="10"/>
    <x v="0"/>
    <s v="004642"/>
    <s v="Lampara tipo panel, luz blanca  ELITE"/>
    <s v="UNIDAD"/>
    <n v="20"/>
    <n v="1298"/>
    <n v="25960"/>
  </r>
  <r>
    <d v="2023-03-21T00:00:00"/>
    <x v="10"/>
    <x v="0"/>
    <s v="004647"/>
    <s v="Alambre # 10, blanco, CORDIFLEX"/>
    <s v="PIE"/>
    <n v="2000"/>
    <n v="13.95"/>
    <n v="27900"/>
  </r>
  <r>
    <d v="2023-03-21T00:00:00"/>
    <x v="10"/>
    <x v="0"/>
    <s v="001486"/>
    <s v="Alambre THHN #12 blanco AWG-STD"/>
    <s v="ROLLO"/>
    <n v="5"/>
    <n v="6516.44"/>
    <n v="32582.199999999997"/>
  </r>
  <r>
    <d v="2023-03-21T00:00:00"/>
    <x v="10"/>
    <x v="0"/>
    <s v="003803"/>
    <s v="Alambre THHN #12 negro AWG-STD"/>
    <s v="ROLLO"/>
    <n v="7"/>
    <n v="6516.44"/>
    <n v="45615.079999999994"/>
  </r>
  <r>
    <d v="2023-03-21T00:00:00"/>
    <x v="10"/>
    <x v="0"/>
    <s v="002497"/>
    <s v="Alambre THHN #12 verde AWG-STD"/>
    <s v="ROLLO"/>
    <n v="3"/>
    <n v="6516.44"/>
    <n v="19549.32"/>
  </r>
  <r>
    <d v="2023-03-21T00:00:00"/>
    <x v="10"/>
    <x v="0"/>
    <s v="003858"/>
    <s v="Alambre THHN No. 12 Rojo -AWG-STD"/>
    <s v="ROLLO"/>
    <n v="5"/>
    <n v="6516.44"/>
    <n v="32582.199999999997"/>
  </r>
  <r>
    <d v="2023-03-21T00:00:00"/>
    <x v="10"/>
    <x v="0"/>
    <s v="002498"/>
    <s v="Alambre THHN #10 rojo"/>
    <s v="ROLLO"/>
    <n v="5"/>
    <n v="6516.44"/>
    <n v="32582.199999999997"/>
  </r>
  <r>
    <d v="2023-03-21T00:00:00"/>
    <x v="10"/>
    <x v="0"/>
    <s v="004684"/>
    <s v="Alambre # 14 "/>
    <s v="PIE"/>
    <n v="8500"/>
    <n v="14"/>
    <n v="119000"/>
  </r>
  <r>
    <d v="2023-04-05T00:00:00"/>
    <x v="10"/>
    <x v="0"/>
    <s v="004815"/>
    <s v="Lámpara D/plafón 2x4, lux blanca empotrable, marca GENERICA"/>
    <s v="UNIDAD"/>
    <n v="6"/>
    <n v="6461.99"/>
    <n v="38771.94"/>
  </r>
  <r>
    <d v="2023-03-21T00:00:00"/>
    <x v="9"/>
    <x v="4"/>
    <s v="004842"/>
    <s v="Tornillo diablito 4x8, marca Genérica"/>
    <s v="UNIDAD"/>
    <n v="500"/>
    <n v="16.52"/>
    <n v="8260"/>
  </r>
  <r>
    <d v="2023-03-21T00:00:00"/>
    <x v="9"/>
    <x v="4"/>
    <s v="004844"/>
    <s v="Tornillo para sheetrock, marca Genérica"/>
    <s v="UNIDAD"/>
    <n v="50"/>
    <n v="40.119999999999997"/>
    <n v="2005.9999999999998"/>
  </r>
  <r>
    <d v="2023-03-21T00:00:00"/>
    <x v="9"/>
    <x v="4"/>
    <s v="004845"/>
    <s v="Tornillos diablitos 4 de 10 pulgadas, marca GENERICO"/>
    <s v="UNIDAD"/>
    <n v="1500"/>
    <n v="23.18"/>
    <n v="34770"/>
  </r>
  <r>
    <d v="2023-03-21T00:00:00"/>
    <x v="9"/>
    <x v="4"/>
    <s v="004846"/>
    <s v="Tornillo carruaje 4 1/2, marca Genérica"/>
    <s v="UNIDAD"/>
    <n v="155"/>
    <n v="63.72"/>
    <n v="9876.6"/>
  </r>
  <r>
    <d v="2023-03-21T00:00:00"/>
    <x v="9"/>
    <x v="4"/>
    <s v="004847"/>
    <s v="Tornillos diablitos 1/2¨x10, marca Genérica"/>
    <s v="UNIDAD"/>
    <n v="1700"/>
    <n v="16.52"/>
    <n v="28084"/>
  </r>
  <r>
    <d v="2023-03-21T00:00:00"/>
    <x v="9"/>
    <x v="4"/>
    <s v="004848"/>
    <s v="Tornillos diablitos 2¨x10, marca Genérica"/>
    <s v="UNIDAD"/>
    <n v="1500"/>
    <n v="16.52"/>
    <n v="24780"/>
  </r>
  <r>
    <d v="2023-03-21T00:00:00"/>
    <x v="9"/>
    <x v="4"/>
    <s v="004849"/>
    <s v="Llavin tubular, marca Genérica"/>
    <s v="UNIDAD"/>
    <n v="60"/>
    <n v="1551.7"/>
    <n v="93102"/>
  </r>
  <r>
    <d v="2023-03-22T00:00:00"/>
    <x v="9"/>
    <x v="4"/>
    <s v="004851"/>
    <s v="Llavines para puertas de cristal, marca Genérica"/>
    <s v="UNIDAD"/>
    <n v="31"/>
    <n v="3147.06"/>
    <n v="97558.86"/>
  </r>
  <r>
    <d v="2023-03-21T00:00:00"/>
    <x v="9"/>
    <x v="4"/>
    <s v="004852"/>
    <s v="Tornillo de estructura  para sheertrock GENERICO"/>
    <s v="UNIDAD"/>
    <n v="30"/>
    <n v="40.119999999999997"/>
    <n v="1203.5999999999999"/>
  </r>
  <r>
    <d v="2023-07-10T00:00:00"/>
    <x v="10"/>
    <x v="0"/>
    <s v="005030"/>
    <s v="Alambre # 12 Rojo, CORDIFLEX"/>
    <s v="UNIDAD"/>
    <n v="3500"/>
    <n v="8.85"/>
    <n v="30975"/>
  </r>
  <r>
    <d v="2023-07-10T00:00:00"/>
    <x v="10"/>
    <x v="0"/>
    <s v="005031"/>
    <s v="Alambre # 12 Verde, CORDIFLEX"/>
    <s v="UNIDAD"/>
    <n v="2500"/>
    <n v="8.85"/>
    <n v="22125"/>
  </r>
  <r>
    <d v="2023-07-10T00:00:00"/>
    <x v="10"/>
    <x v="0"/>
    <s v="005036"/>
    <s v="Tapa ciega (blanca), EAGLE"/>
    <s v="UNIDAD"/>
    <n v="60"/>
    <n v="75.52"/>
    <n v="4531.2"/>
  </r>
  <r>
    <d v="2023-07-10T00:00:00"/>
    <x v="10"/>
    <x v="0"/>
    <s v="005037"/>
    <s v="Caja de tomacorriente 2x4 de superfi, MASTER"/>
    <s v="UNIDAD"/>
    <n v="80"/>
    <n v="98.56"/>
    <n v="7884.8"/>
  </r>
  <r>
    <d v="2023-07-10T00:00:00"/>
    <x v="10"/>
    <x v="0"/>
    <s v="005038"/>
    <s v="Alambre No. 8 Rojo, MIGUELEZ"/>
    <s v="UNIDAD"/>
    <n v="2000"/>
    <n v="20.72"/>
    <n v="41440"/>
  </r>
  <r>
    <d v="2023-07-10T00:00:00"/>
    <x v="10"/>
    <x v="0"/>
    <s v="005039"/>
    <s v="Alambre No. 8 verde, MIGUELEZ"/>
    <s v="UNIDAD"/>
    <n v="2000"/>
    <n v="20.72"/>
    <n v="41440"/>
  </r>
  <r>
    <d v="2023-07-10T00:00:00"/>
    <x v="10"/>
    <x v="0"/>
    <s v="005040"/>
    <s v="Alambre No. 8 negro, MIGUELEZ"/>
    <s v="UNIDAD"/>
    <n v="2000"/>
    <n v="20.72"/>
    <n v="41440"/>
  </r>
  <r>
    <d v="2023-07-10T00:00:00"/>
    <x v="10"/>
    <x v="0"/>
    <s v="005041"/>
    <s v="Alambre No. 8 blanco, MIGUELEZ"/>
    <s v="UNIDAD"/>
    <n v="2000"/>
    <n v="20.72"/>
    <n v="41440"/>
  </r>
  <r>
    <d v="2023-07-10T00:00:00"/>
    <x v="10"/>
    <x v="0"/>
    <s v="005042"/>
    <s v="Alambre No.3/0  PHELPSDODGE"/>
    <s v="UNIDAD"/>
    <n v="500"/>
    <n v="280.83999999999997"/>
    <n v="140420"/>
  </r>
  <r>
    <d v="2023-07-10T00:00:00"/>
    <x v="10"/>
    <x v="0"/>
    <s v="005043"/>
    <s v="Alambre No.1/0  PHELPSDODGE"/>
    <s v="UNIDAD"/>
    <n v="500"/>
    <n v="202.29"/>
    <n v="101145"/>
  </r>
  <r>
    <d v="2023-08-28T00:00:00"/>
    <x v="10"/>
    <x v="0"/>
    <s v="005138"/>
    <s v="Tubo Led de 18 Watt LOWELL"/>
    <s v="UNIDAD"/>
    <n v="700"/>
    <n v="153.4"/>
    <n v="107380"/>
  </r>
  <r>
    <d v="2022-12-12T00:00:00"/>
    <x v="2"/>
    <x v="0"/>
    <s v="000424"/>
    <s v="Bandeja plástica para Pintar"/>
    <s v="UNIDAD"/>
    <n v="4"/>
    <n v="112.1"/>
    <n v="448.4"/>
  </r>
  <r>
    <d v="2022-05-13T00:00:00"/>
    <x v="8"/>
    <x v="5"/>
    <s v="000464"/>
    <s v="Refrigerante Freon R 22 (Tanque) GENERICO Refrigerante 22"/>
    <s v="UNIDAD"/>
    <n v="1"/>
    <n v="5616.8"/>
    <n v="5616.8"/>
  </r>
  <r>
    <d v="2021-09-20T00:00:00"/>
    <x v="8"/>
    <x v="6"/>
    <s v="000747"/>
    <s v="Thinner KING"/>
    <s v="GALON"/>
    <n v="12"/>
    <n v="518.02"/>
    <n v="6216.24"/>
  </r>
  <r>
    <d v="2019-07-15T00:00:00"/>
    <x v="10"/>
    <x v="0"/>
    <s v="000826"/>
    <s v="Fan motor de 1/8 de doble eje, 220V a 1350 a 1500RPM"/>
    <s v="UNIDAD"/>
    <n v="4"/>
    <n v="4248"/>
    <n v="16992"/>
  </r>
  <r>
    <d v="2017-04-25T00:00:00"/>
    <x v="10"/>
    <x v="0"/>
    <s v="000831"/>
    <s v="Fan Motor de 1/6 HP a 220V 1075 RPM 1 eje"/>
    <s v="UNIDAD"/>
    <n v="7"/>
    <n v="2945"/>
    <n v="20615"/>
  </r>
  <r>
    <d v="2019-06-26T00:00:00"/>
    <x v="10"/>
    <x v="0"/>
    <s v="000844"/>
    <s v="Capacitor de 02 MFD de marcha"/>
    <s v="UNIDAD"/>
    <n v="12"/>
    <n v="52.25"/>
    <n v="627"/>
  </r>
  <r>
    <d v="2019-06-26T00:00:00"/>
    <x v="10"/>
    <x v="0"/>
    <s v="000845"/>
    <s v="Capacitor de 03 MFD de marcha"/>
    <s v="UNIDAD"/>
    <n v="1"/>
    <n v="52.25"/>
    <n v="52.25"/>
  </r>
  <r>
    <d v="2020-12-29T00:00:00"/>
    <x v="10"/>
    <x v="0"/>
    <s v="000846"/>
    <s v="Capacitor de 35 MFD"/>
    <s v="UNIDAD"/>
    <n v="9"/>
    <n v="150"/>
    <n v="1350"/>
  </r>
  <r>
    <d v="2019-06-26T00:00:00"/>
    <x v="10"/>
    <x v="0"/>
    <s v="000849"/>
    <s v="Contactor de 30 amperes 220V,coil 24V"/>
    <s v="UNIDAD"/>
    <n v="7"/>
    <n v="354"/>
    <n v="2478"/>
  </r>
  <r>
    <d v="2019-06-26T00:00:00"/>
    <x v="10"/>
    <x v="0"/>
    <s v="000850"/>
    <s v="Overload de 1/6 de 110V"/>
    <s v="UNIDAD"/>
    <n v="6"/>
    <n v="61.75"/>
    <n v="370.5"/>
  </r>
  <r>
    <d v="2019-06-26T00:00:00"/>
    <x v="10"/>
    <x v="0"/>
    <s v="000851"/>
    <s v="Overload de 1/12 de 110V"/>
    <s v="UNIDAD"/>
    <n v="2"/>
    <n v="71.25"/>
    <n v="142.5"/>
  </r>
  <r>
    <d v="2019-06-26T00:00:00"/>
    <x v="10"/>
    <x v="0"/>
    <s v="000852"/>
    <s v="Relay Diablitos, 110V"/>
    <s v="UNIDAD"/>
    <n v="1"/>
    <n v="137.75"/>
    <n v="137.75"/>
  </r>
  <r>
    <d v="2017-04-25T00:00:00"/>
    <x v="10"/>
    <x v="0"/>
    <s v="000856"/>
    <s v="Valvula de Servicio de 1/4"/>
    <s v="UNIDAD"/>
    <n v="1"/>
    <n v="21.85"/>
    <n v="21.85"/>
  </r>
  <r>
    <d v="2017-04-25T00:00:00"/>
    <x v="10"/>
    <x v="0"/>
    <s v="000857"/>
    <s v="Valvula de Alta presión Standar para Aire Acondicionado"/>
    <s v="UNIDAD"/>
    <n v="2"/>
    <n v="950"/>
    <n v="1900"/>
  </r>
  <r>
    <d v="2017-04-25T00:00:00"/>
    <x v="10"/>
    <x v="0"/>
    <s v="000858"/>
    <s v="Valvula de Baja presión Standar para Aire Acondicionado"/>
    <s v="UNIDAD"/>
    <n v="3"/>
    <n v="950"/>
    <n v="2850"/>
  </r>
  <r>
    <d v="2020-12-29T00:00:00"/>
    <x v="10"/>
    <x v="0"/>
    <s v="000872"/>
    <s v="Time Delay"/>
    <s v="UNIDAD"/>
    <n v="3"/>
    <n v="219.41"/>
    <n v="658.23"/>
  </r>
  <r>
    <d v="2019-06-26T00:00:00"/>
    <x v="9"/>
    <x v="2"/>
    <s v="000879"/>
    <s v="Filtro Soldable para Nevera"/>
    <s v="UNIDAD"/>
    <n v="9"/>
    <n v="47.5"/>
    <n v="427.5"/>
  </r>
  <r>
    <d v="2017-04-25T00:00:00"/>
    <x v="9"/>
    <x v="2"/>
    <s v="001220"/>
    <s v="Tornillo D con tuerca 3/8"/>
    <s v="UNIDAD"/>
    <n v="60"/>
    <n v="7.79"/>
    <n v="467.4"/>
  </r>
  <r>
    <d v="2017-04-25T00:00:00"/>
    <x v="9"/>
    <x v="2"/>
    <s v="001221"/>
    <s v="Arandelas de presión 3/8"/>
    <s v="UNIDAD"/>
    <n v="9"/>
    <n v="0.71"/>
    <n v="6.39"/>
  </r>
  <r>
    <d v="2022-05-13T00:00:00"/>
    <x v="9"/>
    <x v="2"/>
    <s v="001372"/>
    <s v="Palo de extensiones para pintar de 6 pies"/>
    <s v="UNIDAD"/>
    <n v="1"/>
    <n v="1475"/>
    <n v="1475"/>
  </r>
  <r>
    <d v="2019-07-15T00:00:00"/>
    <x v="10"/>
    <x v="0"/>
    <s v="001457"/>
    <s v="Fan Motor de 1/6HP 208V  1250-1500RPM doble eje"/>
    <s v="UNIDAD"/>
    <n v="1"/>
    <n v="2945"/>
    <n v="2945"/>
  </r>
  <r>
    <d v="2018-12-26T00:00:00"/>
    <x v="9"/>
    <x v="2"/>
    <s v="001489"/>
    <s v="Abrazadera EMT de 1-1/2&quot; E515"/>
    <s v="UNIDAD"/>
    <n v="100"/>
    <n v="25.96"/>
    <n v="2596"/>
  </r>
  <r>
    <d v="2018-12-26T00:00:00"/>
    <x v="9"/>
    <x v="2"/>
    <s v="001490"/>
    <s v="Tornillo cabeza hexagonal 3/8&quot;"/>
    <s v="UNIDAD"/>
    <n v="68"/>
    <n v="25.96"/>
    <n v="1765.28"/>
  </r>
  <r>
    <d v="2016-04-20T00:00:00"/>
    <x v="9"/>
    <x v="2"/>
    <s v="001491"/>
    <s v="Adaptadores macho con turca de 1 1/2"/>
    <s v="UNIDAD"/>
    <n v="8"/>
    <n v="147.5"/>
    <n v="1180"/>
  </r>
  <r>
    <d v="2019-07-15T00:00:00"/>
    <x v="9"/>
    <x v="2"/>
    <s v="002384"/>
    <s v="Conectores tipo silla 1/0"/>
    <s v="UNIDAD"/>
    <n v="20"/>
    <n v="49.17"/>
    <n v="983.40000000000009"/>
  </r>
  <r>
    <d v="2019-07-15T00:00:00"/>
    <x v="9"/>
    <x v="2"/>
    <s v="001498"/>
    <s v="Conector empalme de conductores 2/0"/>
    <s v="UNIDAD"/>
    <n v="20"/>
    <n v="177"/>
    <n v="3540"/>
  </r>
  <r>
    <s v="1507/2019"/>
    <x v="9"/>
    <x v="4"/>
    <s v="001499"/>
    <s v="Conector empalme de conductores 3/0"/>
    <s v="UNIDAD"/>
    <n v="18"/>
    <n v="352.82"/>
    <n v="6350.76"/>
  </r>
  <r>
    <d v="2019-06-26T00:00:00"/>
    <x v="10"/>
    <x v="0"/>
    <s v="001547"/>
    <s v="Monitor fase 190-480VAC motor saver"/>
    <s v="UNIDAD"/>
    <n v="1"/>
    <n v="7493"/>
    <n v="7493"/>
  </r>
  <r>
    <d v="2019-06-26T00:00:00"/>
    <x v="10"/>
    <x v="0"/>
    <s v="001549"/>
    <s v="Power pack PP-5 pequeño"/>
    <s v="UNIDAD"/>
    <n v="2"/>
    <n v="460.2"/>
    <n v="920.4"/>
  </r>
  <r>
    <d v="2019-07-16T00:00:00"/>
    <x v="10"/>
    <x v="0"/>
    <s v="001552"/>
    <s v="Válvula de baja presión p/aire 5/8"/>
    <s v="UNIDAD"/>
    <n v="7"/>
    <n v="1770"/>
    <n v="12390"/>
  </r>
  <r>
    <d v="2019-07-15T00:00:00"/>
    <x v="9"/>
    <x v="2"/>
    <s v="001564"/>
    <s v="Coupling cobre 1/2"/>
    <s v="UNIDAD"/>
    <n v="4"/>
    <n v="24.78"/>
    <n v="99.12"/>
  </r>
  <r>
    <d v="2019-07-15T00:00:00"/>
    <x v="9"/>
    <x v="2"/>
    <s v="001565"/>
    <s v="Coupling cobre 5/8"/>
    <s v="UNIDAD"/>
    <n v="4"/>
    <n v="33.04"/>
    <n v="132.16"/>
  </r>
  <r>
    <d v="2019-07-15T00:00:00"/>
    <x v="9"/>
    <x v="2"/>
    <s v="001567"/>
    <s v="Codo de cobre 1/2 90¨"/>
    <s v="UNIDAD"/>
    <n v="1"/>
    <n v="27.14"/>
    <n v="27.14"/>
  </r>
  <r>
    <d v="2019-07-15T00:00:00"/>
    <x v="9"/>
    <x v="2"/>
    <s v="001569"/>
    <s v="Fundente de plata 4pnz."/>
    <s v="UNIDAD"/>
    <n v="5"/>
    <n v="265.5"/>
    <n v="1327.5"/>
  </r>
  <r>
    <d v="2019-07-15T00:00:00"/>
    <x v="11"/>
    <x v="0"/>
    <s v="001592"/>
    <s v="Correa A 39 lisa"/>
    <s v="UNIDAD"/>
    <n v="2"/>
    <n v="460.2"/>
    <n v="920.4"/>
  </r>
  <r>
    <d v="2019-07-15T00:00:00"/>
    <x v="11"/>
    <x v="0"/>
    <s v="001593"/>
    <s v="Correa A41 lisa"/>
    <s v="UNIDAD"/>
    <n v="3"/>
    <n v="531"/>
    <n v="1593"/>
  </r>
  <r>
    <d v="2019-07-15T00:00:00"/>
    <x v="2"/>
    <x v="0"/>
    <s v="001597"/>
    <s v="Coupling 3/4 PVC"/>
    <s v="UNIDAD"/>
    <n v="1"/>
    <n v="10.62"/>
    <n v="10.62"/>
  </r>
  <r>
    <d v="2021-09-29T00:00:00"/>
    <x v="8"/>
    <x v="4"/>
    <s v="001609"/>
    <s v="Sealer"/>
    <s v="UNIDAD"/>
    <n v="16"/>
    <n v="1062"/>
    <n v="16992"/>
  </r>
  <r>
    <d v="2021-09-20T00:00:00"/>
    <x v="8"/>
    <x v="4"/>
    <s v="001622"/>
    <s v="Retardador"/>
    <s v="UNIDAD"/>
    <n v="10"/>
    <n v="1032.5"/>
    <n v="10325"/>
  </r>
  <r>
    <d v="2021-09-20T00:00:00"/>
    <x v="8"/>
    <x v="4"/>
    <s v="001623"/>
    <s v="Aguarras Popular "/>
    <s v="GALON"/>
    <n v="5"/>
    <n v="454.3"/>
    <n v="2271.5"/>
  </r>
  <r>
    <d v="2021-09-20T00:00:00"/>
    <x v="8"/>
    <x v="6"/>
    <s v="001654"/>
    <s v="Tubo de oleo #2 (estuche)"/>
    <s v="UNIDAD"/>
    <n v="25"/>
    <n v="643.1"/>
    <n v="16077.5"/>
  </r>
  <r>
    <d v="2021-09-20T00:00:00"/>
    <x v="8"/>
    <x v="6"/>
    <s v="001655"/>
    <s v="Tubo de oleo #3 (estuche)"/>
    <s v="UNIDAD"/>
    <n v="25"/>
    <n v="643.1"/>
    <n v="16077.5"/>
  </r>
  <r>
    <d v="2019-07-24T00:00:00"/>
    <x v="2"/>
    <x v="0"/>
    <s v="001678"/>
    <s v="Tayrat de 10&quot;,4&quot;,8&quot; y 12 pulgadas"/>
    <s v="PAQUETE"/>
    <n v="17"/>
    <n v="595.9"/>
    <n v="10130.299999999999"/>
  </r>
  <r>
    <d v="2019-07-24T00:00:00"/>
    <x v="9"/>
    <x v="2"/>
    <s v="001679"/>
    <s v="Tarugo de enclaje o expansón enrocable de 1/2x3/8 para barra"/>
    <s v="UNIDAD"/>
    <n v="46"/>
    <n v="81.400000000000006"/>
    <n v="3744.4"/>
  </r>
  <r>
    <d v="2019-07-24T00:00:00"/>
    <x v="9"/>
    <x v="2"/>
    <s v="001680"/>
    <s v="Tarugo de 7/8x3/8 en hierro"/>
    <s v="UNIDAD"/>
    <n v="32"/>
    <n v="42.5"/>
    <n v="1360"/>
  </r>
  <r>
    <d v="2019-07-24T00:00:00"/>
    <x v="9"/>
    <x v="2"/>
    <s v="001681"/>
    <s v="Tarugo 5/16x1/2 en hierro"/>
    <s v="UNIDAD"/>
    <n v="57"/>
    <n v="40.1"/>
    <n v="2285.7000000000003"/>
  </r>
  <r>
    <d v="2019-07-24T00:00:00"/>
    <x v="9"/>
    <x v="2"/>
    <s v="001682"/>
    <s v="Tornillo tirafondo de 1/2 pulgadas"/>
    <s v="UNIDAD"/>
    <n v="91"/>
    <n v="23.6"/>
    <n v="2147.6"/>
  </r>
  <r>
    <d v="2022-05-13T00:00:00"/>
    <x v="8"/>
    <x v="4"/>
    <s v="001784"/>
    <s v="Pintura acrílica Amarillo Trafico"/>
    <s v="CUBETA"/>
    <n v="3"/>
    <n v="8083"/>
    <n v="24249"/>
  </r>
  <r>
    <d v="2022-05-13T00:00:00"/>
    <x v="8"/>
    <x v="4"/>
    <s v="001786"/>
    <s v="Pintura acrilica color Crema 08"/>
    <s v="GALON"/>
    <n v="10"/>
    <n v="1239"/>
    <n v="12390"/>
  </r>
  <r>
    <d v="2022-05-13T00:00:00"/>
    <x v="8"/>
    <x v="5"/>
    <s v="002032"/>
    <s v="Refrigerante R 410 (Tanque) CHEMOURS"/>
    <s v="UNIDAD"/>
    <n v="1"/>
    <n v="12331"/>
    <n v="12331"/>
  </r>
  <r>
    <d v="2020-06-18T00:00:00"/>
    <x v="12"/>
    <x v="0"/>
    <s v="002033"/>
    <s v="Capacitores 55 uf."/>
    <s v="UNIDAD"/>
    <n v="10"/>
    <n v="224.2"/>
    <n v="2242"/>
  </r>
  <r>
    <d v="2020-06-18T00:00:00"/>
    <x v="12"/>
    <x v="0"/>
    <s v="002035"/>
    <s v="Capacitores 35 uf."/>
    <s v="UNIDAD"/>
    <n v="10"/>
    <n v="165.2"/>
    <n v="1652"/>
  </r>
  <r>
    <d v="2020-06-18T00:00:00"/>
    <x v="12"/>
    <x v="0"/>
    <s v="002036"/>
    <s v="Capacitores 15 uf."/>
    <s v="UNIDAD"/>
    <n v="11"/>
    <n v="159.30000000000001"/>
    <n v="1752.3000000000002"/>
  </r>
  <r>
    <d v="2023-08-14T00:00:00"/>
    <x v="8"/>
    <x v="4"/>
    <s v="002060"/>
    <s v="Limpiador de Muebles de 12 oz."/>
    <s v="UNIDAD"/>
    <n v="50"/>
    <n v="519.14"/>
    <n v="25957"/>
  </r>
  <r>
    <d v="2020-12-29T00:00:00"/>
    <x v="10"/>
    <x v="0"/>
    <s v="002145"/>
    <s v="Transformadores 80VA 120/208-240V"/>
    <s v="UNIDAD"/>
    <n v="6"/>
    <n v="923.94"/>
    <n v="5543.64"/>
  </r>
  <r>
    <d v="2021-09-28T00:00:00"/>
    <x v="0"/>
    <x v="0"/>
    <s v="002337"/>
    <s v="Cintas de maya para Sheetrock"/>
    <s v="UNIDAD"/>
    <n v="16"/>
    <n v="407.1"/>
    <n v="6513.6"/>
  </r>
  <r>
    <d v="2023-04-05T00:00:00"/>
    <x v="9"/>
    <x v="4"/>
    <s v="002341"/>
    <s v="Clavos F30 GENERICO"/>
    <s v="CAJA"/>
    <n v="10"/>
    <n v="444"/>
    <n v="4440"/>
  </r>
  <r>
    <d v="2022-05-13T00:00:00"/>
    <x v="0"/>
    <x v="0"/>
    <s v="002518"/>
    <s v="Cubeta de masilla para sheerook"/>
    <s v="UNIDAD"/>
    <n v="10"/>
    <n v="1528.1"/>
    <n v="15281"/>
  </r>
  <r>
    <d v="2022-05-13T00:00:00"/>
    <x v="8"/>
    <x v="4"/>
    <s v="002524"/>
    <s v="Masilla automotriz"/>
    <s v="UNIDAD"/>
    <n v="12"/>
    <n v="2157.04"/>
    <n v="25884.48"/>
  </r>
  <r>
    <d v="2023-04-05T00:00:00"/>
    <x v="9"/>
    <x v="4"/>
    <s v="002535"/>
    <s v="Tornillos diablitos 2¨x10 GENERICO"/>
    <s v="UNIDAD"/>
    <n v="400"/>
    <n v="1.68"/>
    <n v="672"/>
  </r>
  <r>
    <d v="2023-04-05T00:00:00"/>
    <x v="9"/>
    <x v="4"/>
    <s v="002536"/>
    <s v="Clavos F40"/>
    <s v="CAJA"/>
    <n v="16"/>
    <n v="576"/>
    <n v="9216"/>
  </r>
  <r>
    <d v="2021-09-03T00:00:00"/>
    <x v="9"/>
    <x v="4"/>
    <s v="002537"/>
    <s v="Clavos F25"/>
    <s v="CAJA"/>
    <n v="5"/>
    <n v="359.9"/>
    <n v="1799.5"/>
  </r>
  <r>
    <d v="2021-09-03T00:00:00"/>
    <x v="9"/>
    <x v="4"/>
    <s v="002538"/>
    <s v="Mecha 3/16, para metal"/>
    <s v="UNIDAD"/>
    <n v="2"/>
    <n v="106.2"/>
    <n v="212.4"/>
  </r>
  <r>
    <d v="2021-09-03T00:00:00"/>
    <x v="9"/>
    <x v="4"/>
    <s v="002539"/>
    <s v="Mecha 3/8¨, de paleta plana"/>
    <s v="UNIDAD"/>
    <n v="7"/>
    <n v="120.36"/>
    <n v="842.52"/>
  </r>
  <r>
    <d v="2021-09-03T00:00:00"/>
    <x v="9"/>
    <x v="4"/>
    <s v="002540"/>
    <s v="Mecha 1/2¨, de paleta plana"/>
    <s v="UNIDAD"/>
    <n v="5"/>
    <n v="129.80000000000001"/>
    <n v="649"/>
  </r>
  <r>
    <d v="2021-09-03T00:00:00"/>
    <x v="9"/>
    <x v="4"/>
    <s v="002541"/>
    <s v="Punta estria #2"/>
    <s v="UNIDAD"/>
    <n v="10"/>
    <n v="70.8"/>
    <n v="708"/>
  </r>
  <r>
    <d v="2021-09-03T00:00:00"/>
    <x v="9"/>
    <x v="4"/>
    <s v="002542"/>
    <s v="Punta  de tria #2"/>
    <s v="UNIDAD"/>
    <n v="7"/>
    <n v="70.8"/>
    <n v="495.59999999999997"/>
  </r>
  <r>
    <d v="2021-09-03T00:00:00"/>
    <x v="9"/>
    <x v="4"/>
    <s v="002543"/>
    <s v="Mecha de 3/8"/>
    <s v="UNIDAD"/>
    <n v="5"/>
    <n v="230.1"/>
    <n v="1150.5"/>
  </r>
  <r>
    <d v="2021-09-03T00:00:00"/>
    <x v="9"/>
    <x v="4"/>
    <s v="002544"/>
    <s v="Mecha de 1/2"/>
    <s v="UNIDAD"/>
    <n v="5"/>
    <n v="359.9"/>
    <n v="1799.5"/>
  </r>
  <r>
    <d v="2021-09-03T00:00:00"/>
    <x v="9"/>
    <x v="4"/>
    <s v="002546"/>
    <s v="Mecha de 3/4"/>
    <s v="UNIDAD"/>
    <n v="5"/>
    <n v="318.60000000000002"/>
    <n v="1593"/>
  </r>
  <r>
    <d v="2021-09-08T00:00:00"/>
    <x v="9"/>
    <x v="4"/>
    <s v="002548"/>
    <s v="Disco de corte de 8¨"/>
    <s v="UNIDAD"/>
    <n v="8"/>
    <n v="973.5"/>
    <n v="7788"/>
  </r>
  <r>
    <d v="2021-09-17T00:00:00"/>
    <x v="0"/>
    <x v="0"/>
    <s v="002552"/>
    <s v="Tinaco pequeño 145 galones"/>
    <s v="UNIDAD"/>
    <n v="1"/>
    <n v="5265.75"/>
    <n v="5265.75"/>
  </r>
  <r>
    <d v="2021-09-20T00:00:00"/>
    <x v="8"/>
    <x v="4"/>
    <s v="002554"/>
    <s v="Cola amarilla"/>
    <s v="GALON"/>
    <n v="5"/>
    <n v="1050"/>
    <n v="5250"/>
  </r>
  <r>
    <d v="2021-09-20T00:00:00"/>
    <x v="8"/>
    <x v="6"/>
    <s v="002555"/>
    <s v="Laca blanca automotriz "/>
    <s v="GALON"/>
    <n v="23"/>
    <n v="1805.4"/>
    <n v="41524.200000000004"/>
  </r>
  <r>
    <d v="2021-09-20T00:00:00"/>
    <x v="8"/>
    <x v="6"/>
    <s v="002556"/>
    <s v="Flex Rex"/>
    <s v="GALON"/>
    <n v="3"/>
    <n v="961.66"/>
    <n v="2884.98"/>
  </r>
  <r>
    <d v="2021-09-20T00:00:00"/>
    <x v="8"/>
    <x v="6"/>
    <s v="002557"/>
    <s v="Relleno automotríz"/>
    <s v="GALON"/>
    <n v="12"/>
    <n v="1630.76"/>
    <n v="19569.12"/>
  </r>
  <r>
    <d v="2021-09-20T00:00:00"/>
    <x v="8"/>
    <x v="6"/>
    <s v="002558"/>
    <s v="Cola auretano"/>
    <s v="GALON"/>
    <n v="2"/>
    <n v="3640.3"/>
    <n v="7280.6"/>
  </r>
  <r>
    <d v="2021-10-21T00:00:00"/>
    <x v="9"/>
    <x v="4"/>
    <s v="002576"/>
    <s v="Conectores Liquid tight tipo recto, plástico, diametro 1½&quot;, negro o gris oscuro."/>
    <s v="UNIDAD"/>
    <n v="15"/>
    <n v="253.7"/>
    <n v="3805.5"/>
  </r>
  <r>
    <d v="2021-10-21T00:00:00"/>
    <x v="9"/>
    <x v="4"/>
    <s v="002577"/>
    <s v="Conectores Liquid tight tipo recto, plástico, diametro 1/2&quot;, negro o gris oscuro."/>
    <s v="UNIDAD"/>
    <n v="11"/>
    <n v="59"/>
    <n v="649"/>
  </r>
  <r>
    <d v="2021-10-21T00:00:00"/>
    <x v="9"/>
    <x v="4"/>
    <s v="002578"/>
    <s v="Conectores Liquid tight tipo recto, plástico, diametro 1&quot;, negro o gris oscuro."/>
    <s v="UNIDAD"/>
    <n v="20"/>
    <n v="106.2"/>
    <n v="2124"/>
  </r>
  <r>
    <d v="2021-10-21T00:00:00"/>
    <x v="9"/>
    <x v="4"/>
    <s v="002579"/>
    <s v="Curva Liquid tight, diametro 1&quot;."/>
    <s v="UNIDAD"/>
    <n v="2"/>
    <n v="135.69999999999999"/>
    <n v="271.39999999999998"/>
  </r>
  <r>
    <d v="2021-10-21T00:00:00"/>
    <x v="9"/>
    <x v="4"/>
    <s v="002580"/>
    <s v="Curva Liquid tight, diametro 1/2&quot;."/>
    <s v="UNIDAD"/>
    <n v="2"/>
    <n v="59"/>
    <n v="118"/>
  </r>
  <r>
    <d v="2021-10-21T00:00:00"/>
    <x v="9"/>
    <x v="4"/>
    <s v="002581"/>
    <s v="Tornillos tipo tirafondos, diametro 12x1½x5.5mm"/>
    <s v="UNIDAD"/>
    <n v="200"/>
    <n v="4.72"/>
    <n v="944"/>
  </r>
  <r>
    <d v="2021-10-21T00:00:00"/>
    <x v="10"/>
    <x v="0"/>
    <s v="002582"/>
    <s v="Tarugo plástico azul 8-5/16&quot;x1.1/2."/>
    <s v="UNIDAD"/>
    <n v="400"/>
    <n v="2.36"/>
    <n v="944"/>
  </r>
  <r>
    <d v="2023-03-31T00:00:00"/>
    <x v="8"/>
    <x v="4"/>
    <s v="002892"/>
    <s v="Pintura semi gloss, color marmol 39, Gal. Tropical"/>
    <s v="UNIDAD"/>
    <n v="60"/>
    <n v="1651.77"/>
    <n v="99106.2"/>
  </r>
  <r>
    <d v="2022-09-20T00:00:00"/>
    <x v="0"/>
    <x v="0"/>
    <s v="003831"/>
    <s v="Mota antigota LANCO"/>
    <s v="UNIDAD"/>
    <n v="28"/>
    <n v="435.61"/>
    <n v="12197.08"/>
  </r>
  <r>
    <d v="2022-09-20T00:00:00"/>
    <x v="9"/>
    <x v="4"/>
    <s v="003832"/>
    <s v="CROSSTEE 2 TAMSUEI CGM"/>
    <s v="UNIDAD"/>
    <n v="380"/>
    <n v="55.9"/>
    <n v="21242"/>
  </r>
  <r>
    <d v="2022-09-20T00:00:00"/>
    <x v="9"/>
    <x v="4"/>
    <s v="003833"/>
    <s v="CROSSTEE 4 TAMSUEI CGM"/>
    <s v="UNIDAD"/>
    <n v="380"/>
    <n v="98.8"/>
    <n v="37544"/>
  </r>
  <r>
    <d v="2022-09-20T00:00:00"/>
    <x v="9"/>
    <x v="3"/>
    <s v="003834"/>
    <s v="Fulminante verde cal 22 Americano"/>
    <s v="UNIDAD"/>
    <n v="300"/>
    <n v="336.3"/>
    <n v="100890"/>
  </r>
  <r>
    <d v="2022-09-20T00:00:00"/>
    <x v="9"/>
    <x v="4"/>
    <s v="003835"/>
    <s v="Angular 10 TAMSUEI CGM"/>
    <s v="UNIDAD"/>
    <n v="15"/>
    <n v="214.5"/>
    <n v="3217.5"/>
  </r>
  <r>
    <d v="2023-04-05T00:00:00"/>
    <x v="13"/>
    <x v="0"/>
    <s v="004741"/>
    <s v="Puertas Polimetal blancas, con llavín EverLastdoor Fire Proof"/>
    <s v="UNIDAD"/>
    <n v="12"/>
    <n v="17145.400000000001"/>
    <n v="205744.80000000002"/>
  </r>
  <r>
    <d v="2023-04-05T00:00:00"/>
    <x v="9"/>
    <x v="3"/>
    <s v="004742"/>
    <s v="Galón de Sealer TROPICAL"/>
    <s v="UNIDAD"/>
    <n v="40"/>
    <n v="1380"/>
    <n v="55200"/>
  </r>
  <r>
    <d v="2023-04-05T00:00:00"/>
    <x v="9"/>
    <x v="3"/>
    <s v="004743"/>
    <s v="Galón de Laca TROPICAL"/>
    <s v="GALON"/>
    <n v="40"/>
    <n v="1380"/>
    <n v="55200"/>
  </r>
  <r>
    <d v="2023-04-05T00:00:00"/>
    <x v="9"/>
    <x v="3"/>
    <s v="004744"/>
    <s v="Galón de Thinner,  TROPICAL"/>
    <s v="GALON"/>
    <n v="100"/>
    <n v="528"/>
    <n v="52800"/>
  </r>
  <r>
    <d v="2023-04-05T00:00:00"/>
    <x v="10"/>
    <x v="0"/>
    <s v="004750"/>
    <s v="Disco de Pulidora 120  NORTON"/>
    <s v="UNIDAD"/>
    <n v="300"/>
    <n v="72"/>
    <n v="21600"/>
  </r>
  <r>
    <d v="2023-04-05T00:00:00"/>
    <x v="10"/>
    <x v="0"/>
    <s v="004751"/>
    <s v="Disco de Pulidora 100  NORTON"/>
    <s v="UNIDAD"/>
    <n v="300"/>
    <n v="72"/>
    <n v="21600"/>
  </r>
  <r>
    <d v="2023-04-05T00:00:00"/>
    <x v="10"/>
    <x v="0"/>
    <s v="004752"/>
    <s v="Disco de Pulidora 80  NORTON"/>
    <s v="UNIDAD"/>
    <n v="300"/>
    <n v="72"/>
    <n v="21600"/>
  </r>
  <r>
    <d v="2023-04-05T00:00:00"/>
    <x v="10"/>
    <x v="0"/>
    <s v="004753"/>
    <s v="Disco de Pulidora 60  NORTON"/>
    <s v="UNIDAD"/>
    <n v="300"/>
    <n v="72"/>
    <n v="21600"/>
  </r>
  <r>
    <d v="2023-04-05T00:00:00"/>
    <x v="10"/>
    <x v="0"/>
    <s v="004766"/>
    <s v="Disco de corte 42/2, marca Dewalt"/>
    <s v="UNIDAD"/>
    <n v="70"/>
    <n v="155.25"/>
    <n v="10867.5"/>
  </r>
  <r>
    <d v="2023-04-05T00:00:00"/>
    <x v="9"/>
    <x v="4"/>
    <s v="004778"/>
    <s v="Tornillos diablitos 3¨x14 GENERICO"/>
    <s v="UNIDAD"/>
    <n v="1000"/>
    <n v="3.66"/>
    <n v="3660"/>
  </r>
  <r>
    <d v="2023-04-05T00:00:00"/>
    <x v="9"/>
    <x v="4"/>
    <s v="004779"/>
    <s v="Tornillos diablitos 3/4X10 GENERICO"/>
    <s v="UNIDAD"/>
    <n v="1000"/>
    <n v="1.18"/>
    <n v="1180"/>
  </r>
  <r>
    <d v="2023-04-05T00:00:00"/>
    <x v="9"/>
    <x v="4"/>
    <s v="004780"/>
    <s v="Tornillos diablitos 1X10 GENERICO"/>
    <s v="UNIDAD"/>
    <n v="1000"/>
    <n v="1.42"/>
    <n v="1420"/>
  </r>
  <r>
    <d v="2023-04-05T00:00:00"/>
    <x v="9"/>
    <x v="4"/>
    <s v="004781"/>
    <s v="Tornillos diablitos 1 1/2X10 GENERICO"/>
    <s v="UNIDAD"/>
    <n v="1500"/>
    <n v="6.65"/>
    <n v="9975"/>
  </r>
  <r>
    <d v="2023-04-05T00:00:00"/>
    <x v="9"/>
    <x v="4"/>
    <s v="004782"/>
    <s v="Clavos F15 GENERICO"/>
    <s v="CAJA"/>
    <n v="10"/>
    <n v="239.99"/>
    <n v="2399.9"/>
  </r>
  <r>
    <d v="2023-04-05T00:00:00"/>
    <x v="9"/>
    <x v="4"/>
    <s v="004783"/>
    <s v="Clavos F10 GENERICO"/>
    <s v="CAJA"/>
    <n v="10"/>
    <n v="259.60000000000002"/>
    <n v="2596"/>
  </r>
  <r>
    <d v="2023-04-05T00:00:00"/>
    <x v="10"/>
    <x v="0"/>
    <s v="004784"/>
    <s v="Tarugo plástico azul  5/16&quot;x1 1/2. GENERICO"/>
    <s v="UNIDAD"/>
    <n v="2000"/>
    <n v="1.77"/>
    <n v="3540"/>
  </r>
  <r>
    <d v="2023-04-05T00:00:00"/>
    <x v="10"/>
    <x v="0"/>
    <s v="004785"/>
    <s v="Tarugo plástico verde 9/32&quot;x1 1/2. GENERICO"/>
    <s v="UNIDAD"/>
    <n v="2000"/>
    <n v="1.77"/>
    <n v="3540"/>
  </r>
  <r>
    <d v="2023-04-05T00:00:00"/>
    <x v="10"/>
    <x v="0"/>
    <s v="004786"/>
    <s v="Tarugo plástico mamey 3/8&quot;x1 1/2. GENERICO"/>
    <s v="UNIDAD"/>
    <n v="2000"/>
    <n v="1.77"/>
    <n v="3540"/>
  </r>
  <r>
    <d v="2023-04-05T00:00:00"/>
    <x v="9"/>
    <x v="3"/>
    <s v="004787"/>
    <s v="Oleo  No. 2, WINSTON"/>
    <s v="UNIDAD"/>
    <n v="38"/>
    <n v="593.99"/>
    <n v="22571.62"/>
  </r>
  <r>
    <d v="2023-04-05T00:00:00"/>
    <x v="9"/>
    <x v="3"/>
    <s v="004788"/>
    <s v="Oleo  No. 3, WINSTON"/>
    <s v="UNIDAD"/>
    <n v="38"/>
    <n v="593.99"/>
    <n v="22571.62"/>
  </r>
  <r>
    <d v="2023-04-05T00:00:00"/>
    <x v="9"/>
    <x v="3"/>
    <s v="004789"/>
    <s v="Galón de Aguarras Tropical"/>
    <s v="UNIDAD"/>
    <n v="24"/>
    <n v="642.04"/>
    <n v="15408.96"/>
  </r>
  <r>
    <d v="2023-04-05T00:00:00"/>
    <x v="9"/>
    <x v="3"/>
    <s v="004790"/>
    <s v="Galón de Retardador Tropical"/>
    <s v="UNIDAD"/>
    <n v="24"/>
    <n v="1368"/>
    <n v="32832"/>
  </r>
  <r>
    <d v="2023-06-01T00:00:00"/>
    <x v="8"/>
    <x v="4"/>
    <s v="004926"/>
    <s v="Pintura acrilica rojo positivo, cubeta, marca CANO"/>
    <s v="UNIDAD"/>
    <n v="5"/>
    <n v="7080"/>
    <n v="35400"/>
  </r>
  <r>
    <d v="2023-06-01T00:00:00"/>
    <x v="8"/>
    <x v="4"/>
    <s v="004927"/>
    <s v="Pintura acrilica  azul positivo, cubeta, marca CANO"/>
    <s v="UNIDAD"/>
    <n v="5"/>
    <n v="7080"/>
    <n v="35400"/>
  </r>
  <r>
    <d v="2023-06-01T00:00:00"/>
    <x v="8"/>
    <x v="4"/>
    <s v="004928"/>
    <s v="Pintura acrilica  amarillo positivo, cubeta, marca CANO"/>
    <s v="UNIDAD"/>
    <n v="5"/>
    <n v="7080"/>
    <n v="35400"/>
  </r>
  <r>
    <d v="2023-07-28T00:00:00"/>
    <x v="0"/>
    <x v="3"/>
    <s v="005057"/>
    <s v="Llavín Pv L LIPUVE"/>
    <s v="UNIDAD"/>
    <n v="3"/>
    <n v="4006.1"/>
    <n v="12018.3"/>
  </r>
  <r>
    <d v="2023-07-28T00:00:00"/>
    <x v="12"/>
    <x v="7"/>
    <s v="005058"/>
    <s v="Puertas Gabinete Polimetal, marca GENERICO"/>
    <s v="UNIDAD"/>
    <n v="2"/>
    <n v="7546.1"/>
    <n v="15092.2"/>
  </r>
  <r>
    <d v="2023-07-28T00:00:00"/>
    <x v="12"/>
    <x v="7"/>
    <s v="005059"/>
    <s v="Puertas Polimetal, marca EVESLASTDOOR"/>
    <s v="UNIDAD"/>
    <n v="9"/>
    <n v="23010"/>
    <n v="207090"/>
  </r>
  <r>
    <d v="2023-08-14T00:00:00"/>
    <x v="14"/>
    <x v="0"/>
    <s v="005103"/>
    <s v="Pegatod pegamento"/>
    <s v="UNIDAD"/>
    <n v="50"/>
    <n v="380.55"/>
    <n v="19027.5"/>
  </r>
  <r>
    <d v="2023-08-24T00:00:00"/>
    <x v="8"/>
    <x v="4"/>
    <s v="005127"/>
    <s v="Pintura azul acrilica para cancha (galones).  POPULAR"/>
    <s v="UNIDAD"/>
    <n v="65"/>
    <n v="2478"/>
    <n v="161070"/>
  </r>
  <r>
    <d v="2023-08-24T00:00:00"/>
    <x v="8"/>
    <x v="4"/>
    <s v="005128"/>
    <s v="Pintura roja acrilica para cancha (galones).  POPULAR"/>
    <s v="UNIDAD"/>
    <n v="32"/>
    <n v="2478"/>
    <n v="79296"/>
  </r>
  <r>
    <d v="2023-08-24T00:00:00"/>
    <x v="8"/>
    <x v="4"/>
    <s v="005129"/>
    <s v="Pintura blanca acrilica para cancha (galones).  POPULAR"/>
    <s v="UNIDAD"/>
    <n v="9"/>
    <n v="2478"/>
    <n v="22302"/>
  </r>
  <r>
    <d v="2023-12-13T00:00:00"/>
    <x v="8"/>
    <x v="4"/>
    <s v="004850"/>
    <s v="Pintura acrilica Studio 100ml, color verde sapo, marca STUDIO"/>
    <s v="UNIDAD"/>
    <n v="3"/>
    <n v="1062"/>
    <n v="3186"/>
  </r>
  <r>
    <d v="2023-12-13T00:00:00"/>
    <x v="8"/>
    <x v="4"/>
    <s v="004851"/>
    <s v="Pintura acrilica basic 118ml, color blanco titanium, marca LIQUITEX"/>
    <s v="UNIDAD"/>
    <n v="1"/>
    <n v="1062"/>
    <n v="1062"/>
  </r>
  <r>
    <d v="2023-12-13T00:00:00"/>
    <x v="8"/>
    <x v="4"/>
    <s v="004852"/>
    <s v="Pintura acrilica basic 118ml, color amarillo de cadmio, marca LIQUITEX"/>
    <s v="UNIDAD"/>
    <n v="1"/>
    <n v="1062"/>
    <n v="1062"/>
  </r>
  <r>
    <d v="2023-12-13T00:00:00"/>
    <x v="8"/>
    <x v="4"/>
    <s v="004853"/>
    <s v="Pintura acrilica basic 118ml, color azul ceruleum hue, marca LIQUITEX"/>
    <s v="UNIDAD"/>
    <n v="1"/>
    <n v="1062"/>
    <n v="1062"/>
  </r>
  <r>
    <d v="2023-12-13T00:00:00"/>
    <x v="8"/>
    <x v="4"/>
    <s v="004854"/>
    <s v="Pintura acrilica basic 118ml, color naranja cadm hue, marca LIQUITEX"/>
    <s v="UNIDAD"/>
    <n v="1"/>
    <n v="1062"/>
    <n v="1062"/>
  </r>
  <r>
    <d v="2023-12-13T00:00:00"/>
    <x v="8"/>
    <x v="4"/>
    <s v="004855"/>
    <s v="Pintura acrilica basic 118ml, color magenta quinadridine, marca LIQUITEX"/>
    <s v="UNIDAD"/>
    <n v="1"/>
    <n v="1062"/>
    <n v="1062"/>
  </r>
  <r>
    <d v="2023-12-13T00:00:00"/>
    <x v="8"/>
    <x v="4"/>
    <s v="004856"/>
    <s v="Pintura acrilica basic 118ml, color ivory black, marca LIQUITEX"/>
    <s v="UNIDAD"/>
    <n v="1"/>
    <n v="1062"/>
    <n v="1062"/>
  </r>
  <r>
    <d v="2023-12-13T00:00:00"/>
    <x v="8"/>
    <x v="4"/>
    <s v="004857"/>
    <s v="Pintura acrilica simply 200ml, color verde viridian, marca PHOENIX"/>
    <s v="UNIDAD"/>
    <n v="1"/>
    <n v="1062"/>
    <n v="1062"/>
  </r>
  <r>
    <d v="2023-12-13T00:00:00"/>
    <x v="8"/>
    <x v="4"/>
    <s v="004858"/>
    <s v="Pintura acrilica simply 200ml, color amarillo limón, marca WINSOR AND NEWTON"/>
    <s v="UNIDAD"/>
    <n v="1"/>
    <n v="1062"/>
    <n v="1062"/>
  </r>
  <r>
    <d v="2023-12-13T00:00:00"/>
    <x v="8"/>
    <x v="4"/>
    <s v="004859"/>
    <s v="Pintura acrilica simply 200ml, color burnt umbert, marca REEVES"/>
    <s v="UNIDAD"/>
    <n v="1"/>
    <n v="1062"/>
    <n v="1062"/>
  </r>
  <r>
    <d v="2023-12-13T00:00:00"/>
    <x v="8"/>
    <x v="4"/>
    <s v="004861"/>
    <s v="Pintura acrilica simply 250ml, color amarillo medium, marca DALER"/>
    <s v="UNIDAD"/>
    <n v="2"/>
    <n v="1062"/>
    <n v="2124"/>
  </r>
  <r>
    <d v="2023-12-13T00:00:00"/>
    <x v="8"/>
    <x v="4"/>
    <s v="004862"/>
    <s v="Pintura acrilica simply 250ml, color rojo brillante, marca DALER"/>
    <s v="UNIDAD"/>
    <n v="2"/>
    <n v="1062"/>
    <n v="2124"/>
  </r>
  <r>
    <d v="2023-12-13T00:00:00"/>
    <x v="8"/>
    <x v="4"/>
    <s v="004863"/>
    <s v="Pintura acrilica simply 400ml, color yellow, marca LIQUITEX"/>
    <s v="UNIDAD"/>
    <n v="1"/>
    <n v="1062"/>
    <n v="1062"/>
  </r>
  <r>
    <d v="2023-12-13T00:00:00"/>
    <x v="8"/>
    <x v="4"/>
    <s v="004864"/>
    <s v="Pintura acrilica simply 400ml, color ultramarine, marca LIQUITEX"/>
    <s v="UNIDAD"/>
    <n v="1"/>
    <n v="1062"/>
    <n v="1062"/>
  </r>
  <r>
    <d v="2023-12-13T00:00:00"/>
    <x v="8"/>
    <x v="4"/>
    <s v="004865"/>
    <s v="Pintura acrilica basica 946ml, marca WINSOR AND NEWTON"/>
    <s v="UNIDAD"/>
    <n v="1"/>
    <n v="1062"/>
    <n v="1062"/>
  </r>
  <r>
    <d v="2023-12-13T00:00:00"/>
    <x v="8"/>
    <x v="4"/>
    <s v="004866"/>
    <s v="Barniz mette para acrilica 250ml, marca ARTESCO"/>
    <s v="UNIDAD"/>
    <n v="1"/>
    <n v="1770"/>
    <n v="1770"/>
  </r>
  <r>
    <d v="2023-12-13T00:00:00"/>
    <x v="15"/>
    <x v="0"/>
    <s v="004867"/>
    <s v="Pincel brocha No. 2, marca ARTESCO"/>
    <s v="UNIDAD"/>
    <n v="2"/>
    <n v="531"/>
    <n v="1062"/>
  </r>
  <r>
    <d v="2023-12-13T00:00:00"/>
    <x v="15"/>
    <x v="0"/>
    <s v="004868"/>
    <s v="Pincel graduate SH redonda No. 4, marca ARTESCO"/>
    <s v="UNIDAD"/>
    <n v="3"/>
    <n v="531"/>
    <n v="1593"/>
  </r>
  <r>
    <d v="2023-12-13T00:00:00"/>
    <x v="15"/>
    <x v="0"/>
    <s v="004869"/>
    <s v="Pincel Georgian short fat,  No. 2, marca ARTESCO"/>
    <s v="UNIDAD"/>
    <n v="1"/>
    <n v="531"/>
    <n v="531"/>
  </r>
  <r>
    <d v="2023-12-13T00:00:00"/>
    <x v="15"/>
    <x v="0"/>
    <s v="004870"/>
    <s v="Pincel graduate LH redonda No. 10, marca ARTESCO"/>
    <s v="UNIDAD"/>
    <n v="3"/>
    <n v="531"/>
    <n v="1593"/>
  </r>
  <r>
    <d v="2023-12-13T00:00:00"/>
    <x v="15"/>
    <x v="0"/>
    <s v="004871"/>
    <s v="Pincel Aquafine SH redonda No. 10."/>
    <s v="UNIDAD"/>
    <n v="1"/>
    <n v="531"/>
    <n v="531"/>
  </r>
  <r>
    <d v="2023-12-13T00:00:00"/>
    <x v="9"/>
    <x v="3"/>
    <s v="004872"/>
    <s v="Espátula de madera Blister, marca LIQUITEX"/>
    <s v="UNIDAD"/>
    <n v="1"/>
    <n v="1770"/>
    <n v="1770"/>
  </r>
  <r>
    <d v="2019-12-31T00:00:00"/>
    <x v="16"/>
    <x v="0"/>
    <s v="000040"/>
    <s v="Carpeta grande Negra (con clip mixto)"/>
    <s v="UNIDAD"/>
    <n v="216"/>
    <n v="142.72"/>
    <n v="30827.52"/>
  </r>
  <r>
    <d v="2022-09-20T00:00:00"/>
    <x v="16"/>
    <x v="0"/>
    <s v="000041"/>
    <s v="Chinchetas 100/1, PRINTEK"/>
    <s v="CAJA"/>
    <n v="3"/>
    <n v="37"/>
    <n v="111"/>
  </r>
  <r>
    <d v="2022-04-18T00:00:00"/>
    <x v="16"/>
    <x v="0"/>
    <s v="000044"/>
    <s v="Cinta para Sumadora"/>
    <s v="UNIDAD"/>
    <n v="233"/>
    <n v="39.700000000000003"/>
    <n v="9250.1"/>
  </r>
  <r>
    <d v="2022-04-18T00:00:00"/>
    <x v="2"/>
    <x v="0"/>
    <s v="000059"/>
    <s v="Espiral de 1 pulgada"/>
    <s v="UNIDAD"/>
    <n v="25"/>
    <n v="1.1000000000000001"/>
    <n v="27.500000000000004"/>
  </r>
  <r>
    <d v="2022-04-18T00:00:00"/>
    <x v="2"/>
    <x v="0"/>
    <s v="000062"/>
    <s v="Espiral de10mm 100/1"/>
    <s v="UNIDAD"/>
    <n v="10"/>
    <n v="384.66"/>
    <n v="3846.6000000000004"/>
  </r>
  <r>
    <d v="2022-04-18T00:00:00"/>
    <x v="2"/>
    <x v="0"/>
    <s v="000063"/>
    <s v="Espiral de 2 pulgadas"/>
    <s v="UNIDAD"/>
    <n v="6"/>
    <n v="2.75"/>
    <n v="16.5"/>
  </r>
  <r>
    <d v="2022-04-18T00:00:00"/>
    <x v="16"/>
    <x v="0"/>
    <s v="000065"/>
    <s v="Etiquetas par folder 200/1"/>
    <s v="PAQUETE"/>
    <n v="100"/>
    <n v="188.41"/>
    <n v="18841"/>
  </r>
  <r>
    <d v="2022-04-18T00:00:00"/>
    <x v="5"/>
    <x v="0"/>
    <s v="000068"/>
    <s v="Fichas Ralladas"/>
    <s v="PAQUETE"/>
    <n v="3"/>
    <n v="30.61"/>
    <n v="91.83"/>
  </r>
  <r>
    <d v="2022-04-18T00:00:00"/>
    <x v="16"/>
    <x v="0"/>
    <s v="000076"/>
    <s v="Ganchos Mixtos 50mm 50/1, (Macho y hembra) "/>
    <s v="CAJA"/>
    <n v="115"/>
    <n v="59"/>
    <n v="6785"/>
  </r>
  <r>
    <d v="2023-03-30T00:00:00"/>
    <x v="16"/>
    <x v="0"/>
    <s v="000088"/>
    <s v="Marcadores Permanente azules PRINTEK"/>
    <s v="UNIDAD"/>
    <n v="109"/>
    <n v="17.010000000000002"/>
    <n v="1854.0900000000001"/>
  </r>
  <r>
    <d v="2023-03-30T00:00:00"/>
    <x v="16"/>
    <x v="0"/>
    <s v="000090"/>
    <s v="Marcadores Permanente Negro PRINTEK"/>
    <s v="UNIDAD"/>
    <n v="182"/>
    <n v="17.010000000000002"/>
    <n v="3095.82"/>
  </r>
  <r>
    <d v="2023-03-30T00:00:00"/>
    <x v="16"/>
    <x v="0"/>
    <s v="000091"/>
    <s v="Marcador Permanente Rojo PRINTEK"/>
    <s v="UNIDAD"/>
    <n v="60"/>
    <n v="15.85"/>
    <n v="951"/>
  </r>
  <r>
    <d v="2016-04-20T00:00:00"/>
    <x v="5"/>
    <x v="0"/>
    <s v="000094"/>
    <s v="Papel  Continuo 1h  1300 Hojas"/>
    <s v="CAJA"/>
    <n v="2"/>
    <n v="925"/>
    <n v="1850"/>
  </r>
  <r>
    <d v="2016-04-20T00:00:00"/>
    <x v="5"/>
    <x v="0"/>
    <s v="000095"/>
    <s v="Papel  Continuo 1h  2600 Hojas"/>
    <s v="CAJA"/>
    <n v="2"/>
    <n v="1600"/>
    <n v="3200"/>
  </r>
  <r>
    <d v="2020-12-09T00:00:00"/>
    <x v="5"/>
    <x v="0"/>
    <s v="000101"/>
    <s v="Papel Carbon 100/1"/>
    <s v="PAQUETE"/>
    <n v="10"/>
    <n v="99.59"/>
    <n v="995.90000000000009"/>
  </r>
  <r>
    <d v="2021-08-10T00:00:00"/>
    <x v="5"/>
    <x v="0"/>
    <s v="000102"/>
    <s v="Papel Continuo 9.5x11, 3 copias y un original"/>
    <s v="CAJA"/>
    <n v="43"/>
    <n v="849.6"/>
    <n v="36532.800000000003"/>
  </r>
  <r>
    <d v="2022-04-12T00:00:00"/>
    <x v="5"/>
    <x v="0"/>
    <s v="000104"/>
    <s v="Recibo de Ingreso uso  Continuo, numerados, Original y 3 copias (8½x3.5 cm)"/>
    <s v="CAJA"/>
    <n v="1"/>
    <n v="2221.42"/>
    <n v="2221.42"/>
  </r>
  <r>
    <d v="2016-11-14T00:00:00"/>
    <x v="5"/>
    <x v="0"/>
    <s v="000105"/>
    <s v="Papel Impresora 2 hojas"/>
    <s v="UNIDAD"/>
    <n v="571"/>
    <n v="49.99"/>
    <n v="28544.29"/>
  </r>
  <r>
    <d v="2016-04-20T00:00:00"/>
    <x v="5"/>
    <x v="0"/>
    <s v="000106"/>
    <s v="Papel Impresora 3 hojas"/>
    <s v="UNIDAD"/>
    <n v="558"/>
    <n v="75"/>
    <n v="41850"/>
  </r>
  <r>
    <d v="2022-04-12T00:00:00"/>
    <x v="5"/>
    <x v="0"/>
    <s v="000107"/>
    <s v="Papel para maquina Sumadora ATLAS"/>
    <s v="UNIDAD"/>
    <n v="333"/>
    <n v="22.59"/>
    <n v="7522.47"/>
  </r>
  <r>
    <d v="2022-04-12T00:00:00"/>
    <x v="5"/>
    <x v="0"/>
    <s v="000108"/>
    <s v="Papelografos"/>
    <s v="UNIDAD"/>
    <n v="693"/>
    <n v="1.7"/>
    <n v="1178.0999999999999"/>
  </r>
  <r>
    <d v="2022-04-12T00:00:00"/>
    <x v="10"/>
    <x v="0"/>
    <s v="000114"/>
    <s v="Pila Grande Tipo D"/>
    <s v="UNIDAD"/>
    <n v="197"/>
    <n v="82.01"/>
    <n v="16155.970000000001"/>
  </r>
  <r>
    <d v="2022-04-12T00:00:00"/>
    <x v="16"/>
    <x v="0"/>
    <s v="000116"/>
    <s v="Porta Tarjetas"/>
    <s v="UNIDAD"/>
    <n v="104"/>
    <n v="16.21"/>
    <n v="1685.8400000000001"/>
  </r>
  <r>
    <d v="2022-04-18T00:00:00"/>
    <x v="16"/>
    <x v="0"/>
    <s v="000122"/>
    <s v="Reglas plástica transparente de 12¨, POINTER"/>
    <s v="UNIDAD"/>
    <n v="5"/>
    <n v="6.45"/>
    <n v="32.25"/>
  </r>
  <r>
    <d v="2017-08-21T00:00:00"/>
    <x v="16"/>
    <x v="0"/>
    <s v="000124"/>
    <s v="Saca puntas Eléctrico"/>
    <s v="UNIDAD"/>
    <n v="15"/>
    <n v="1209.73"/>
    <n v="18145.95"/>
  </r>
  <r>
    <d v="2023-02-13T00:00:00"/>
    <x v="16"/>
    <x v="0"/>
    <s v="000126"/>
    <s v="Cera para Contar"/>
    <s v="UNIDAD"/>
    <n v="11"/>
    <n v="18.09"/>
    <n v="198.99"/>
  </r>
  <r>
    <d v="2016-04-20T00:00:00"/>
    <x v="5"/>
    <x v="0"/>
    <s v="000132"/>
    <s v="Talonario caja chica Despacho"/>
    <s v="UNIDAD"/>
    <n v="148"/>
    <n v="78.25"/>
    <n v="11581"/>
  </r>
  <r>
    <d v="2016-04-20T00:00:00"/>
    <x v="17"/>
    <x v="0"/>
    <s v="000133"/>
    <s v="Talonario de Caja Regularización"/>
    <s v="UNIDAD"/>
    <n v="102"/>
    <n v="225"/>
    <n v="22950"/>
  </r>
  <r>
    <d v="2016-04-20T00:00:00"/>
    <x v="17"/>
    <x v="0"/>
    <s v="000134"/>
    <s v="Talonario de Caja Transportación"/>
    <s v="UNIDAD"/>
    <n v="88"/>
    <n v="225"/>
    <n v="19800"/>
  </r>
  <r>
    <d v="2016-04-20T00:00:00"/>
    <x v="9"/>
    <x v="0"/>
    <s v="000156"/>
    <s v="Armazón 8 1/2 x 11  (2/1)"/>
    <s v="PAR"/>
    <n v="146"/>
    <n v="173.17"/>
    <n v="25282.82"/>
  </r>
  <r>
    <d v="2016-04-20T00:00:00"/>
    <x v="17"/>
    <x v="0"/>
    <s v="000476"/>
    <s v="Talonario de Notificación del COBA"/>
    <s v="UNIDAD"/>
    <n v="6"/>
    <n v="140.13999999999999"/>
    <n v="840.83999999999992"/>
  </r>
  <r>
    <d v="2022-04-12T00:00:00"/>
    <x v="10"/>
    <x v="0"/>
    <s v="000485"/>
    <s v="Pila AAA"/>
    <s v="UNIDAD"/>
    <n v="12"/>
    <n v="39.24"/>
    <n v="470.88"/>
  </r>
  <r>
    <d v="2022-04-12T00:00:00"/>
    <x v="16"/>
    <x v="0"/>
    <s v="000487"/>
    <s v="Lapiceros con Cuerpo Plástico, Tinta Roja"/>
    <s v="CAJA"/>
    <n v="18"/>
    <n v="63.42"/>
    <n v="1141.56"/>
  </r>
  <r>
    <d v="2016-04-20T00:00:00"/>
    <x v="9"/>
    <x v="0"/>
    <s v="000491"/>
    <s v="Armazón 8 1/2 x13 (2/1)"/>
    <s v="PAR"/>
    <n v="220"/>
    <n v="1"/>
    <n v="220"/>
  </r>
  <r>
    <d v="2022-04-12T00:00:00"/>
    <x v="16"/>
    <x v="0"/>
    <s v="000542"/>
    <s v="Cover para Encuadernar (Plástico)"/>
    <s v="PAR"/>
    <n v="173"/>
    <n v="11.82"/>
    <n v="2044.8600000000001"/>
  </r>
  <r>
    <d v="2016-04-20T00:00:00"/>
    <x v="5"/>
    <x v="0"/>
    <s v="000543"/>
    <s v="Cover para Encuadernar (Amarillo)"/>
    <s v="PAR"/>
    <n v="328"/>
    <n v="5.78"/>
    <n v="1895.8400000000001"/>
  </r>
  <r>
    <d v="2016-04-20T00:00:00"/>
    <x v="5"/>
    <x v="0"/>
    <s v="000546"/>
    <s v="Cover para Encuadernar (Rojo)"/>
    <s v="PAR"/>
    <n v="327"/>
    <n v="5.78"/>
    <n v="1890.0600000000002"/>
  </r>
  <r>
    <d v="2016-04-20T00:00:00"/>
    <x v="5"/>
    <x v="0"/>
    <s v="000547"/>
    <s v="Cover para Encuadernar (Verde)"/>
    <s v="PAR"/>
    <n v="535"/>
    <n v="5.78"/>
    <n v="3092.3"/>
  </r>
  <r>
    <d v="2016-04-20T00:00:00"/>
    <x v="5"/>
    <x v="0"/>
    <s v="000555"/>
    <s v="Cover para Encuadernar (Blanco)"/>
    <s v="PAR"/>
    <n v="438"/>
    <n v="5.78"/>
    <n v="2531.6400000000003"/>
  </r>
  <r>
    <d v="2016-04-20T00:00:00"/>
    <x v="5"/>
    <x v="0"/>
    <s v="000556"/>
    <s v="Cover para Encuadernar (Morado)"/>
    <s v="PAR"/>
    <n v="336"/>
    <n v="5.78"/>
    <n v="1942.0800000000002"/>
  </r>
  <r>
    <d v="2023-06-28T00:00:00"/>
    <x v="5"/>
    <x v="0"/>
    <s v="000639"/>
    <s v="Papel de Hilo Crema 8 1/2x11"/>
    <s v="RESMA"/>
    <n v="14"/>
    <n v="446.43"/>
    <n v="6250.02"/>
  </r>
  <r>
    <d v="2022-04-12T00:00:00"/>
    <x v="16"/>
    <x v="0"/>
    <s v="000809"/>
    <s v="Tinta Roja en gotero"/>
    <s v="UNIDAD"/>
    <n v="4"/>
    <n v="20.010000000000002"/>
    <n v="80.040000000000006"/>
  </r>
  <r>
    <d v="2022-04-12T00:00:00"/>
    <x v="16"/>
    <x v="0"/>
    <s v="000977"/>
    <s v="Espiral de 12mm"/>
    <s v="UNIDAD"/>
    <n v="7"/>
    <n v="312.7"/>
    <n v="2188.9"/>
  </r>
  <r>
    <d v="2022-04-12T00:00:00"/>
    <x v="16"/>
    <x v="0"/>
    <s v="001021"/>
    <s v="Llavero plástico"/>
    <s v="UNIDAD"/>
    <n v="2"/>
    <n v="25"/>
    <n v="50"/>
  </r>
  <r>
    <d v="2022-04-12T00:00:00"/>
    <x v="16"/>
    <x v="0"/>
    <s v="001054"/>
    <s v="Grapas de 1/4 6mm  7/8&quot; (23mm)"/>
    <s v="CAJA"/>
    <n v="21"/>
    <n v="110.46"/>
    <n v="2319.66"/>
  </r>
  <r>
    <d v="2023-03-30T00:00:00"/>
    <x v="16"/>
    <x v="0"/>
    <s v="001055"/>
    <s v="Separadores de hojas con lenguetas plásticas 8½x11&quot;"/>
    <s v="PAQUETE"/>
    <n v="3"/>
    <n v="31.18"/>
    <n v="93.539999999999992"/>
  </r>
  <r>
    <d v="2022-04-12T00:00:00"/>
    <x v="5"/>
    <x v="0"/>
    <s v="001075"/>
    <s v="Sobres de hilo crema 7x5 tipo invitación"/>
    <s v="UNIDAD"/>
    <n v="8000"/>
    <n v="5.53"/>
    <n v="44240"/>
  </r>
  <r>
    <d v="2022-04-12T00:00:00"/>
    <x v="5"/>
    <x v="0"/>
    <s v="001185"/>
    <s v="Papel Cartulina "/>
    <s v="RESMA"/>
    <n v="43"/>
    <n v="174.64"/>
    <n v="7509.5199999999995"/>
  </r>
  <r>
    <d v="2022-04-12T00:00:00"/>
    <x v="0"/>
    <x v="0"/>
    <s v="001358"/>
    <s v="Pizarra de corcho 24x36, marco de aluminio, Pointer"/>
    <s v="UNIDAD"/>
    <n v="11"/>
    <n v="2637.5"/>
    <n v="29012.5"/>
  </r>
  <r>
    <d v="2022-04-12T00:00:00"/>
    <x v="2"/>
    <x v="0"/>
    <s v="001459"/>
    <s v="Espiral forma continua 10MM"/>
    <s v="CAJA"/>
    <n v="3"/>
    <n v="585.28"/>
    <n v="1755.84"/>
  </r>
  <r>
    <d v="2022-04-12T00:00:00"/>
    <x v="2"/>
    <x v="0"/>
    <s v="001460"/>
    <s v="Espiral forma continua 12MM"/>
    <s v="CAJA"/>
    <n v="5"/>
    <n v="547.52"/>
    <n v="2737.6"/>
  </r>
  <r>
    <d v="2021-06-01T00:00:00"/>
    <x v="16"/>
    <x v="0"/>
    <s v="001524"/>
    <s v="Borrador de pizarra"/>
    <s v="UNIDAD"/>
    <n v="3"/>
    <n v="27.14"/>
    <n v="81.42"/>
  </r>
  <r>
    <d v="2021-06-01T00:00:00"/>
    <x v="2"/>
    <x v="0"/>
    <s v="001527"/>
    <s v="Espirales continuo 1 1/2¨ 38MM"/>
    <s v="UNIDAD"/>
    <n v="7"/>
    <n v="855.5"/>
    <n v="5988.5"/>
  </r>
  <r>
    <d v="2021-06-01T00:00:00"/>
    <x v="2"/>
    <x v="0"/>
    <s v="001530"/>
    <s v="Espiral es continuo 1 1/4 32MM "/>
    <s v="UNIDAD"/>
    <n v="25"/>
    <n v="192.18"/>
    <n v="4804.5"/>
  </r>
  <r>
    <d v="2022-04-12T00:00:00"/>
    <x v="16"/>
    <x v="0"/>
    <s v="001978"/>
    <s v="Marcador de pizarra rojo"/>
    <s v="UNIDAD"/>
    <n v="3"/>
    <n v="17.7"/>
    <n v="53.099999999999994"/>
  </r>
  <r>
    <d v="2022-04-12T00:00:00"/>
    <x v="16"/>
    <x v="0"/>
    <s v="002395"/>
    <s v="Ganchos mixtos revestidos plástico (macho y hembra) "/>
    <s v="CAJA"/>
    <n v="43"/>
    <n v="55.05"/>
    <n v="2367.15"/>
  </r>
  <r>
    <d v="2022-04-18T00:00:00"/>
    <x v="16"/>
    <x v="0"/>
    <s v="003012"/>
    <s v="Sello fechero automático "/>
    <s v="UNIDAD"/>
    <n v="1"/>
    <n v="1416"/>
    <n v="1416"/>
  </r>
  <r>
    <d v="2022-04-12T00:00:00"/>
    <x v="16"/>
    <x v="0"/>
    <s v="003033"/>
    <s v="Folders manila 81/2x11 (100)  Abby"/>
    <s v="CAJA"/>
    <n v="387"/>
    <n v="328.99"/>
    <n v="127319.13"/>
  </r>
  <r>
    <d v="2022-04-12T00:00:00"/>
    <x v="16"/>
    <x v="0"/>
    <s v="000070"/>
    <s v="Folders manila 8 ½X14, 100/1"/>
    <s v="CAJA"/>
    <n v="237"/>
    <n v="531"/>
    <n v="125847"/>
  </r>
  <r>
    <d v="2022-04-18T00:00:00"/>
    <x v="16"/>
    <x v="0"/>
    <s v="003062"/>
    <s v="Archivo acordeón material plástico, Pointer"/>
    <s v="UNIDAD"/>
    <n v="9"/>
    <n v="286.95"/>
    <n v="2582.5499999999997"/>
  </r>
  <r>
    <d v="2022-04-18T00:00:00"/>
    <x v="16"/>
    <x v="0"/>
    <s v="003063"/>
    <s v="Banderitas autoadhesivas multicolores 45x12MM 100/1, Pointer"/>
    <s v="UNIDAD"/>
    <n v="556"/>
    <n v="49.99"/>
    <n v="27794.440000000002"/>
  </r>
  <r>
    <d v="2022-04-18T00:00:00"/>
    <x v="16"/>
    <x v="0"/>
    <s v="003064"/>
    <s v="Borrador de pizarra, Pointer"/>
    <s v="UNIDAD"/>
    <n v="42"/>
    <n v="39.82"/>
    <n v="1672.44"/>
  </r>
  <r>
    <d v="2022-04-18T00:00:00"/>
    <x v="16"/>
    <x v="0"/>
    <s v="003065"/>
    <s v="Carpeta Folders Satinados 8 1/2x11 25/1 (Varios Colores), Ampo/Business Source"/>
    <s v="CAJA"/>
    <n v="134"/>
    <n v="1249.99"/>
    <n v="167498.66"/>
  </r>
  <r>
    <d v="2022-04-18T00:00:00"/>
    <x v="16"/>
    <x v="0"/>
    <s v="003077"/>
    <s v="Corrector liquido Bco. tipo escobilla, 18ml, Stabilo."/>
    <s v="UNIDAD"/>
    <n v="165"/>
    <n v="53.07"/>
    <n v="8756.5499999999993"/>
  </r>
  <r>
    <d v="2022-04-18T00:00:00"/>
    <x v="16"/>
    <x v="0"/>
    <s v="003078"/>
    <s v="Espirales de 12mm, 100/1"/>
    <s v="UNIDAD"/>
    <n v="6"/>
    <n v="530.63"/>
    <n v="3183.7799999999997"/>
  </r>
  <r>
    <d v="2022-04-18T00:00:00"/>
    <x v="16"/>
    <x v="0"/>
    <s v="003079"/>
    <s v="Espirales 16MM, 100/1"/>
    <s v="UNIDAD"/>
    <n v="3"/>
    <n v="765.74"/>
    <n v="2297.2200000000003"/>
  </r>
  <r>
    <d v="2022-04-18T00:00:00"/>
    <x v="16"/>
    <x v="0"/>
    <s v="003080"/>
    <s v="Espirales continuo 5/8, 16MM, 100/1"/>
    <s v="UNIDAD"/>
    <n v="5"/>
    <n v="530.63"/>
    <n v="2653.15"/>
  </r>
  <r>
    <d v="2022-04-18T00:00:00"/>
    <x v="16"/>
    <x v="0"/>
    <s v="003081"/>
    <s v="Goma de leche (Borra), Pointer"/>
    <s v="UNIDAD"/>
    <n v="86"/>
    <n v="4.05"/>
    <n v="348.3"/>
  </r>
  <r>
    <d v="2022-04-19T00:00:00"/>
    <x v="16"/>
    <x v="0"/>
    <s v="003493"/>
    <s v="Espirales 16MM"/>
    <s v="UNIDAD"/>
    <n v="70"/>
    <n v="7.66"/>
    <n v="536.20000000000005"/>
  </r>
  <r>
    <d v="2022-04-19T00:00:00"/>
    <x v="16"/>
    <x v="0"/>
    <s v="003494"/>
    <s v="Espirales de 10 mm"/>
    <s v="UNIDAD"/>
    <n v="90"/>
    <n v="3.85"/>
    <n v="346.5"/>
  </r>
  <r>
    <d v="2022-08-11T00:00:00"/>
    <x v="16"/>
    <x v="0"/>
    <s v="003667"/>
    <s v="Grapas  Estandar Punta Cinceladas  26/6 (5000/1) , PRINTEK"/>
    <s v="CAJA"/>
    <n v="266"/>
    <n v="32.65"/>
    <n v="8684.9"/>
  </r>
  <r>
    <d v="2022-08-11T00:00:00"/>
    <x v="16"/>
    <x v="0"/>
    <s v="003668"/>
    <s v="Perforadora 2 hoyos, Printek"/>
    <s v="UNIDAD"/>
    <n v="1477"/>
    <n v="226"/>
    <n v="333802"/>
  </r>
  <r>
    <d v="2022-10-12T00:00:00"/>
    <x v="16"/>
    <x v="0"/>
    <s v="004014"/>
    <s v="Bandeja de escritorio de metal 3/1 TALBOT"/>
    <s v="UNIDAD"/>
    <n v="96"/>
    <n v="1053.72"/>
    <n v="101157.12"/>
  </r>
  <r>
    <d v="2022-10-12T00:00:00"/>
    <x v="16"/>
    <x v="0"/>
    <s v="004016"/>
    <s v="Grapadora de alta Capacidad 100 pag. TALBOT"/>
    <s v="UNIDAD"/>
    <n v="388"/>
    <n v="746.96"/>
    <n v="289820.48000000004"/>
  </r>
  <r>
    <d v="2022-10-12T00:00:00"/>
    <x v="16"/>
    <x v="0"/>
    <s v="004017"/>
    <s v="Lapices de carbón PIONER"/>
    <s v="CAJA"/>
    <n v="65"/>
    <n v="53.08"/>
    <n v="3450.2"/>
  </r>
  <r>
    <d v="2022-10-12T00:00:00"/>
    <x v="16"/>
    <x v="0"/>
    <s v="004018"/>
    <s v="Porta lapices TALBOT"/>
    <s v="UNIDAD"/>
    <n v="46"/>
    <n v="202.5"/>
    <n v="9315"/>
  </r>
  <r>
    <d v="2022-10-12T00:00:00"/>
    <x v="16"/>
    <x v="0"/>
    <s v="004019"/>
    <s v="Post-it mediano  3x3 (5/1) TALBOT"/>
    <s v="UNIDAD"/>
    <n v="62"/>
    <n v="155.25"/>
    <n v="9625.5"/>
  </r>
  <r>
    <d v="2022-10-12T00:00:00"/>
    <x v="16"/>
    <x v="0"/>
    <s v="004020"/>
    <s v="Saca grapas POINTER"/>
    <s v="UNIDAD"/>
    <n v="88"/>
    <n v="63.72"/>
    <n v="5607.36"/>
  </r>
  <r>
    <d v="2022-10-12T00:00:00"/>
    <x v="16"/>
    <x v="0"/>
    <s v="004021"/>
    <s v="Sobre manila 9x12  500/1 EXCELLET"/>
    <s v="CAJA"/>
    <n v="39"/>
    <n v="4380.75"/>
    <n v="170849.25"/>
  </r>
  <r>
    <d v="2023-03-30T00:00:00"/>
    <x v="16"/>
    <x v="0"/>
    <n v="4288"/>
    <s v="Sello Gomígrafo de Entregado, fecha, hora y firma 45MM X27MM, Traxx"/>
    <s v="UNIDAD"/>
    <n v="122"/>
    <n v="1079.7"/>
    <n v="131723.4"/>
  </r>
  <r>
    <d v="2022-12-12T00:00:00"/>
    <x v="16"/>
    <x v="0"/>
    <s v="004354"/>
    <s v="Papel Bond blanco, 8½x11, marca REX"/>
    <s v="RESMA"/>
    <n v="1690"/>
    <n v="355.59"/>
    <n v="600947.1"/>
  </r>
  <r>
    <d v="2022-12-12T00:00:00"/>
    <x v="16"/>
    <x v="0"/>
    <s v="004355"/>
    <s v="Papel Bond blanco 20, 8 ½ x 14, marca Excelent"/>
    <s v="RESMA"/>
    <n v="285"/>
    <n v="416.54"/>
    <n v="118713.90000000001"/>
  </r>
  <r>
    <d v="2023-03-30T00:00:00"/>
    <x v="16"/>
    <x v="0"/>
    <s v="004699"/>
    <s v="Cinta de empaque 2x90  PRINTEK"/>
    <s v="UNIDAD"/>
    <n v="51"/>
    <n v="64.900000000000006"/>
    <n v="3309.9"/>
  </r>
  <r>
    <d v="2023-03-30T00:00:00"/>
    <x v="16"/>
    <x v="0"/>
    <s v="004700"/>
    <s v="Cinta adhesiva 3/4 para escritorio HIGLAND "/>
    <s v="UNIDAD"/>
    <n v="168"/>
    <n v="58.91"/>
    <n v="9896.8799999999992"/>
  </r>
  <r>
    <d v="2023-11-14T00:00:00"/>
    <x v="16"/>
    <x v="0"/>
    <s v="004703"/>
    <s v="Banditas de goma #18, VELEZ"/>
    <s v="UNIDAD"/>
    <n v="104"/>
    <n v="48.2"/>
    <n v="5012.8"/>
  </r>
  <r>
    <d v="2023-11-14T00:00:00"/>
    <x v="16"/>
    <x v="0"/>
    <s v="004704"/>
    <s v="Banditas de goma #32, STANTOP"/>
    <s v="UNIDAD"/>
    <n v="190"/>
    <n v="56.64"/>
    <n v="10761.6"/>
  </r>
  <r>
    <d v="2023-11-14T00:00:00"/>
    <x v="16"/>
    <x v="0"/>
    <s v="004705"/>
    <s v="Tijeras 7. mango negro SC inoxo, 432, GENERICAS"/>
    <s v="UNIDAD"/>
    <n v="167"/>
    <n v="86.14"/>
    <n v="14385.38"/>
  </r>
  <r>
    <d v="2023-11-14T00:00:00"/>
    <x v="16"/>
    <x v="0"/>
    <s v="004706"/>
    <s v="Grapas BOSTICJ 1/2, 12mm hasta 85 GJS"/>
    <s v="UNIDAD"/>
    <n v="42"/>
    <n v="245.44"/>
    <n v="10308.48"/>
  </r>
  <r>
    <d v="2023-11-14T00:00:00"/>
    <x v="16"/>
    <x v="0"/>
    <s v="004707"/>
    <s v="Clips revestido #1. PEQ. 33mm, colores. TALBOT"/>
    <s v="UNIDAD"/>
    <n v="150"/>
    <n v="41.54"/>
    <n v="6231"/>
  </r>
  <r>
    <d v="2023-11-14T00:00:00"/>
    <x v="16"/>
    <x v="0"/>
    <s v="003067"/>
    <s v="Clips revestido #2. Jumbo 50mm, colores. TALBOT"/>
    <s v="UNIDAD"/>
    <n v="257"/>
    <n v="76.7"/>
    <n v="19711.900000000001"/>
  </r>
  <r>
    <d v="2023-03-30T00:00:00"/>
    <x v="16"/>
    <x v="0"/>
    <s v="004506"/>
    <s v="Clips billetero (Pequeños), 3/4¨12/1 (19mm), Artesco"/>
    <s v="UNIDAD"/>
    <n v="4"/>
    <n v="64.900000000000006"/>
    <n v="259.60000000000002"/>
  </r>
  <r>
    <d v="2023-11-14T00:00:00"/>
    <x v="16"/>
    <x v="0"/>
    <s v="004709"/>
    <s v="Clips billeteros 51mm, OFIMAK negro"/>
    <s v="UNIDAD"/>
    <n v="20"/>
    <n v="191.51"/>
    <n v="3830.2"/>
  </r>
  <r>
    <d v="2023-11-14T00:00:00"/>
    <x v="16"/>
    <x v="0"/>
    <s v="004710"/>
    <s v="Protector D/ hojas ARTTER 100/1"/>
    <s v="UNIDAD"/>
    <n v="41"/>
    <n v="359.9"/>
    <n v="14755.9"/>
  </r>
  <r>
    <d v="2023-11-14T00:00:00"/>
    <x v="16"/>
    <x v="0"/>
    <s v="004711"/>
    <s v="Boligrafo azul, TALBOT 12/1"/>
    <s v="UNIDAD"/>
    <n v="333"/>
    <n v="112.1"/>
    <n v="37329.299999999996"/>
  </r>
  <r>
    <d v="2023-03-30T00:00:00"/>
    <x v="16"/>
    <x v="0"/>
    <s v="004708"/>
    <s v="Felpas azules 207  Uniball"/>
    <s v="UNIDAD"/>
    <n v="246"/>
    <n v="160"/>
    <n v="39360"/>
  </r>
  <r>
    <d v="2023-03-30T00:00:00"/>
    <x v="16"/>
    <x v="0"/>
    <s v="000086"/>
    <s v="Libro Record, OFI-NOTAS"/>
    <s v="UNIDAD"/>
    <n v="32"/>
    <n v="259.60000000000002"/>
    <n v="8307.2000000000007"/>
  </r>
  <r>
    <d v="2023-03-30T00:00:00"/>
    <x v="16"/>
    <x v="0"/>
    <s v="000137"/>
    <s v="Tinta para sellos en gotero azul, 2 onzs. PELIKAN"/>
    <s v="UNIDAD"/>
    <n v="119"/>
    <n v="106.2"/>
    <n v="12637.800000000001"/>
  </r>
  <r>
    <d v="2023-03-30T00:00:00"/>
    <x v="16"/>
    <x v="0"/>
    <s v="004732"/>
    <s v="Papel Bond 20 blanco  tamaño 8½x11 ECO"/>
    <s v="UNIDAD"/>
    <n v="976"/>
    <n v="274.94"/>
    <n v="268341.44"/>
  </r>
  <r>
    <d v="2023-04-03T00:00:00"/>
    <x v="16"/>
    <x v="0"/>
    <s v="004738"/>
    <s v="Pendaflex 8.5x14  25/1, MAX FILE IRASA"/>
    <s v="CAJA"/>
    <n v="3"/>
    <n v="980.12"/>
    <n v="2940.36"/>
  </r>
  <r>
    <d v="2023-04-10T00:00:00"/>
    <x v="16"/>
    <x v="0"/>
    <s v="004759"/>
    <s v="Caja de papel continuo 9 1/2x11 de tres partes, blancas, amarillas y rosada, Ofinota"/>
    <s v="UNIDAD"/>
    <n v="43"/>
    <n v="1170"/>
    <n v="50310"/>
  </r>
  <r>
    <d v="2023-12-11T00:00:00"/>
    <x v="16"/>
    <x v="0"/>
    <n v="4809"/>
    <s v="Carpeta de 2&quot;  blanca, 3 argollas,  Pointer"/>
    <s v="UNIDAD"/>
    <n v="175"/>
    <n v="185"/>
    <n v="32375"/>
  </r>
  <r>
    <d v="2023-12-11T00:00:00"/>
    <x v="16"/>
    <x v="0"/>
    <n v="4810"/>
    <s v="Carpeta de 3&quot;  blanca, 3 argollas,  Pointer"/>
    <s v="UNIDAD"/>
    <n v="184"/>
    <n v="275"/>
    <n v="50600"/>
  </r>
  <r>
    <d v="2023-12-11T00:00:00"/>
    <x v="16"/>
    <x v="0"/>
    <n v="4811"/>
    <s v="Carpeta de 5&quot;  blanca, 3 argollas,  Pointer"/>
    <s v="UNIDAD"/>
    <n v="172"/>
    <n v="422"/>
    <n v="72584"/>
  </r>
  <r>
    <d v="2023-06-28T00:00:00"/>
    <x v="16"/>
    <x v="0"/>
    <s v="005003"/>
    <s v="Sobres Timbrados, material Bond 20, tamaño 10x13, cierre engomado impresión 3 colores, empaque caja 500/1"/>
    <s v="UNIDAD"/>
    <n v="84"/>
    <n v="3870.4"/>
    <n v="325113.60000000003"/>
  </r>
  <r>
    <d v="2023-06-28T00:00:00"/>
    <x v="16"/>
    <x v="0"/>
    <s v="005004"/>
    <s v="Papel timbrado hilo 81/2x11 (Resma), material Bond 20 hilos blanco Premium, impresión 3 colores full color"/>
    <s v="UNIDAD"/>
    <n v="135"/>
    <n v="1764.1"/>
    <n v="238153.5"/>
  </r>
  <r>
    <d v="2023-06-28T00:00:00"/>
    <x v="16"/>
    <x v="0"/>
    <s v="005005"/>
    <s v="Papel Bond timbrado 81/2x11 (Resma), material Bond 20  blanco Premium, impresión 3 colores full color "/>
    <s v="UNIDAD"/>
    <n v="300"/>
    <n v="1097.4000000000001"/>
    <n v="329220"/>
  </r>
  <r>
    <d v="2023-06-28T00:00:00"/>
    <x v="16"/>
    <x v="0"/>
    <s v="005010"/>
    <s v="Libreta rayada amarilla 5x8, marca TOPS IM"/>
    <s v="UNIDAD"/>
    <n v="104"/>
    <n v="56.2"/>
    <n v="5844.8"/>
  </r>
  <r>
    <d v="2021-09-16T00:00:00"/>
    <x v="16"/>
    <x v="0"/>
    <s v="000295"/>
    <s v="Bocina para computadora"/>
    <s v="PAR"/>
    <n v="23"/>
    <n v="358.72"/>
    <n v="8250.5600000000013"/>
  </r>
  <r>
    <d v="2016-04-20T00:00:00"/>
    <x v="16"/>
    <x v="0"/>
    <s v="000297"/>
    <s v="Cables Auricular para Teléfono "/>
    <s v="UNIDAD"/>
    <n v="7"/>
    <n v="124.05"/>
    <n v="868.35"/>
  </r>
  <r>
    <d v="2016-04-20T00:00:00"/>
    <x v="16"/>
    <x v="0"/>
    <s v="000298"/>
    <s v="Cables para telefono 25 Pies"/>
    <s v="UNIDAD"/>
    <n v="13"/>
    <n v="238.24"/>
    <n v="3097.12"/>
  </r>
  <r>
    <d v="2016-04-20T00:00:00"/>
    <x v="16"/>
    <x v="0"/>
    <s v="000299"/>
    <s v="Cables para telefono 50 Pies"/>
    <s v="UNIDAD"/>
    <n v="24"/>
    <n v="322.64999999999998"/>
    <n v="7743.5999999999995"/>
  </r>
  <r>
    <d v="2019-04-12T00:00:00"/>
    <x v="16"/>
    <x v="0"/>
    <s v="000303"/>
    <s v="DVD-R 80MN/700MB"/>
    <s v="UNIDAD"/>
    <n v="63"/>
    <n v="15.89"/>
    <n v="1001.07"/>
  </r>
  <r>
    <d v="2022-12-09T00:00:00"/>
    <x v="16"/>
    <x v="0"/>
    <s v="000304"/>
    <s v="Mouse USB Optico "/>
    <s v="UNIDAD"/>
    <n v="30"/>
    <n v="165.25"/>
    <n v="4957.5"/>
  </r>
  <r>
    <d v="2016-04-20T00:00:00"/>
    <x v="16"/>
    <x v="0"/>
    <s v="000307"/>
    <s v="Tarjeta para Carnet"/>
    <s v="CAJA"/>
    <n v="173"/>
    <n v="2255.1999999999998"/>
    <n v="390149.6"/>
  </r>
  <r>
    <d v="2023-01-18T00:00:00"/>
    <x v="16"/>
    <x v="0"/>
    <s v="000325"/>
    <s v="Tóner HP CE505A NEGRO"/>
    <s v="UNIDAD"/>
    <n v="38"/>
    <n v="556.91"/>
    <n v="21162.579999999998"/>
  </r>
  <r>
    <d v="2021-09-17T00:00:00"/>
    <x v="16"/>
    <x v="0"/>
    <s v="000343"/>
    <s v="Tóner HP CC531A  CYAN"/>
    <s v="UNIDAD"/>
    <n v="5"/>
    <n v="6212.37"/>
    <n v="31061.85"/>
  </r>
  <r>
    <d v="2021-09-17T00:00:00"/>
    <x v="16"/>
    <x v="0"/>
    <s v="000344"/>
    <s v="Tóner HP CC532A  AMARILLO"/>
    <s v="UNIDAD"/>
    <n v="6"/>
    <n v="5870.58"/>
    <n v="35223.479999999996"/>
  </r>
  <r>
    <d v="2021-09-17T00:00:00"/>
    <x v="16"/>
    <x v="0"/>
    <s v="000345"/>
    <s v="Tóner HP CC533A  MAGENTA"/>
    <s v="UNIDAD"/>
    <n v="5"/>
    <n v="6106.83"/>
    <n v="30534.15"/>
  </r>
  <r>
    <d v="2023-01-18T00:00:00"/>
    <x v="16"/>
    <x v="0"/>
    <s v="000348"/>
    <s v="Tóner HP  CF283A NEGRO (para Laserjet Pro M201DW)"/>
    <s v="UNIDAD"/>
    <n v="13"/>
    <n v="6572.6"/>
    <n v="85443.8"/>
  </r>
  <r>
    <d v="2023-01-18T00:00:00"/>
    <x v="16"/>
    <x v="0"/>
    <s v="000385"/>
    <s v="Tóner HP CB541A  CYAN"/>
    <s v="UNIDAD"/>
    <n v="7"/>
    <n v="4055.49"/>
    <n v="28388.43"/>
  </r>
  <r>
    <d v="2023-01-18T00:00:00"/>
    <x v="16"/>
    <x v="0"/>
    <s v="000386"/>
    <s v="Tóner HP CB543A  MAGENTA"/>
    <s v="UNIDAD"/>
    <n v="7"/>
    <n v="4055.49"/>
    <n v="28388.43"/>
  </r>
  <r>
    <d v="2016-04-20T00:00:00"/>
    <x v="16"/>
    <x v="0"/>
    <s v="000387"/>
    <s v="Toner HP CB435A  NEGRO"/>
    <s v="UNIDAD"/>
    <n v="56"/>
    <n v="2189.98"/>
    <n v="122638.88"/>
  </r>
  <r>
    <d v="2022-09-27T00:00:00"/>
    <x v="16"/>
    <x v="0"/>
    <s v="000454"/>
    <s v="Toner CF287A HP Negro"/>
    <s v="UNIDAD"/>
    <n v="5"/>
    <n v="11682"/>
    <n v="58410"/>
  </r>
  <r>
    <d v="2023-01-16T00:00:00"/>
    <x v="16"/>
    <x v="0"/>
    <s v="000462"/>
    <s v="Tóner HP 201A CF403A magenta"/>
    <s v="UNIDAD"/>
    <n v="1"/>
    <n v="4927.03"/>
    <n v="4927.03"/>
  </r>
  <r>
    <d v="2023-01-18T00:00:00"/>
    <x v="16"/>
    <x v="0"/>
    <s v="000736"/>
    <s v="Tóner HP CB542A AMARILLO"/>
    <s v="UNIDAD"/>
    <n v="5"/>
    <n v="4055.49"/>
    <n v="20277.449999999997"/>
  </r>
  <r>
    <d v="2023-01-16T00:00:00"/>
    <x v="16"/>
    <x v="0"/>
    <s v="001061"/>
    <s v="Tóner HP CF230A (para Laserjet Pro M227)"/>
    <s v="UNIDAD"/>
    <n v="7"/>
    <n v="4039.24"/>
    <n v="28274.68"/>
  </r>
  <r>
    <d v="2019-04-11T00:00:00"/>
    <x v="16"/>
    <x v="0"/>
    <s v="001070"/>
    <s v="Tóner HP CF232A"/>
    <s v="UNIDAD"/>
    <n v="33"/>
    <n v="5241.3100000000004"/>
    <n v="172963.23"/>
  </r>
  <r>
    <d v="2022-02-22T00:00:00"/>
    <x v="16"/>
    <x v="0"/>
    <s v="001180"/>
    <s v="Tóner CF503A MAGENTA"/>
    <s v="UNIDAD"/>
    <n v="1"/>
    <n v="3964.83"/>
    <n v="3964.83"/>
  </r>
  <r>
    <d v="2023-08-10T00:00:00"/>
    <x v="16"/>
    <x v="0"/>
    <s v="001752"/>
    <s v="Tóner HP 508XC CF360XC NEGRO "/>
    <s v="UNIDAD"/>
    <n v="41"/>
    <n v="13729.68"/>
    <n v="562916.88"/>
  </r>
  <r>
    <d v="2023-08-10T00:00:00"/>
    <x v="16"/>
    <x v="0"/>
    <s v="001753"/>
    <s v="Tóner HP 508XC CF361XC CYAN"/>
    <s v="UNIDAD"/>
    <n v="58"/>
    <n v="16394.32"/>
    <n v="950870.55999999994"/>
  </r>
  <r>
    <d v="2023-08-10T00:00:00"/>
    <x v="16"/>
    <x v="0"/>
    <s v="001754"/>
    <s v="Tóner HP 508XC CF362XC YELLOW"/>
    <s v="UNIDAD"/>
    <n v="60"/>
    <n v="2645.18"/>
    <n v="158710.79999999999"/>
  </r>
  <r>
    <d v="2023-08-10T00:00:00"/>
    <x v="16"/>
    <x v="0"/>
    <s v="001755"/>
    <s v="Tóner HP 508XC CF363XC MAGENTA"/>
    <s v="UNIDAD"/>
    <n v="61"/>
    <n v="9736.17"/>
    <n v="593906.37"/>
  </r>
  <r>
    <d v="2023-01-18T00:00:00"/>
    <x v="16"/>
    <x v="0"/>
    <s v="001756"/>
    <s v="Tóner HP CF410XC NEGRO"/>
    <s v="UNIDAD"/>
    <n v="7"/>
    <n v="16226.95"/>
    <n v="113588.65000000001"/>
  </r>
  <r>
    <d v="2019-10-01T00:00:00"/>
    <x v="16"/>
    <x v="0"/>
    <s v="001757"/>
    <s v="Tóner HP CF321AC  CYAN"/>
    <s v="UNIDAD"/>
    <n v="11"/>
    <n v="7070.98"/>
    <n v="77780.78"/>
  </r>
  <r>
    <d v="2019-10-01T00:00:00"/>
    <x v="16"/>
    <x v="0"/>
    <s v="001758"/>
    <s v="Tóner HP CF322AC  YELLOW"/>
    <s v="UNIDAD"/>
    <n v="9"/>
    <n v="7070.98"/>
    <n v="63638.819999999992"/>
  </r>
  <r>
    <d v="2019-10-01T00:00:00"/>
    <x v="16"/>
    <x v="0"/>
    <s v="001759"/>
    <s v="Tóner HP CF323AC  MAGENTA"/>
    <s v="UNIDAD"/>
    <n v="12"/>
    <n v="7070.98"/>
    <n v="84851.76"/>
  </r>
  <r>
    <d v="2022-06-24T00:00:00"/>
    <x v="16"/>
    <x v="0"/>
    <s v="001761"/>
    <s v="Tóner HP 78AC CE278AC NEGRO"/>
    <s v="UNIDAD"/>
    <n v="4"/>
    <n v="4339.12"/>
    <n v="17356.48"/>
  </r>
  <r>
    <d v="2023-01-18T00:00:00"/>
    <x v="16"/>
    <x v="0"/>
    <s v="001762"/>
    <s v="Tóner HP CF287XC  NEGRO"/>
    <s v="UNIDAD"/>
    <n v="4"/>
    <n v="7263.45"/>
    <n v="29053.8"/>
  </r>
  <r>
    <d v="2023-01-18T00:00:00"/>
    <x v="16"/>
    <x v="0"/>
    <s v="001763"/>
    <s v="Tóner HP 30XC CF230XC NEGRO"/>
    <s v="UNIDAD"/>
    <n v="31"/>
    <n v="5203"/>
    <n v="161293"/>
  </r>
  <r>
    <d v="2021-09-17T00:00:00"/>
    <x v="16"/>
    <x v="0"/>
    <s v="001765"/>
    <s v="Tóner HP CE260XC NEGRO"/>
    <s v="UNIDAD"/>
    <n v="10"/>
    <n v="10403"/>
    <n v="104030"/>
  </r>
  <r>
    <d v="2021-09-17T00:00:00"/>
    <x v="16"/>
    <x v="0"/>
    <s v="001766"/>
    <s v="Toner HP CE-261AC CYAN"/>
    <s v="UNIDAD"/>
    <n v="10"/>
    <n v="17340.13"/>
    <n v="173401.30000000002"/>
  </r>
  <r>
    <d v="2021-09-17T00:00:00"/>
    <x v="16"/>
    <x v="0"/>
    <s v="001767"/>
    <s v="Tóner HP CE262AC YELLOW"/>
    <s v="UNIDAD"/>
    <n v="10"/>
    <n v="17340.13"/>
    <n v="173401.30000000002"/>
  </r>
  <r>
    <d v="2021-09-17T00:00:00"/>
    <x v="16"/>
    <x v="0"/>
    <s v="001768"/>
    <s v="Toner HP CE-263AC MAGENTA"/>
    <s v="UNIDAD"/>
    <n v="10"/>
    <n v="17340.13"/>
    <n v="173401.30000000002"/>
  </r>
  <r>
    <d v="2022-02-22T00:00:00"/>
    <x v="16"/>
    <x v="0"/>
    <s v="001769"/>
    <s v="Tóner HP CB436AC NEGRO"/>
    <s v="UNIDAD"/>
    <n v="14"/>
    <n v="4250.6000000000004"/>
    <n v="59508.400000000009"/>
  </r>
  <r>
    <d v="2023-09-22T00:00:00"/>
    <x v="16"/>
    <x v="0"/>
    <s v="001778"/>
    <s v="Tóner HP 83XC CF283XC NEGRO"/>
    <s v="UNIDAD"/>
    <n v="1"/>
    <n v="5002.4399999999996"/>
    <n v="5002.4399999999996"/>
  </r>
  <r>
    <d v="2021-01-20T00:00:00"/>
    <x v="16"/>
    <x v="0"/>
    <s v="001779"/>
    <s v="Tóner HP CE320XC NEGRO"/>
    <s v="UNIDAD"/>
    <n v="15"/>
    <n v="13196.38"/>
    <n v="197945.69999999998"/>
  </r>
  <r>
    <d v="2021-01-20T00:00:00"/>
    <x v="16"/>
    <x v="0"/>
    <s v="001780"/>
    <s v="Tóner HP CE411XC CYAN"/>
    <s v="UNIDAD"/>
    <n v="9"/>
    <n v="14477.83"/>
    <n v="130300.47"/>
  </r>
  <r>
    <d v="2021-01-20T00:00:00"/>
    <x v="16"/>
    <x v="0"/>
    <s v="001781"/>
    <s v="Tóner HP CE412XC YELLOW"/>
    <s v="UNIDAD"/>
    <n v="10"/>
    <n v="13841.78"/>
    <n v="138417.80000000002"/>
  </r>
  <r>
    <d v="2021-01-20T00:00:00"/>
    <x v="16"/>
    <x v="0"/>
    <s v="001796"/>
    <s v="Tóner HP CE413XC MAGENTA"/>
    <s v="UNIDAD"/>
    <n v="10"/>
    <n v="14477.83"/>
    <n v="144778.29999999999"/>
  </r>
  <r>
    <d v="2022-09-27T00:00:00"/>
    <x v="16"/>
    <x v="0"/>
    <s v="002055"/>
    <s v="Tóner HP CF237A  (muestra incluida con impresora)"/>
    <s v="UNIDAD"/>
    <n v="1"/>
    <n v="10148"/>
    <n v="10148"/>
  </r>
  <r>
    <d v="2021-01-20T00:00:00"/>
    <x v="16"/>
    <x v="0"/>
    <s v="002230"/>
    <s v="Toner HP CF-237YC"/>
    <s v="UNIDAD"/>
    <n v="9"/>
    <n v="13660.49"/>
    <n v="122944.41"/>
  </r>
  <r>
    <d v="2023-12-19T00:00:00"/>
    <x v="16"/>
    <x v="0"/>
    <s v="002241"/>
    <s v="Tóner HP 58XC CF258XC NEGRO"/>
    <s v="UNIDAD"/>
    <n v="88"/>
    <n v="11250.96"/>
    <n v="990084.48"/>
  </r>
  <r>
    <d v="2023-12-19T00:00:00"/>
    <x v="16"/>
    <x v="0"/>
    <s v="004469"/>
    <s v="Tóner HP 414X  (W2020XC) Negro"/>
    <s v="UNIDAD"/>
    <n v="177"/>
    <n v="10061.969999999999"/>
    <n v="1780968.69"/>
  </r>
  <r>
    <d v="2023-12-19T00:00:00"/>
    <x v="16"/>
    <x v="0"/>
    <s v="004470"/>
    <s v="Tóner HP 414X  (W2021XC) Cyan"/>
    <s v="UNIDAD"/>
    <n v="79"/>
    <n v="13820.77"/>
    <n v="1091840.83"/>
  </r>
  <r>
    <d v="2023-12-19T00:00:00"/>
    <x v="16"/>
    <x v="0"/>
    <s v="004471"/>
    <s v="Tóner HP 414X  (W2022XC) Amarillo"/>
    <s v="UNIDAD"/>
    <n v="78"/>
    <n v="13789.03"/>
    <n v="1075544.3400000001"/>
  </r>
  <r>
    <d v="2023-12-19T00:00:00"/>
    <x v="16"/>
    <x v="0"/>
    <s v="004472"/>
    <s v="Tóner HP 414X  (W2023XC) Magenta"/>
    <s v="UNIDAD"/>
    <n v="84"/>
    <n v="13754.99"/>
    <n v="1155419.1599999999"/>
  </r>
  <r>
    <d v="2023-01-24T00:00:00"/>
    <x v="16"/>
    <x v="0"/>
    <s v="004558"/>
    <s v="Tóner HP CF237X Black"/>
    <s v="UNIDAD"/>
    <n v="8"/>
    <n v="16226.95"/>
    <n v="129815.6"/>
  </r>
  <r>
    <d v="2023-01-24T00:00:00"/>
    <x v="16"/>
    <x v="0"/>
    <s v="004559"/>
    <s v="Tóner HP 212X Negro (W2120X)"/>
    <s v="UNIDAD"/>
    <n v="39"/>
    <n v="16226.95"/>
    <n v="632851.05000000005"/>
  </r>
  <r>
    <d v="2023-01-24T00:00:00"/>
    <x v="16"/>
    <x v="0"/>
    <s v="004560"/>
    <s v="Tóner HP 212X Cyan (W2121X)"/>
    <s v="UNIDAD"/>
    <n v="39"/>
    <n v="16226.95"/>
    <n v="632851.05000000005"/>
  </r>
  <r>
    <d v="2023-01-24T00:00:00"/>
    <x v="16"/>
    <x v="0"/>
    <s v="004561"/>
    <s v="Tóner HP 212X Yellow (W2122X)"/>
    <s v="UNIDAD"/>
    <n v="39"/>
    <n v="16226.95"/>
    <n v="632851.05000000005"/>
  </r>
  <r>
    <d v="2023-01-24T00:00:00"/>
    <x v="16"/>
    <x v="0"/>
    <s v="004562"/>
    <s v="Tóner HP 212X Magenta (W2123X)"/>
    <s v="UNIDAD"/>
    <n v="39"/>
    <n v="16226.95"/>
    <n v="632851.05000000005"/>
  </r>
  <r>
    <d v="2023-12-19T00:00:00"/>
    <x v="16"/>
    <x v="0"/>
    <s v="004883"/>
    <s v="Tóner 26X (CF226JC) NEGRO"/>
    <s v="UNIDAD"/>
    <n v="73"/>
    <n v="10684.29"/>
    <n v="779953.17"/>
  </r>
  <r>
    <d v="2023-12-19T00:00:00"/>
    <x v="16"/>
    <x v="0"/>
    <s v="004890"/>
    <s v="Tóner HP CF289X NEGRO"/>
    <s v="UNIDAD"/>
    <n v="30"/>
    <n v="13561.13"/>
    <n v="406833.89999999997"/>
  </r>
  <r>
    <d v="2023-01-24T00:00:00"/>
    <x v="16"/>
    <x v="0"/>
    <s v="004986"/>
    <s v="Cinta para impresora EPSON LX-300/350"/>
    <s v="UNIDAD"/>
    <n v="4"/>
    <n v="307.82"/>
    <n v="1231.28"/>
  </r>
  <r>
    <d v="2019-06-27T00:00:00"/>
    <x v="18"/>
    <x v="1"/>
    <s v="000223"/>
    <s v="Aceite de Transmisión automática  ATF, multhi vehicle, Semi Sintêtico, D3 Mercon V. 1/4"/>
    <s v="UNIDAD"/>
    <n v="73"/>
    <n v="170.1"/>
    <n v="12417.3"/>
  </r>
  <r>
    <d v="2019-06-27T00:00:00"/>
    <x v="18"/>
    <x v="1"/>
    <s v="000224"/>
    <s v="Aceite Power Stering, Viscocidad @ 40c 41.7-49.9"/>
    <s v="UNIDAD"/>
    <n v="60"/>
    <n v="212.44"/>
    <n v="12746.4"/>
  </r>
  <r>
    <d v="2018-09-17T00:00:00"/>
    <x v="0"/>
    <x v="0"/>
    <s v="001293"/>
    <s v="Escobilla limpia vidrios No.18 (con goma)"/>
    <s v="UNIDAD"/>
    <n v="68"/>
    <n v="249.99"/>
    <n v="16999.32"/>
  </r>
  <r>
    <d v="2018-09-17T00:00:00"/>
    <x v="12"/>
    <x v="0"/>
    <s v="001454"/>
    <s v="Escobillas de Limpia Vidrios #19"/>
    <s v="UNIDAD"/>
    <n v="160"/>
    <n v="177"/>
    <n v="28320"/>
  </r>
  <r>
    <d v="2019-08-08T00:00:00"/>
    <x v="12"/>
    <x v="0"/>
    <s v="001696"/>
    <s v="Filtro de aire Toyota Hilux, 2009, Diesel"/>
    <s v="UNIDAD"/>
    <n v="9"/>
    <n v="442.5"/>
    <n v="3982.5"/>
  </r>
  <r>
    <d v="2019-08-08T00:00:00"/>
    <x v="12"/>
    <x v="0"/>
    <s v="001706"/>
    <s v="Banda de frenos trasera para Mitsubishi L200."/>
    <s v="UNIDAD"/>
    <n v="5"/>
    <n v="1699.99"/>
    <n v="8499.9500000000007"/>
  </r>
  <r>
    <d v="2019-08-08T00:00:00"/>
    <x v="12"/>
    <x v="0"/>
    <s v="001709"/>
    <s v="Banda de frenos trasera, Ford Everest"/>
    <s v="UNIDAD"/>
    <n v="4"/>
    <n v="1888"/>
    <n v="7552"/>
  </r>
  <r>
    <d v="2019-08-08T00:00:00"/>
    <x v="10"/>
    <x v="0"/>
    <s v="001731"/>
    <s v="Bandas de frenos delantera Kia Sportage 2005"/>
    <s v="UNIDAD"/>
    <n v="6"/>
    <n v="2360"/>
    <n v="14160"/>
  </r>
  <r>
    <d v="2019-08-08T00:00:00"/>
    <x v="12"/>
    <x v="0"/>
    <s v="001732"/>
    <s v="Bandas de frenos traseras Kia Sportage 2005"/>
    <s v="UNIDAD"/>
    <n v="8"/>
    <n v="1888"/>
    <n v="15104"/>
  </r>
  <r>
    <d v="2022-04-12T00:00:00"/>
    <x v="12"/>
    <x v="0"/>
    <s v="003037"/>
    <s v="Banda de frenos delantera D1432 (Juego) Hitec "/>
    <s v="UNIDAD"/>
    <n v="5"/>
    <n v="1593"/>
    <n v="7965"/>
  </r>
  <r>
    <d v="2022-04-12T00:00:00"/>
    <x v="12"/>
    <x v="0"/>
    <s v="003039"/>
    <s v="Banda de frenos delanteras  D691 (Juego) Hitec "/>
    <s v="UNIDAD"/>
    <n v="5"/>
    <n v="1198.8800000000001"/>
    <n v="5994.4000000000005"/>
  </r>
  <r>
    <d v="2022-04-12T00:00:00"/>
    <x v="12"/>
    <x v="0"/>
    <s v="003049"/>
    <s v="Filtros de aire 17801-0C010 NPPN"/>
    <s v="UNIDAD"/>
    <n v="10"/>
    <n v="885"/>
    <n v="8850"/>
  </r>
  <r>
    <d v="2022-04-12T00:00:00"/>
    <x v="12"/>
    <x v="0"/>
    <s v="003051"/>
    <s v="Filtros de aire 28113-2P300,  Egi"/>
    <s v="UNIDAD"/>
    <n v="5"/>
    <n v="590"/>
    <n v="2950"/>
  </r>
  <r>
    <d v="2022-04-12T00:00:00"/>
    <x v="12"/>
    <x v="0"/>
    <s v="003052"/>
    <s v="Filtros de aire 16546-30 PA (A-1676), Sakura"/>
    <s v="UNIDAD"/>
    <n v="7"/>
    <n v="590"/>
    <n v="4130"/>
  </r>
  <r>
    <d v="2023-12-22T00:00:00"/>
    <x v="10"/>
    <x v="0"/>
    <s v="004097"/>
    <s v="Lámpara tipo cobra Led 150 WATTS 16500 Lumens 6500k IP65 con fotocelda OPTIMA"/>
    <s v="UNIDAD"/>
    <n v="500"/>
    <n v="2711.73"/>
    <n v="1355865"/>
  </r>
  <r>
    <d v="2022-10-19T00:00:00"/>
    <x v="19"/>
    <x v="0"/>
    <s v="004046"/>
    <s v="Gorras blancas 90% poliéster, 10% algodón, banda elástica, tela transp., rapido secado, logo de la Instit., casco alto, frente rígido, (cúpula de gob. RD y Ministerio de Interior y Policia) área Dptal"/>
    <s v="UNIDAD"/>
    <n v="3594"/>
    <n v="168.74"/>
    <n v="606451.56000000006"/>
  </r>
  <r>
    <d v="2022-12-27T00:00:00"/>
    <x v="19"/>
    <x v="0"/>
    <s v="004246"/>
    <s v="T-shirt blanco serigrafiado con imagen de la Institución y varias frases."/>
    <s v="UNIDAD"/>
    <n v="3530"/>
    <n v="153.16"/>
    <n v="540654.79999999993"/>
  </r>
  <r>
    <d v="2022-12-19T00:00:00"/>
    <x v="19"/>
    <x v="0"/>
    <s v="004163"/>
    <s v="Bolsos en Polipropileno azul royal 37x34x9 cents. serigrafiado a un color con logo del Ministerio. (Ver detalles en Ficha Técnica)."/>
    <s v="UNIDAD"/>
    <n v="5308"/>
    <n v="442.5"/>
    <n v="2348790"/>
  </r>
  <r>
    <d v="2023-12-01T00:00:00"/>
    <x v="0"/>
    <x v="3"/>
    <s v="004788"/>
    <s v="Chalecos reflectivos, tela impermeable 2 cintas reflectivas alrededor del abdomen, cierre frontal con velcro ancho de 5mm, logo parte superior izquierda, cúpula de Gobierno de la República"/>
    <s v="UNIDAD"/>
    <n v="700"/>
    <n v="447.22"/>
    <n v="31305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0000000}" name="Tabla dinámica3" cacheId="0" applyNumberFormats="0" applyBorderFormats="0" applyFontFormats="0" applyPatternFormats="0" applyAlignmentFormats="0" applyWidthHeightFormats="1" dataCaption="Valores" updatedVersion="4" minRefreshableVersion="3" useAutoFormatting="1" itemPrintTitles="1" createdVersion="4" indent="0" outline="1" outlineData="1" multipleFieldFilters="0">
  <location ref="A3:B53" firstHeaderRow="1" firstDataRow="1" firstDataCol="1"/>
  <pivotFields count="9">
    <pivotField showAll="0"/>
    <pivotField axis="axisRow" showAll="0">
      <items count="21">
        <item x="1"/>
        <item x="19"/>
        <item x="5"/>
        <item x="17"/>
        <item x="7"/>
        <item x="11"/>
        <item x="2"/>
        <item x="14"/>
        <item x="9"/>
        <item x="18"/>
        <item x="8"/>
        <item x="4"/>
        <item x="16"/>
        <item x="6"/>
        <item x="15"/>
        <item x="3"/>
        <item x="10"/>
        <item x="12"/>
        <item x="13"/>
        <item x="0"/>
        <item t="default"/>
      </items>
    </pivotField>
    <pivotField axis="axisRow" showAll="0">
      <items count="9">
        <item x="6"/>
        <item x="0"/>
        <item x="7"/>
        <item x="2"/>
        <item x="3"/>
        <item x="1"/>
        <item x="4"/>
        <item x="5"/>
        <item t="default"/>
      </items>
    </pivotField>
    <pivotField showAll="0"/>
    <pivotField showAll="0"/>
    <pivotField showAll="0"/>
    <pivotField showAll="0"/>
    <pivotField showAll="0"/>
    <pivotField dataField="1" numFmtId="43" showAll="0"/>
  </pivotFields>
  <rowFields count="2">
    <field x="1"/>
    <field x="2"/>
  </rowFields>
  <rowItems count="50">
    <i>
      <x/>
    </i>
    <i r="1">
      <x v="1"/>
    </i>
    <i>
      <x v="1"/>
    </i>
    <i r="1">
      <x v="1"/>
    </i>
    <i>
      <x v="2"/>
    </i>
    <i r="1">
      <x v="1"/>
    </i>
    <i>
      <x v="3"/>
    </i>
    <i r="1">
      <x v="1"/>
    </i>
    <i>
      <x v="4"/>
    </i>
    <i r="1">
      <x v="1"/>
    </i>
    <i>
      <x v="5"/>
    </i>
    <i r="1">
      <x v="1"/>
    </i>
    <i>
      <x v="6"/>
    </i>
    <i r="1">
      <x v="1"/>
    </i>
    <i>
      <x v="7"/>
    </i>
    <i r="1">
      <x v="1"/>
    </i>
    <i>
      <x v="8"/>
    </i>
    <i r="1">
      <x v="1"/>
    </i>
    <i r="1">
      <x v="3"/>
    </i>
    <i r="1">
      <x v="4"/>
    </i>
    <i r="1">
      <x v="6"/>
    </i>
    <i>
      <x v="9"/>
    </i>
    <i r="1">
      <x v="5"/>
    </i>
    <i>
      <x v="10"/>
    </i>
    <i r="1">
      <x/>
    </i>
    <i r="1">
      <x v="3"/>
    </i>
    <i r="1">
      <x v="5"/>
    </i>
    <i r="1">
      <x v="6"/>
    </i>
    <i r="1">
      <x v="7"/>
    </i>
    <i>
      <x v="11"/>
    </i>
    <i r="1">
      <x v="1"/>
    </i>
    <i>
      <x v="12"/>
    </i>
    <i r="1">
      <x v="1"/>
    </i>
    <i>
      <x v="13"/>
    </i>
    <i r="1">
      <x v="1"/>
    </i>
    <i>
      <x v="14"/>
    </i>
    <i r="1">
      <x v="1"/>
    </i>
    <i>
      <x v="15"/>
    </i>
    <i r="1">
      <x v="1"/>
    </i>
    <i>
      <x v="16"/>
    </i>
    <i r="1">
      <x v="1"/>
    </i>
    <i>
      <x v="17"/>
    </i>
    <i r="1">
      <x v="1"/>
    </i>
    <i r="1">
      <x v="2"/>
    </i>
    <i>
      <x v="18"/>
    </i>
    <i r="1">
      <x v="1"/>
    </i>
    <i>
      <x v="19"/>
    </i>
    <i r="1">
      <x v="1"/>
    </i>
    <i r="1">
      <x v="4"/>
    </i>
    <i t="grand">
      <x/>
    </i>
  </rowItems>
  <colItems count="1">
    <i/>
  </colItems>
  <dataFields count="1">
    <dataField name="Suma de Valor en RD$" fld="8" baseField="0" baseItem="0"/>
  </dataFields>
  <formats count="2">
    <format dxfId="1">
      <pivotArea type="all" dataOnly="0" outline="0" fieldPosition="0"/>
    </format>
    <format dxfId="0">
      <pivotArea type="all" dataOnly="0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1:I2" totalsRowShown="0">
  <autoFilter ref="A1:I2" xr:uid="{00000000-0009-0000-0100-000001000000}"/>
  <tableColumns count="9">
    <tableColumn id="1" xr3:uid="{00000000-0010-0000-0000-000001000000}" name="Fecha De Adquisición/ Registro" dataDxfId="4"/>
    <tableColumn id="2" xr3:uid="{00000000-0010-0000-0000-000002000000}" name="Subcuenta"/>
    <tableColumn id="3" xr3:uid="{00000000-0010-0000-0000-000003000000}" name="Auxiliar"/>
    <tableColumn id="4" xr3:uid="{00000000-0010-0000-0000-000004000000}" name="Código Institucional"/>
    <tableColumn id="5" xr3:uid="{00000000-0010-0000-0000-000005000000}" name="Descripción "/>
    <tableColumn id="6" xr3:uid="{00000000-0010-0000-0000-000006000000}" name="Unidad de Medida"/>
    <tableColumn id="7" xr3:uid="{00000000-0010-0000-0000-000007000000}" name="Existencia"/>
    <tableColumn id="8" xr3:uid="{00000000-0010-0000-0000-000008000000}" name="Costo Unitario en RD$"/>
    <tableColumn id="9" xr3:uid="{00000000-0010-0000-0000-000009000000}" name="Valor en RD$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a2" displayName="Tabla2" ref="A1:I2" totalsRowShown="0">
  <autoFilter ref="A1:I2" xr:uid="{00000000-0009-0000-0100-000002000000}"/>
  <tableColumns count="9">
    <tableColumn id="1" xr3:uid="{00000000-0010-0000-0100-000001000000}" name="Fecha De Adquisición/ Registro" dataDxfId="3"/>
    <tableColumn id="2" xr3:uid="{00000000-0010-0000-0100-000002000000}" name="Subcuenta"/>
    <tableColumn id="3" xr3:uid="{00000000-0010-0000-0100-000003000000}" name="Auxiliar"/>
    <tableColumn id="4" xr3:uid="{00000000-0010-0000-0100-000004000000}" name="Código Institucional"/>
    <tableColumn id="5" xr3:uid="{00000000-0010-0000-0100-000005000000}" name="Descripción "/>
    <tableColumn id="6" xr3:uid="{00000000-0010-0000-0100-000006000000}" name="Unidad de Medida"/>
    <tableColumn id="7" xr3:uid="{00000000-0010-0000-0100-000007000000}" name="Existencia"/>
    <tableColumn id="8" xr3:uid="{00000000-0010-0000-0100-000008000000}" name="Costo Unitario en RD$"/>
    <tableColumn id="9" xr3:uid="{00000000-0010-0000-0100-000009000000}" name="Valor en RD$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a3" displayName="Tabla3" ref="A1:I2" totalsRowShown="0">
  <autoFilter ref="A1:I2" xr:uid="{00000000-0009-0000-0100-000003000000}"/>
  <tableColumns count="9">
    <tableColumn id="1" xr3:uid="{00000000-0010-0000-0200-000001000000}" name="Fecha De Adquisición/ Registro" dataDxfId="2"/>
    <tableColumn id="2" xr3:uid="{00000000-0010-0000-0200-000002000000}" name="Subcuenta"/>
    <tableColumn id="3" xr3:uid="{00000000-0010-0000-0200-000003000000}" name="Auxiliar"/>
    <tableColumn id="4" xr3:uid="{00000000-0010-0000-0200-000004000000}" name="Código Institucional"/>
    <tableColumn id="5" xr3:uid="{00000000-0010-0000-0200-000005000000}" name="Descripción "/>
    <tableColumn id="6" xr3:uid="{00000000-0010-0000-0200-000006000000}" name="Unidad de Medida"/>
    <tableColumn id="7" xr3:uid="{00000000-0010-0000-0200-000007000000}" name="Existencia"/>
    <tableColumn id="8" xr3:uid="{00000000-0010-0000-0200-000008000000}" name="Costo Unitario en RD$"/>
    <tableColumn id="9" xr3:uid="{00000000-0010-0000-0200-000009000000}" name="Valor en RD$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"/>
  <sheetViews>
    <sheetView workbookViewId="0">
      <selection sqref="A1:I2"/>
    </sheetView>
  </sheetViews>
  <sheetFormatPr baseColWidth="10" defaultRowHeight="11.25" x14ac:dyDescent="0.2"/>
  <cols>
    <col min="1" max="1" width="32" customWidth="1"/>
    <col min="2" max="2" width="13.33203125" customWidth="1"/>
    <col min="4" max="4" width="21.83203125" customWidth="1"/>
    <col min="5" max="5" width="15" customWidth="1"/>
    <col min="6" max="6" width="19.83203125" customWidth="1"/>
    <col min="7" max="7" width="12.83203125" customWidth="1"/>
    <col min="8" max="8" width="23.33203125" customWidth="1"/>
    <col min="9" max="9" width="15.1640625" customWidth="1"/>
  </cols>
  <sheetData>
    <row r="1" spans="1:9" x14ac:dyDescent="0.2">
      <c r="A1" t="s">
        <v>2</v>
      </c>
      <c r="B1" t="s">
        <v>3</v>
      </c>
      <c r="C1" t="s">
        <v>4</v>
      </c>
      <c r="D1" t="s">
        <v>5</v>
      </c>
      <c r="E1" t="s">
        <v>6</v>
      </c>
      <c r="F1" t="s">
        <v>7</v>
      </c>
      <c r="G1" t="s">
        <v>8</v>
      </c>
      <c r="H1" t="s">
        <v>9</v>
      </c>
      <c r="I1" t="s">
        <v>10</v>
      </c>
    </row>
    <row r="2" spans="1:9" ht="33.75" x14ac:dyDescent="0.2">
      <c r="A2" s="125">
        <v>45163</v>
      </c>
      <c r="B2" t="s">
        <v>110</v>
      </c>
      <c r="C2" t="s">
        <v>316</v>
      </c>
      <c r="D2" t="s">
        <v>818</v>
      </c>
      <c r="E2" t="s">
        <v>817</v>
      </c>
      <c r="F2" t="s">
        <v>15</v>
      </c>
      <c r="G2">
        <v>165</v>
      </c>
      <c r="H2">
        <v>369.42</v>
      </c>
      <c r="I2">
        <v>60954.3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"/>
  <sheetViews>
    <sheetView workbookViewId="0">
      <selection activeCell="E2" sqref="E2"/>
    </sheetView>
  </sheetViews>
  <sheetFormatPr baseColWidth="10" defaultRowHeight="11.25" x14ac:dyDescent="0.2"/>
  <cols>
    <col min="1" max="1" width="32" customWidth="1"/>
    <col min="2" max="2" width="13.33203125" customWidth="1"/>
    <col min="4" max="4" width="21.83203125" customWidth="1"/>
    <col min="5" max="5" width="15" customWidth="1"/>
    <col min="6" max="6" width="19.83203125" customWidth="1"/>
    <col min="7" max="7" width="12.83203125" customWidth="1"/>
    <col min="8" max="8" width="23.33203125" customWidth="1"/>
    <col min="9" max="9" width="15.1640625" customWidth="1"/>
  </cols>
  <sheetData>
    <row r="1" spans="1:9" x14ac:dyDescent="0.2">
      <c r="A1" t="s">
        <v>2</v>
      </c>
      <c r="B1" t="s">
        <v>3</v>
      </c>
      <c r="C1" t="s">
        <v>4</v>
      </c>
      <c r="D1" t="s">
        <v>5</v>
      </c>
      <c r="E1" t="s">
        <v>6</v>
      </c>
      <c r="F1" t="s">
        <v>7</v>
      </c>
      <c r="G1" t="s">
        <v>8</v>
      </c>
      <c r="H1" t="s">
        <v>9</v>
      </c>
      <c r="I1" t="s">
        <v>10</v>
      </c>
    </row>
    <row r="2" spans="1:9" ht="33.75" x14ac:dyDescent="0.2">
      <c r="A2" s="125">
        <v>44831</v>
      </c>
      <c r="B2" t="s">
        <v>110</v>
      </c>
      <c r="C2" t="s">
        <v>34</v>
      </c>
      <c r="D2" t="s">
        <v>549</v>
      </c>
      <c r="E2" t="s">
        <v>546</v>
      </c>
      <c r="F2" t="s">
        <v>17</v>
      </c>
      <c r="G2">
        <v>23</v>
      </c>
      <c r="H2">
        <v>424.8</v>
      </c>
      <c r="I2">
        <v>9770.4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2"/>
  <sheetViews>
    <sheetView workbookViewId="0">
      <selection sqref="A1:I2"/>
    </sheetView>
  </sheetViews>
  <sheetFormatPr baseColWidth="10" defaultRowHeight="11.25" x14ac:dyDescent="0.2"/>
  <cols>
    <col min="1" max="1" width="32" customWidth="1"/>
    <col min="2" max="2" width="13.33203125" customWidth="1"/>
    <col min="4" max="4" width="21.83203125" customWidth="1"/>
    <col min="5" max="5" width="15" customWidth="1"/>
    <col min="6" max="6" width="19.83203125" customWidth="1"/>
    <col min="7" max="7" width="12.83203125" customWidth="1"/>
    <col min="8" max="8" width="23.33203125" customWidth="1"/>
    <col min="9" max="9" width="15.1640625" customWidth="1"/>
  </cols>
  <sheetData>
    <row r="1" spans="1:9" x14ac:dyDescent="0.2">
      <c r="A1" t="s">
        <v>2</v>
      </c>
      <c r="B1" t="s">
        <v>3</v>
      </c>
      <c r="C1" t="s">
        <v>4</v>
      </c>
      <c r="D1" t="s">
        <v>5</v>
      </c>
      <c r="E1" t="s">
        <v>6</v>
      </c>
      <c r="F1" t="s">
        <v>7</v>
      </c>
      <c r="G1" t="s">
        <v>8</v>
      </c>
      <c r="H1" t="s">
        <v>9</v>
      </c>
      <c r="I1" t="s">
        <v>10</v>
      </c>
    </row>
    <row r="2" spans="1:9" ht="56.25" x14ac:dyDescent="0.2">
      <c r="A2" s="125">
        <v>45021</v>
      </c>
      <c r="B2" t="s">
        <v>781</v>
      </c>
      <c r="C2" t="s">
        <v>12</v>
      </c>
      <c r="D2" t="s">
        <v>714</v>
      </c>
      <c r="E2" t="s">
        <v>691</v>
      </c>
      <c r="F2" t="s">
        <v>15</v>
      </c>
      <c r="G2">
        <v>12</v>
      </c>
      <c r="H2">
        <v>17145.400000000001</v>
      </c>
      <c r="I2">
        <v>205744.80000000002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B53"/>
  <sheetViews>
    <sheetView topLeftCell="A22" workbookViewId="0">
      <selection activeCell="B49" sqref="B49"/>
    </sheetView>
  </sheetViews>
  <sheetFormatPr baseColWidth="10" defaultRowHeight="15" x14ac:dyDescent="0.2"/>
  <cols>
    <col min="1" max="1" width="23.33203125" style="120" customWidth="1"/>
    <col min="2" max="2" width="35.1640625" style="124" customWidth="1"/>
  </cols>
  <sheetData>
    <row r="1" spans="1:2" ht="15.75" x14ac:dyDescent="0.2">
      <c r="A1" s="172" t="s">
        <v>989</v>
      </c>
      <c r="B1" s="173"/>
    </row>
    <row r="3" spans="1:2" x14ac:dyDescent="0.2">
      <c r="A3" s="121" t="s">
        <v>986</v>
      </c>
      <c r="B3" s="124" t="s">
        <v>988</v>
      </c>
    </row>
    <row r="4" spans="1:2" x14ac:dyDescent="0.2">
      <c r="A4" s="122" t="s">
        <v>26</v>
      </c>
      <c r="B4" s="124">
        <v>1407996.96</v>
      </c>
    </row>
    <row r="5" spans="1:2" x14ac:dyDescent="0.2">
      <c r="A5" s="123" t="s">
        <v>12</v>
      </c>
      <c r="B5" s="124">
        <v>1407996.96</v>
      </c>
    </row>
    <row r="6" spans="1:2" x14ac:dyDescent="0.2">
      <c r="A6" s="122" t="s">
        <v>615</v>
      </c>
      <c r="B6" s="124">
        <v>3495896.36</v>
      </c>
    </row>
    <row r="7" spans="1:2" x14ac:dyDescent="0.2">
      <c r="A7" s="123" t="s">
        <v>12</v>
      </c>
      <c r="B7" s="124">
        <v>3495896.36</v>
      </c>
    </row>
    <row r="8" spans="1:2" x14ac:dyDescent="0.2">
      <c r="A8" s="122" t="s">
        <v>205</v>
      </c>
      <c r="B8" s="124">
        <v>314117.65000000002</v>
      </c>
    </row>
    <row r="9" spans="1:2" x14ac:dyDescent="0.2">
      <c r="A9" s="123" t="s">
        <v>12</v>
      </c>
      <c r="B9" s="124">
        <v>314117.65000000002</v>
      </c>
    </row>
    <row r="10" spans="1:2" x14ac:dyDescent="0.2">
      <c r="A10" s="122" t="s">
        <v>235</v>
      </c>
      <c r="B10" s="124">
        <v>43590.84</v>
      </c>
    </row>
    <row r="11" spans="1:2" x14ac:dyDescent="0.2">
      <c r="A11" s="123" t="s">
        <v>12</v>
      </c>
      <c r="B11" s="124">
        <v>43590.84</v>
      </c>
    </row>
    <row r="12" spans="1:2" x14ac:dyDescent="0.2">
      <c r="A12" s="122" t="s">
        <v>903</v>
      </c>
      <c r="B12" s="124">
        <v>154267.63</v>
      </c>
    </row>
    <row r="13" spans="1:2" x14ac:dyDescent="0.2">
      <c r="A13" s="123" t="s">
        <v>12</v>
      </c>
      <c r="B13" s="124">
        <v>154267.63</v>
      </c>
    </row>
    <row r="14" spans="1:2" x14ac:dyDescent="0.2">
      <c r="A14" s="122" t="s">
        <v>169</v>
      </c>
      <c r="B14" s="124">
        <v>2513.4</v>
      </c>
    </row>
    <row r="15" spans="1:2" x14ac:dyDescent="0.2">
      <c r="A15" s="123" t="s">
        <v>12</v>
      </c>
      <c r="B15" s="124">
        <v>2513.4</v>
      </c>
    </row>
    <row r="16" spans="1:2" x14ac:dyDescent="0.2">
      <c r="A16" s="122" t="s">
        <v>27</v>
      </c>
      <c r="B16" s="124">
        <v>34208.039999999994</v>
      </c>
    </row>
    <row r="17" spans="1:2" x14ac:dyDescent="0.2">
      <c r="A17" s="123" t="s">
        <v>12</v>
      </c>
      <c r="B17" s="124">
        <v>34208.039999999994</v>
      </c>
    </row>
    <row r="18" spans="1:2" x14ac:dyDescent="0.2">
      <c r="A18" s="122" t="s">
        <v>832</v>
      </c>
      <c r="B18" s="124">
        <v>19027.5</v>
      </c>
    </row>
    <row r="19" spans="1:2" x14ac:dyDescent="0.2">
      <c r="A19" s="123" t="s">
        <v>12</v>
      </c>
      <c r="B19" s="124">
        <v>19027.5</v>
      </c>
    </row>
    <row r="20" spans="1:2" x14ac:dyDescent="0.2">
      <c r="A20" s="122" t="s">
        <v>33</v>
      </c>
      <c r="B20" s="124">
        <v>849055.46000000008</v>
      </c>
    </row>
    <row r="21" spans="1:2" x14ac:dyDescent="0.2">
      <c r="A21" s="123" t="s">
        <v>12</v>
      </c>
      <c r="B21" s="124">
        <v>25505.82</v>
      </c>
    </row>
    <row r="22" spans="1:2" x14ac:dyDescent="0.2">
      <c r="A22" s="123" t="s">
        <v>34</v>
      </c>
      <c r="B22" s="124">
        <v>35801.299999999996</v>
      </c>
    </row>
    <row r="23" spans="1:2" x14ac:dyDescent="0.2">
      <c r="A23" s="123" t="s">
        <v>467</v>
      </c>
      <c r="B23" s="124">
        <v>359244.2</v>
      </c>
    </row>
    <row r="24" spans="1:2" x14ac:dyDescent="0.2">
      <c r="A24" s="123" t="s">
        <v>119</v>
      </c>
      <c r="B24" s="124">
        <v>428504.14000000007</v>
      </c>
    </row>
    <row r="25" spans="1:2" x14ac:dyDescent="0.2">
      <c r="A25" s="122" t="s">
        <v>315</v>
      </c>
      <c r="B25" s="124">
        <v>25163.699999999997</v>
      </c>
    </row>
    <row r="26" spans="1:2" x14ac:dyDescent="0.2">
      <c r="A26" s="123" t="s">
        <v>316</v>
      </c>
      <c r="B26" s="124">
        <v>25163.699999999997</v>
      </c>
    </row>
    <row r="27" spans="1:2" x14ac:dyDescent="0.2">
      <c r="A27" s="122" t="s">
        <v>110</v>
      </c>
      <c r="B27" s="124">
        <v>811543.82</v>
      </c>
    </row>
    <row r="28" spans="1:2" x14ac:dyDescent="0.2">
      <c r="A28" s="123">
        <v>99</v>
      </c>
      <c r="B28" s="124">
        <v>109630.14</v>
      </c>
    </row>
    <row r="29" spans="1:2" x14ac:dyDescent="0.2">
      <c r="A29" s="123" t="s">
        <v>34</v>
      </c>
      <c r="B29" s="124">
        <v>9770.4</v>
      </c>
    </row>
    <row r="30" spans="1:2" x14ac:dyDescent="0.2">
      <c r="A30" s="123" t="s">
        <v>316</v>
      </c>
      <c r="B30" s="124">
        <v>60954.3</v>
      </c>
    </row>
    <row r="31" spans="1:2" x14ac:dyDescent="0.2">
      <c r="A31" s="123" t="s">
        <v>119</v>
      </c>
      <c r="B31" s="124">
        <v>613241.17999999993</v>
      </c>
    </row>
    <row r="32" spans="1:2" x14ac:dyDescent="0.2">
      <c r="A32" s="123" t="s">
        <v>524</v>
      </c>
      <c r="B32" s="124">
        <v>17947.8</v>
      </c>
    </row>
    <row r="33" spans="1:2" x14ac:dyDescent="0.2">
      <c r="A33" s="122" t="s">
        <v>16</v>
      </c>
      <c r="B33" s="124">
        <v>1976387.0599999998</v>
      </c>
    </row>
    <row r="34" spans="1:2" x14ac:dyDescent="0.2">
      <c r="A34" s="123" t="s">
        <v>12</v>
      </c>
      <c r="B34" s="124">
        <v>1976387.0599999998</v>
      </c>
    </row>
    <row r="35" spans="1:2" x14ac:dyDescent="0.2">
      <c r="A35" s="122" t="s">
        <v>196</v>
      </c>
      <c r="B35" s="124">
        <v>19207797.150000006</v>
      </c>
    </row>
    <row r="36" spans="1:2" x14ac:dyDescent="0.2">
      <c r="A36" s="123" t="s">
        <v>12</v>
      </c>
      <c r="B36" s="124">
        <v>19207797.150000006</v>
      </c>
    </row>
    <row r="37" spans="1:2" x14ac:dyDescent="0.2">
      <c r="A37" s="122" t="s">
        <v>23</v>
      </c>
      <c r="B37" s="124">
        <v>4875</v>
      </c>
    </row>
    <row r="38" spans="1:2" x14ac:dyDescent="0.2">
      <c r="A38" s="123" t="s">
        <v>12</v>
      </c>
      <c r="B38" s="124">
        <v>4875</v>
      </c>
    </row>
    <row r="39" spans="1:2" x14ac:dyDescent="0.2">
      <c r="A39" s="122" t="s">
        <v>983</v>
      </c>
      <c r="B39" s="124">
        <v>5310</v>
      </c>
    </row>
    <row r="40" spans="1:2" x14ac:dyDescent="0.2">
      <c r="A40" s="123" t="s">
        <v>12</v>
      </c>
      <c r="B40" s="124">
        <v>5310</v>
      </c>
    </row>
    <row r="41" spans="1:2" x14ac:dyDescent="0.2">
      <c r="A41" s="122" t="s">
        <v>28</v>
      </c>
      <c r="B41" s="124">
        <v>370004.23</v>
      </c>
    </row>
    <row r="42" spans="1:2" x14ac:dyDescent="0.2">
      <c r="A42" s="123" t="s">
        <v>12</v>
      </c>
      <c r="B42" s="124">
        <v>370004.23</v>
      </c>
    </row>
    <row r="43" spans="1:2" x14ac:dyDescent="0.2">
      <c r="A43" s="122" t="s">
        <v>37</v>
      </c>
      <c r="B43" s="124">
        <v>2945403.67</v>
      </c>
    </row>
    <row r="44" spans="1:2" x14ac:dyDescent="0.2">
      <c r="A44" s="123" t="s">
        <v>12</v>
      </c>
      <c r="B44" s="124">
        <v>2945403.67</v>
      </c>
    </row>
    <row r="45" spans="1:2" x14ac:dyDescent="0.2">
      <c r="A45" s="122" t="s">
        <v>87</v>
      </c>
      <c r="B45" s="124">
        <v>321176.34999999998</v>
      </c>
    </row>
    <row r="46" spans="1:2" x14ac:dyDescent="0.2">
      <c r="A46" s="123" t="s">
        <v>12</v>
      </c>
      <c r="B46" s="124">
        <v>98994.15</v>
      </c>
    </row>
    <row r="47" spans="1:2" x14ac:dyDescent="0.2">
      <c r="A47" s="123" t="s">
        <v>827</v>
      </c>
      <c r="B47" s="124">
        <v>222182.2</v>
      </c>
    </row>
    <row r="48" spans="1:2" x14ac:dyDescent="0.2">
      <c r="A48" s="122" t="s">
        <v>781</v>
      </c>
      <c r="B48" s="124">
        <v>205744.80000000002</v>
      </c>
    </row>
    <row r="49" spans="1:2" x14ac:dyDescent="0.2">
      <c r="A49" s="123" t="s">
        <v>12</v>
      </c>
      <c r="B49" s="124">
        <v>205744.80000000002</v>
      </c>
    </row>
    <row r="50" spans="1:2" x14ac:dyDescent="0.2">
      <c r="A50" s="122" t="s">
        <v>11</v>
      </c>
      <c r="B50" s="124">
        <v>633470.30999999994</v>
      </c>
    </row>
    <row r="51" spans="1:2" x14ac:dyDescent="0.2">
      <c r="A51" s="123" t="s">
        <v>12</v>
      </c>
      <c r="B51" s="124">
        <v>305653.88999999996</v>
      </c>
    </row>
    <row r="52" spans="1:2" x14ac:dyDescent="0.2">
      <c r="A52" s="123" t="s">
        <v>467</v>
      </c>
      <c r="B52" s="124">
        <v>327816.42</v>
      </c>
    </row>
    <row r="53" spans="1:2" x14ac:dyDescent="0.2">
      <c r="A53" s="122" t="s">
        <v>987</v>
      </c>
      <c r="B53" s="124">
        <v>32827549.930000007</v>
      </c>
    </row>
  </sheetData>
  <mergeCells count="1">
    <mergeCell ref="A1:B1"/>
  </mergeCells>
  <pageMargins left="0.7" right="0.7" top="0.75" bottom="0.75" header="0.3" footer="0.3"/>
  <pageSetup paperSize="9" scale="94" fitToWidth="0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S702"/>
  <sheetViews>
    <sheetView tabSelected="1" zoomScaleNormal="100" zoomScaleSheetLayoutView="85" workbookViewId="0">
      <selection activeCell="E34" sqref="E34"/>
    </sheetView>
  </sheetViews>
  <sheetFormatPr baseColWidth="10" defaultRowHeight="11.25" x14ac:dyDescent="0.2"/>
  <cols>
    <col min="1" max="1" width="13.83203125" customWidth="1"/>
    <col min="2" max="2" width="15" style="65" customWidth="1"/>
    <col min="3" max="3" width="11.6640625" customWidth="1"/>
    <col min="4" max="4" width="9.33203125" style="15" customWidth="1"/>
    <col min="5" max="5" width="13.83203125" style="44" customWidth="1"/>
    <col min="6" max="6" width="53.83203125" style="76" customWidth="1"/>
    <col min="7" max="7" width="13.1640625" style="76" customWidth="1"/>
    <col min="8" max="8" width="12.1640625" style="148" customWidth="1"/>
    <col min="9" max="9" width="16.1640625" style="75" bestFit="1" customWidth="1"/>
    <col min="10" max="10" width="25.1640625" style="13" customWidth="1"/>
    <col min="11" max="19" width="12" customWidth="1"/>
  </cols>
  <sheetData>
    <row r="1" spans="1:19" x14ac:dyDescent="0.2">
      <c r="A1" s="159" t="s">
        <v>331</v>
      </c>
      <c r="B1" s="160"/>
      <c r="C1" s="160"/>
      <c r="D1" s="160"/>
      <c r="E1" s="160"/>
      <c r="F1" s="160"/>
      <c r="G1" s="160"/>
      <c r="H1" s="160"/>
      <c r="I1" s="160"/>
      <c r="J1" s="160"/>
      <c r="K1" s="1"/>
    </row>
    <row r="2" spans="1:19" ht="12.75" x14ac:dyDescent="0.2">
      <c r="A2" s="2"/>
      <c r="B2" s="54"/>
      <c r="C2" s="2"/>
      <c r="D2" s="14"/>
      <c r="E2" s="43"/>
      <c r="F2" s="3"/>
      <c r="G2" s="97"/>
      <c r="H2" s="127"/>
      <c r="I2" s="40"/>
      <c r="J2" s="10"/>
      <c r="K2" s="1"/>
    </row>
    <row r="3" spans="1:19" ht="12.75" x14ac:dyDescent="0.2">
      <c r="A3" s="2"/>
      <c r="B3" s="54"/>
      <c r="C3" s="2"/>
      <c r="D3" s="14"/>
      <c r="E3" s="43"/>
      <c r="F3" s="3"/>
      <c r="G3" s="97"/>
      <c r="H3" s="127"/>
      <c r="I3" s="40"/>
      <c r="J3" s="10"/>
      <c r="K3" s="1"/>
    </row>
    <row r="4" spans="1:19" ht="12.75" x14ac:dyDescent="0.2">
      <c r="A4" s="2"/>
      <c r="B4" s="54"/>
      <c r="C4" s="2"/>
      <c r="D4" s="14"/>
      <c r="E4" s="43"/>
      <c r="F4" s="3"/>
      <c r="G4" s="97"/>
      <c r="H4" s="127"/>
      <c r="I4" s="40"/>
      <c r="J4" s="10"/>
      <c r="K4" s="1"/>
    </row>
    <row r="5" spans="1:19" ht="12.75" x14ac:dyDescent="0.2">
      <c r="A5" s="2"/>
      <c r="B5" s="54"/>
      <c r="C5" s="2"/>
      <c r="D5" s="14"/>
      <c r="E5" s="43"/>
      <c r="F5" s="3"/>
      <c r="G5" s="97"/>
      <c r="H5" s="127"/>
      <c r="I5" s="40"/>
      <c r="J5" s="10"/>
      <c r="K5" s="1"/>
    </row>
    <row r="6" spans="1:19" ht="12.75" x14ac:dyDescent="0.2">
      <c r="A6" s="2"/>
      <c r="B6" s="54"/>
      <c r="C6" s="2"/>
      <c r="D6" s="14"/>
      <c r="E6" s="43"/>
      <c r="F6" s="3"/>
      <c r="G6" s="97"/>
      <c r="H6" s="127"/>
      <c r="I6" s="40"/>
      <c r="J6" s="10"/>
      <c r="K6" s="1"/>
    </row>
    <row r="7" spans="1:19" ht="12.75" x14ac:dyDescent="0.2">
      <c r="A7" s="2"/>
      <c r="B7" s="54"/>
      <c r="C7" s="2"/>
      <c r="D7" s="14"/>
      <c r="E7" s="43"/>
      <c r="F7" s="3"/>
      <c r="G7" s="97"/>
      <c r="H7" s="127"/>
      <c r="I7" s="40"/>
      <c r="J7" s="10"/>
      <c r="K7" s="1"/>
    </row>
    <row r="8" spans="1:19" ht="20.25" x14ac:dyDescent="0.2">
      <c r="A8" s="2"/>
      <c r="B8" s="54"/>
      <c r="C8" s="2"/>
      <c r="D8" s="14"/>
      <c r="E8" s="167"/>
      <c r="F8" s="160"/>
      <c r="G8" s="98"/>
      <c r="H8" s="128"/>
      <c r="I8" s="41"/>
      <c r="J8" s="10"/>
      <c r="K8" s="1"/>
    </row>
    <row r="9" spans="1:19" ht="18.75" x14ac:dyDescent="0.2">
      <c r="A9" s="168" t="s">
        <v>0</v>
      </c>
      <c r="B9" s="160"/>
      <c r="C9" s="160"/>
      <c r="D9" s="160"/>
      <c r="E9" s="160"/>
      <c r="F9" s="160"/>
      <c r="G9" s="160"/>
      <c r="H9" s="160"/>
      <c r="I9" s="160"/>
      <c r="J9" s="160"/>
      <c r="K9" s="1"/>
    </row>
    <row r="10" spans="1:19" ht="15.75" x14ac:dyDescent="0.2">
      <c r="A10" s="169" t="s">
        <v>1062</v>
      </c>
      <c r="B10" s="160"/>
      <c r="C10" s="160"/>
      <c r="D10" s="160"/>
      <c r="E10" s="160"/>
      <c r="F10" s="160"/>
      <c r="G10" s="160"/>
      <c r="H10" s="160"/>
      <c r="I10" s="160"/>
      <c r="J10" s="160"/>
      <c r="K10" s="1"/>
      <c r="L10" s="1"/>
      <c r="M10" s="1"/>
      <c r="N10" s="1"/>
      <c r="O10" s="1"/>
      <c r="P10" s="1"/>
      <c r="Q10" s="1"/>
      <c r="R10" s="1"/>
      <c r="S10" s="1"/>
    </row>
    <row r="11" spans="1:19" ht="38.25" x14ac:dyDescent="0.2">
      <c r="A11" s="27" t="s">
        <v>1</v>
      </c>
      <c r="B11" s="55" t="s">
        <v>2</v>
      </c>
      <c r="C11" s="28" t="s">
        <v>3</v>
      </c>
      <c r="D11" s="29" t="s">
        <v>4</v>
      </c>
      <c r="E11" s="30" t="s">
        <v>5</v>
      </c>
      <c r="F11" s="99" t="s">
        <v>6</v>
      </c>
      <c r="G11" s="99" t="s">
        <v>7</v>
      </c>
      <c r="H11" s="129" t="s">
        <v>8</v>
      </c>
      <c r="I11" s="66" t="s">
        <v>9</v>
      </c>
      <c r="J11" s="31" t="s">
        <v>10</v>
      </c>
      <c r="K11" s="1"/>
      <c r="L11" s="1"/>
      <c r="M11" s="1"/>
      <c r="N11" s="1"/>
      <c r="O11" s="1"/>
      <c r="P11" s="1"/>
      <c r="Q11" s="1"/>
      <c r="R11" s="1"/>
      <c r="S11" s="1"/>
    </row>
    <row r="12" spans="1:19" s="9" customFormat="1" ht="12.75" x14ac:dyDescent="0.2">
      <c r="A12" s="26">
        <v>1</v>
      </c>
      <c r="B12" s="56">
        <v>43277</v>
      </c>
      <c r="C12" s="81" t="s">
        <v>11</v>
      </c>
      <c r="D12" s="22" t="s">
        <v>12</v>
      </c>
      <c r="E12" s="23" t="s">
        <v>13</v>
      </c>
      <c r="F12" s="82" t="s">
        <v>14</v>
      </c>
      <c r="G12" s="82" t="s">
        <v>15</v>
      </c>
      <c r="H12" s="130">
        <v>831</v>
      </c>
      <c r="I12" s="67">
        <v>249.22</v>
      </c>
      <c r="J12" s="32">
        <f>H12*I12</f>
        <v>207101.82</v>
      </c>
      <c r="K12" s="8"/>
      <c r="L12" s="8"/>
      <c r="M12" s="8"/>
      <c r="N12" s="8"/>
      <c r="O12" s="8"/>
      <c r="P12" s="8"/>
      <c r="Q12" s="8"/>
      <c r="R12" s="8"/>
      <c r="S12" s="8"/>
    </row>
    <row r="13" spans="1:19" s="9" customFormat="1" ht="12.75" x14ac:dyDescent="0.2">
      <c r="A13" s="26">
        <f>A12+1</f>
        <v>2</v>
      </c>
      <c r="B13" s="56">
        <v>44886</v>
      </c>
      <c r="C13" s="21" t="s">
        <v>26</v>
      </c>
      <c r="D13" s="22" t="s">
        <v>12</v>
      </c>
      <c r="E13" s="23" t="s">
        <v>1066</v>
      </c>
      <c r="F13" s="102" t="s">
        <v>1067</v>
      </c>
      <c r="G13" s="82" t="s">
        <v>15</v>
      </c>
      <c r="H13" s="131">
        <v>111</v>
      </c>
      <c r="I13" s="39">
        <v>137.5</v>
      </c>
      <c r="J13" s="32">
        <f t="shared" ref="J13:J88" si="0">H13*I13</f>
        <v>15262.5</v>
      </c>
      <c r="K13" s="8"/>
      <c r="L13" s="8"/>
      <c r="M13" s="8"/>
      <c r="N13" s="8"/>
      <c r="O13" s="8"/>
      <c r="P13" s="8"/>
      <c r="Q13" s="8"/>
      <c r="R13" s="8"/>
      <c r="S13" s="8"/>
    </row>
    <row r="14" spans="1:19" s="9" customFormat="1" ht="12.75" x14ac:dyDescent="0.2">
      <c r="A14" s="26">
        <f t="shared" ref="A14:A89" si="1">A13+1</f>
        <v>3</v>
      </c>
      <c r="B14" s="56">
        <v>44886</v>
      </c>
      <c r="C14" s="21" t="s">
        <v>26</v>
      </c>
      <c r="D14" s="22" t="s">
        <v>12</v>
      </c>
      <c r="E14" s="23" t="s">
        <v>469</v>
      </c>
      <c r="F14" s="102" t="s">
        <v>594</v>
      </c>
      <c r="G14" s="82" t="s">
        <v>20</v>
      </c>
      <c r="H14" s="131">
        <v>2490</v>
      </c>
      <c r="I14" s="39">
        <v>280.02999999999997</v>
      </c>
      <c r="J14" s="32">
        <f t="shared" si="0"/>
        <v>697274.7</v>
      </c>
      <c r="K14" s="8"/>
      <c r="L14" s="8"/>
      <c r="M14" s="8"/>
      <c r="N14" s="8"/>
      <c r="O14" s="8"/>
      <c r="P14" s="8"/>
      <c r="Q14" s="8"/>
      <c r="R14" s="8"/>
      <c r="S14" s="8"/>
    </row>
    <row r="15" spans="1:19" s="9" customFormat="1" ht="12.75" x14ac:dyDescent="0.2">
      <c r="A15" s="26">
        <f t="shared" si="1"/>
        <v>4</v>
      </c>
      <c r="B15" s="56">
        <v>44886</v>
      </c>
      <c r="C15" s="21" t="s">
        <v>28</v>
      </c>
      <c r="D15" s="22" t="s">
        <v>12</v>
      </c>
      <c r="E15" s="26" t="s">
        <v>647</v>
      </c>
      <c r="F15" s="82" t="s">
        <v>646</v>
      </c>
      <c r="G15" s="100" t="s">
        <v>15</v>
      </c>
      <c r="H15" s="130">
        <v>5</v>
      </c>
      <c r="I15" s="67">
        <v>247.8</v>
      </c>
      <c r="J15" s="32">
        <f t="shared" si="0"/>
        <v>1239</v>
      </c>
      <c r="K15" s="8"/>
      <c r="L15" s="8"/>
      <c r="M15" s="8"/>
      <c r="N15" s="8"/>
      <c r="O15" s="8"/>
      <c r="P15" s="8"/>
      <c r="Q15" s="8"/>
      <c r="R15" s="8"/>
      <c r="S15" s="8"/>
    </row>
    <row r="16" spans="1:19" s="9" customFormat="1" ht="12.75" x14ac:dyDescent="0.2">
      <c r="A16" s="26">
        <f t="shared" si="1"/>
        <v>5</v>
      </c>
      <c r="B16" s="56">
        <v>44971</v>
      </c>
      <c r="C16" s="21" t="s">
        <v>28</v>
      </c>
      <c r="D16" s="22" t="s">
        <v>12</v>
      </c>
      <c r="E16" s="23" t="s">
        <v>649</v>
      </c>
      <c r="F16" s="113" t="s">
        <v>648</v>
      </c>
      <c r="G16" s="82" t="s">
        <v>15</v>
      </c>
      <c r="H16" s="130">
        <v>16</v>
      </c>
      <c r="I16" s="67">
        <v>159.30000000000001</v>
      </c>
      <c r="J16" s="32">
        <f t="shared" si="0"/>
        <v>2548.8000000000002</v>
      </c>
      <c r="K16" s="8"/>
      <c r="L16" s="8"/>
      <c r="M16" s="8"/>
      <c r="N16" s="8"/>
      <c r="O16" s="8"/>
      <c r="P16" s="8"/>
      <c r="Q16" s="8"/>
      <c r="R16" s="8"/>
      <c r="S16" s="8"/>
    </row>
    <row r="17" spans="1:19" s="9" customFormat="1" ht="12.75" x14ac:dyDescent="0.2">
      <c r="A17" s="26">
        <f t="shared" si="1"/>
        <v>6</v>
      </c>
      <c r="B17" s="56">
        <v>44886</v>
      </c>
      <c r="C17" s="21" t="s">
        <v>28</v>
      </c>
      <c r="D17" s="22" t="s">
        <v>12</v>
      </c>
      <c r="E17" s="23" t="s">
        <v>29</v>
      </c>
      <c r="F17" s="82" t="s">
        <v>30</v>
      </c>
      <c r="G17" s="82" t="s">
        <v>15</v>
      </c>
      <c r="H17" s="130">
        <v>48</v>
      </c>
      <c r="I17" s="67">
        <v>166.96</v>
      </c>
      <c r="J17" s="32">
        <f t="shared" si="0"/>
        <v>8014.08</v>
      </c>
      <c r="K17" s="8"/>
      <c r="L17" s="8"/>
      <c r="M17" s="8"/>
      <c r="N17" s="8"/>
      <c r="O17" s="8"/>
      <c r="P17" s="8"/>
      <c r="Q17" s="8"/>
      <c r="R17" s="8"/>
      <c r="S17" s="8"/>
    </row>
    <row r="18" spans="1:19" s="9" customFormat="1" ht="38.25" x14ac:dyDescent="0.2">
      <c r="A18" s="26">
        <f t="shared" si="1"/>
        <v>7</v>
      </c>
      <c r="B18" s="56">
        <v>43796</v>
      </c>
      <c r="C18" s="21" t="s">
        <v>28</v>
      </c>
      <c r="D18" s="22" t="s">
        <v>12</v>
      </c>
      <c r="E18" s="23" t="s">
        <v>31</v>
      </c>
      <c r="F18" s="82" t="s">
        <v>32</v>
      </c>
      <c r="G18" s="82" t="s">
        <v>15</v>
      </c>
      <c r="H18" s="132">
        <v>3</v>
      </c>
      <c r="I18" s="67">
        <v>387.73</v>
      </c>
      <c r="J18" s="32">
        <f t="shared" si="0"/>
        <v>1163.19</v>
      </c>
      <c r="K18" s="8"/>
      <c r="L18" s="8"/>
      <c r="M18" s="8"/>
      <c r="N18" s="8"/>
      <c r="O18" s="8"/>
      <c r="P18" s="8"/>
      <c r="Q18" s="8"/>
      <c r="R18" s="8"/>
      <c r="S18" s="8"/>
    </row>
    <row r="19" spans="1:19" s="9" customFormat="1" ht="12.75" x14ac:dyDescent="0.2">
      <c r="A19" s="26">
        <f t="shared" si="1"/>
        <v>8</v>
      </c>
      <c r="B19" s="56">
        <v>45006</v>
      </c>
      <c r="C19" s="21" t="s">
        <v>26</v>
      </c>
      <c r="D19" s="22" t="s">
        <v>12</v>
      </c>
      <c r="E19" s="23" t="s">
        <v>545</v>
      </c>
      <c r="F19" s="113" t="s">
        <v>544</v>
      </c>
      <c r="G19" s="82" t="s">
        <v>22</v>
      </c>
      <c r="H19" s="130">
        <v>48</v>
      </c>
      <c r="I19" s="67">
        <v>671.42</v>
      </c>
      <c r="J19" s="32">
        <f t="shared" si="0"/>
        <v>32228.159999999996</v>
      </c>
      <c r="K19" s="8"/>
      <c r="L19" s="8"/>
      <c r="M19" s="8"/>
      <c r="N19" s="8"/>
      <c r="O19" s="8"/>
      <c r="P19" s="8"/>
      <c r="Q19" s="8"/>
      <c r="R19" s="8"/>
      <c r="S19" s="8"/>
    </row>
    <row r="20" spans="1:19" s="9" customFormat="1" ht="38.25" x14ac:dyDescent="0.2">
      <c r="A20" s="26">
        <f t="shared" si="1"/>
        <v>9</v>
      </c>
      <c r="B20" s="56">
        <v>44971</v>
      </c>
      <c r="C20" s="21" t="s">
        <v>16</v>
      </c>
      <c r="D20" s="22" t="s">
        <v>12</v>
      </c>
      <c r="E20" s="23" t="s">
        <v>583</v>
      </c>
      <c r="F20" s="82" t="s">
        <v>582</v>
      </c>
      <c r="G20" s="82" t="s">
        <v>15</v>
      </c>
      <c r="H20" s="130">
        <v>59</v>
      </c>
      <c r="I20" s="67">
        <v>348.1</v>
      </c>
      <c r="J20" s="32">
        <f t="shared" si="0"/>
        <v>20537.900000000001</v>
      </c>
      <c r="K20" s="8"/>
      <c r="L20" s="8"/>
      <c r="M20" s="8"/>
      <c r="N20" s="8"/>
      <c r="O20" s="8"/>
      <c r="P20" s="8"/>
      <c r="Q20" s="8"/>
      <c r="R20" s="8"/>
      <c r="S20" s="8"/>
    </row>
    <row r="21" spans="1:19" s="9" customFormat="1" ht="12.75" x14ac:dyDescent="0.2">
      <c r="A21" s="26">
        <v>10</v>
      </c>
      <c r="B21" s="56">
        <v>45378</v>
      </c>
      <c r="C21" s="21" t="s">
        <v>16</v>
      </c>
      <c r="D21" s="22" t="s">
        <v>12</v>
      </c>
      <c r="E21" s="23" t="s">
        <v>1105</v>
      </c>
      <c r="F21" s="82" t="s">
        <v>1106</v>
      </c>
      <c r="G21" s="82" t="s">
        <v>15</v>
      </c>
      <c r="H21" s="130">
        <v>300</v>
      </c>
      <c r="I21" s="67">
        <v>219.48</v>
      </c>
      <c r="J21" s="32">
        <f t="shared" si="0"/>
        <v>65844</v>
      </c>
      <c r="K21" s="8"/>
      <c r="L21" s="8"/>
      <c r="M21" s="8"/>
      <c r="N21" s="8"/>
      <c r="O21" s="8"/>
      <c r="P21" s="8"/>
      <c r="Q21" s="8"/>
      <c r="R21" s="8"/>
      <c r="S21" s="8"/>
    </row>
    <row r="22" spans="1:19" s="9" customFormat="1" ht="12.75" x14ac:dyDescent="0.2">
      <c r="A22" s="26">
        <v>11</v>
      </c>
      <c r="B22" s="56">
        <v>45377</v>
      </c>
      <c r="C22" s="21" t="s">
        <v>16</v>
      </c>
      <c r="D22" s="22" t="s">
        <v>12</v>
      </c>
      <c r="E22" s="23" t="s">
        <v>1076</v>
      </c>
      <c r="F22" s="82" t="s">
        <v>1077</v>
      </c>
      <c r="G22" s="82" t="s">
        <v>15</v>
      </c>
      <c r="H22" s="130">
        <v>600</v>
      </c>
      <c r="I22" s="67">
        <v>32.22</v>
      </c>
      <c r="J22" s="32">
        <f t="shared" si="0"/>
        <v>19332</v>
      </c>
      <c r="K22" s="8"/>
      <c r="L22" s="8"/>
      <c r="M22" s="8"/>
      <c r="N22" s="8"/>
      <c r="O22" s="8"/>
      <c r="P22" s="8"/>
      <c r="Q22" s="8"/>
      <c r="R22" s="8"/>
      <c r="S22" s="8"/>
    </row>
    <row r="23" spans="1:19" s="9" customFormat="1" ht="12.75" x14ac:dyDescent="0.2">
      <c r="A23" s="26">
        <v>12</v>
      </c>
      <c r="B23" s="56">
        <v>44923</v>
      </c>
      <c r="C23" s="21" t="s">
        <v>26</v>
      </c>
      <c r="D23" s="22" t="s">
        <v>12</v>
      </c>
      <c r="E23" s="23" t="s">
        <v>598</v>
      </c>
      <c r="F23" s="82" t="s">
        <v>595</v>
      </c>
      <c r="G23" s="82" t="s">
        <v>15</v>
      </c>
      <c r="H23" s="130">
        <v>495</v>
      </c>
      <c r="I23" s="67">
        <v>167.56</v>
      </c>
      <c r="J23" s="32">
        <f t="shared" si="0"/>
        <v>82942.2</v>
      </c>
    </row>
    <row r="24" spans="1:19" s="9" customFormat="1" ht="12.75" x14ac:dyDescent="0.2">
      <c r="A24" s="26">
        <f t="shared" si="1"/>
        <v>13</v>
      </c>
      <c r="B24" s="56">
        <v>44923</v>
      </c>
      <c r="C24" s="21" t="s">
        <v>26</v>
      </c>
      <c r="D24" s="22" t="s">
        <v>12</v>
      </c>
      <c r="E24" s="23" t="s">
        <v>599</v>
      </c>
      <c r="F24" s="82" t="s">
        <v>596</v>
      </c>
      <c r="G24" s="82" t="s">
        <v>15</v>
      </c>
      <c r="H24" s="130">
        <v>8</v>
      </c>
      <c r="I24" s="67">
        <v>489.7</v>
      </c>
      <c r="J24" s="32">
        <f t="shared" si="0"/>
        <v>3917.6</v>
      </c>
    </row>
    <row r="25" spans="1:19" s="9" customFormat="1" ht="12.75" x14ac:dyDescent="0.2">
      <c r="A25" s="26">
        <f t="shared" si="1"/>
        <v>14</v>
      </c>
      <c r="B25" s="56">
        <v>44923</v>
      </c>
      <c r="C25" s="21" t="s">
        <v>26</v>
      </c>
      <c r="D25" s="22" t="s">
        <v>12</v>
      </c>
      <c r="E25" s="23" t="s">
        <v>600</v>
      </c>
      <c r="F25" s="82" t="s">
        <v>597</v>
      </c>
      <c r="G25" s="82" t="s">
        <v>22</v>
      </c>
      <c r="H25" s="130">
        <v>9</v>
      </c>
      <c r="I25" s="67">
        <v>188.8</v>
      </c>
      <c r="J25" s="32">
        <f t="shared" si="0"/>
        <v>1699.2</v>
      </c>
    </row>
    <row r="26" spans="1:19" s="9" customFormat="1" ht="12.75" x14ac:dyDescent="0.2">
      <c r="A26" s="26">
        <f t="shared" si="1"/>
        <v>15</v>
      </c>
      <c r="B26" s="56">
        <v>44971</v>
      </c>
      <c r="C26" s="21" t="s">
        <v>28</v>
      </c>
      <c r="D26" s="22" t="s">
        <v>12</v>
      </c>
      <c r="E26" s="23" t="s">
        <v>656</v>
      </c>
      <c r="F26" s="82" t="s">
        <v>650</v>
      </c>
      <c r="G26" s="100" t="s">
        <v>15</v>
      </c>
      <c r="H26" s="130">
        <v>118</v>
      </c>
      <c r="I26" s="67">
        <v>129.80000000000001</v>
      </c>
      <c r="J26" s="32">
        <f t="shared" si="0"/>
        <v>15316.400000000001</v>
      </c>
    </row>
    <row r="27" spans="1:19" s="9" customFormat="1" ht="12.75" x14ac:dyDescent="0.2">
      <c r="A27" s="26">
        <f t="shared" si="1"/>
        <v>16</v>
      </c>
      <c r="B27" s="56">
        <v>44971</v>
      </c>
      <c r="C27" s="21" t="s">
        <v>28</v>
      </c>
      <c r="D27" s="22" t="s">
        <v>12</v>
      </c>
      <c r="E27" s="23" t="s">
        <v>661</v>
      </c>
      <c r="F27" s="82" t="s">
        <v>655</v>
      </c>
      <c r="G27" s="100" t="s">
        <v>15</v>
      </c>
      <c r="H27" s="130">
        <v>62</v>
      </c>
      <c r="I27" s="67">
        <v>401.2</v>
      </c>
      <c r="J27" s="32">
        <f t="shared" si="0"/>
        <v>24874.399999999998</v>
      </c>
    </row>
    <row r="28" spans="1:19" s="9" customFormat="1" ht="12.75" x14ac:dyDescent="0.2">
      <c r="A28" s="26">
        <f t="shared" si="1"/>
        <v>17</v>
      </c>
      <c r="B28" s="56">
        <v>44971</v>
      </c>
      <c r="C28" s="21" t="s">
        <v>28</v>
      </c>
      <c r="D28" s="22" t="s">
        <v>12</v>
      </c>
      <c r="E28" s="23" t="s">
        <v>657</v>
      </c>
      <c r="F28" s="82" t="s">
        <v>651</v>
      </c>
      <c r="G28" s="100" t="s">
        <v>15</v>
      </c>
      <c r="H28" s="130">
        <v>107</v>
      </c>
      <c r="I28" s="67">
        <v>292.64</v>
      </c>
      <c r="J28" s="32">
        <f t="shared" si="0"/>
        <v>31312.48</v>
      </c>
    </row>
    <row r="29" spans="1:19" s="9" customFormat="1" ht="12.75" x14ac:dyDescent="0.2">
      <c r="A29" s="26">
        <f t="shared" si="1"/>
        <v>18</v>
      </c>
      <c r="B29" s="56">
        <v>44971</v>
      </c>
      <c r="C29" s="21" t="s">
        <v>28</v>
      </c>
      <c r="D29" s="22" t="s">
        <v>12</v>
      </c>
      <c r="E29" s="23" t="s">
        <v>658</v>
      </c>
      <c r="F29" s="82" t="s">
        <v>652</v>
      </c>
      <c r="G29" s="100" t="s">
        <v>15</v>
      </c>
      <c r="H29" s="130">
        <v>115</v>
      </c>
      <c r="I29" s="67">
        <v>454.3</v>
      </c>
      <c r="J29" s="32">
        <f t="shared" si="0"/>
        <v>52244.5</v>
      </c>
    </row>
    <row r="30" spans="1:19" s="9" customFormat="1" ht="12.75" x14ac:dyDescent="0.2">
      <c r="A30" s="26">
        <f t="shared" si="1"/>
        <v>19</v>
      </c>
      <c r="B30" s="56">
        <v>44971</v>
      </c>
      <c r="C30" s="21" t="s">
        <v>28</v>
      </c>
      <c r="D30" s="22" t="s">
        <v>12</v>
      </c>
      <c r="E30" s="23" t="s">
        <v>659</v>
      </c>
      <c r="F30" s="82" t="s">
        <v>653</v>
      </c>
      <c r="G30" s="100" t="s">
        <v>15</v>
      </c>
      <c r="H30" s="130">
        <v>3</v>
      </c>
      <c r="I30" s="67">
        <v>336.3</v>
      </c>
      <c r="J30" s="32">
        <f t="shared" si="0"/>
        <v>1008.9000000000001</v>
      </c>
    </row>
    <row r="31" spans="1:19" s="9" customFormat="1" ht="12.75" x14ac:dyDescent="0.2">
      <c r="A31" s="26">
        <f t="shared" si="1"/>
        <v>20</v>
      </c>
      <c r="B31" s="56">
        <v>44971</v>
      </c>
      <c r="C31" s="21" t="s">
        <v>28</v>
      </c>
      <c r="D31" s="22" t="s">
        <v>12</v>
      </c>
      <c r="E31" s="23" t="s">
        <v>660</v>
      </c>
      <c r="F31" s="82" t="s">
        <v>654</v>
      </c>
      <c r="G31" s="100" t="s">
        <v>15</v>
      </c>
      <c r="H31" s="130">
        <v>1</v>
      </c>
      <c r="I31" s="67">
        <v>442.5</v>
      </c>
      <c r="J31" s="32">
        <f t="shared" si="0"/>
        <v>442.5</v>
      </c>
    </row>
    <row r="32" spans="1:19" s="9" customFormat="1" ht="12.75" x14ac:dyDescent="0.2">
      <c r="A32" s="26">
        <f t="shared" si="1"/>
        <v>21</v>
      </c>
      <c r="B32" s="56">
        <v>45209</v>
      </c>
      <c r="C32" s="21" t="s">
        <v>28</v>
      </c>
      <c r="D32" s="22" t="s">
        <v>12</v>
      </c>
      <c r="E32" s="23" t="s">
        <v>888</v>
      </c>
      <c r="F32" s="82" t="s">
        <v>886</v>
      </c>
      <c r="G32" s="100" t="s">
        <v>25</v>
      </c>
      <c r="H32" s="130">
        <v>403</v>
      </c>
      <c r="I32" s="67">
        <v>131.19999999999999</v>
      </c>
      <c r="J32" s="32">
        <f t="shared" si="0"/>
        <v>52873.599999999999</v>
      </c>
    </row>
    <row r="33" spans="1:19" s="9" customFormat="1" ht="12.75" x14ac:dyDescent="0.2">
      <c r="A33" s="26">
        <f t="shared" si="1"/>
        <v>22</v>
      </c>
      <c r="B33" s="56">
        <v>45209</v>
      </c>
      <c r="C33" s="21" t="s">
        <v>28</v>
      </c>
      <c r="D33" s="22" t="s">
        <v>12</v>
      </c>
      <c r="E33" s="23" t="s">
        <v>889</v>
      </c>
      <c r="F33" s="82" t="s">
        <v>887</v>
      </c>
      <c r="G33" s="100" t="s">
        <v>25</v>
      </c>
      <c r="H33" s="130">
        <v>54</v>
      </c>
      <c r="I33" s="67">
        <v>74.599999999999994</v>
      </c>
      <c r="J33" s="32">
        <f t="shared" si="0"/>
        <v>4028.3999999999996</v>
      </c>
    </row>
    <row r="34" spans="1:19" s="9" customFormat="1" ht="25.5" x14ac:dyDescent="0.2">
      <c r="A34" s="26">
        <f t="shared" si="1"/>
        <v>23</v>
      </c>
      <c r="B34" s="56">
        <v>45009</v>
      </c>
      <c r="C34" s="20" t="s">
        <v>205</v>
      </c>
      <c r="D34" s="18" t="s">
        <v>12</v>
      </c>
      <c r="E34" s="23" t="s">
        <v>680</v>
      </c>
      <c r="F34" s="82" t="s">
        <v>664</v>
      </c>
      <c r="G34" s="82" t="s">
        <v>25</v>
      </c>
      <c r="H34" s="130">
        <v>59</v>
      </c>
      <c r="I34" s="67">
        <v>148.68</v>
      </c>
      <c r="J34" s="32">
        <f t="shared" si="0"/>
        <v>8772.1200000000008</v>
      </c>
    </row>
    <row r="35" spans="1:19" s="9" customFormat="1" ht="25.5" x14ac:dyDescent="0.2">
      <c r="A35" s="26">
        <f t="shared" si="1"/>
        <v>24</v>
      </c>
      <c r="B35" s="56">
        <v>45009</v>
      </c>
      <c r="C35" s="20" t="s">
        <v>205</v>
      </c>
      <c r="D35" s="18" t="s">
        <v>12</v>
      </c>
      <c r="E35" s="23" t="s">
        <v>681</v>
      </c>
      <c r="F35" s="82" t="s">
        <v>665</v>
      </c>
      <c r="G35" s="82" t="s">
        <v>25</v>
      </c>
      <c r="H35" s="130">
        <v>26</v>
      </c>
      <c r="I35" s="67">
        <v>115.05</v>
      </c>
      <c r="J35" s="32">
        <f t="shared" si="0"/>
        <v>2991.2999999999997</v>
      </c>
    </row>
    <row r="36" spans="1:19" s="9" customFormat="1" ht="25.5" x14ac:dyDescent="0.2">
      <c r="A36" s="26">
        <f t="shared" si="1"/>
        <v>25</v>
      </c>
      <c r="B36" s="83">
        <v>45247</v>
      </c>
      <c r="C36" s="21" t="s">
        <v>26</v>
      </c>
      <c r="D36" s="22" t="s">
        <v>12</v>
      </c>
      <c r="E36" s="23" t="s">
        <v>905</v>
      </c>
      <c r="F36" s="82" t="s">
        <v>904</v>
      </c>
      <c r="G36" s="82" t="s">
        <v>15</v>
      </c>
      <c r="H36" s="130">
        <v>559</v>
      </c>
      <c r="I36" s="67">
        <v>35.96</v>
      </c>
      <c r="J36" s="32">
        <f t="shared" si="0"/>
        <v>20101.64</v>
      </c>
    </row>
    <row r="37" spans="1:19" s="9" customFormat="1" ht="12.75" x14ac:dyDescent="0.2">
      <c r="A37" s="26">
        <f t="shared" si="1"/>
        <v>26</v>
      </c>
      <c r="B37" s="83">
        <v>45259</v>
      </c>
      <c r="C37" s="21" t="s">
        <v>28</v>
      </c>
      <c r="D37" s="22" t="s">
        <v>12</v>
      </c>
      <c r="E37" s="23" t="s">
        <v>898</v>
      </c>
      <c r="F37" s="82" t="s">
        <v>890</v>
      </c>
      <c r="G37" s="100" t="s">
        <v>25</v>
      </c>
      <c r="H37" s="130">
        <v>463</v>
      </c>
      <c r="I37" s="67">
        <v>82.5</v>
      </c>
      <c r="J37" s="32">
        <f t="shared" si="0"/>
        <v>38197.5</v>
      </c>
    </row>
    <row r="38" spans="1:19" s="9" customFormat="1" ht="12.75" x14ac:dyDescent="0.2">
      <c r="A38" s="26">
        <f t="shared" si="1"/>
        <v>27</v>
      </c>
      <c r="B38" s="83">
        <v>45259</v>
      </c>
      <c r="C38" s="21" t="s">
        <v>28</v>
      </c>
      <c r="D38" s="22" t="s">
        <v>12</v>
      </c>
      <c r="E38" s="23" t="s">
        <v>899</v>
      </c>
      <c r="F38" s="82" t="s">
        <v>891</v>
      </c>
      <c r="G38" s="100" t="s">
        <v>15</v>
      </c>
      <c r="H38" s="130">
        <v>2477</v>
      </c>
      <c r="I38" s="67">
        <v>3.3</v>
      </c>
      <c r="J38" s="32">
        <f t="shared" si="0"/>
        <v>8174.0999999999995</v>
      </c>
    </row>
    <row r="39" spans="1:19" s="9" customFormat="1" ht="12.75" x14ac:dyDescent="0.2">
      <c r="A39" s="26">
        <f t="shared" si="1"/>
        <v>28</v>
      </c>
      <c r="B39" s="83">
        <v>45259</v>
      </c>
      <c r="C39" s="21" t="s">
        <v>28</v>
      </c>
      <c r="D39" s="22" t="s">
        <v>12</v>
      </c>
      <c r="E39" s="23" t="s">
        <v>736</v>
      </c>
      <c r="F39" s="82" t="s">
        <v>922</v>
      </c>
      <c r="G39" s="82" t="s">
        <v>25</v>
      </c>
      <c r="H39" s="130">
        <v>565</v>
      </c>
      <c r="I39" s="67">
        <v>82.5</v>
      </c>
      <c r="J39" s="32">
        <f t="shared" si="0"/>
        <v>46612.5</v>
      </c>
    </row>
    <row r="40" spans="1:19" s="9" customFormat="1" ht="12.75" x14ac:dyDescent="0.2">
      <c r="A40" s="26">
        <f t="shared" si="1"/>
        <v>29</v>
      </c>
      <c r="B40" s="56">
        <v>44351</v>
      </c>
      <c r="C40" s="21" t="s">
        <v>16</v>
      </c>
      <c r="D40" s="22" t="s">
        <v>12</v>
      </c>
      <c r="E40" s="23" t="s">
        <v>340</v>
      </c>
      <c r="F40" s="82" t="s">
        <v>339</v>
      </c>
      <c r="G40" s="101" t="s">
        <v>15</v>
      </c>
      <c r="H40" s="130">
        <v>168</v>
      </c>
      <c r="I40" s="67">
        <v>94.97</v>
      </c>
      <c r="J40" s="32">
        <f t="shared" si="0"/>
        <v>15954.96</v>
      </c>
      <c r="K40" s="8"/>
      <c r="L40" s="8"/>
      <c r="M40" s="8"/>
      <c r="N40" s="8"/>
      <c r="O40" s="8"/>
      <c r="P40" s="8"/>
      <c r="Q40" s="8"/>
      <c r="R40" s="8"/>
      <c r="S40" s="8"/>
    </row>
    <row r="41" spans="1:19" s="9" customFormat="1" ht="12.75" x14ac:dyDescent="0.2">
      <c r="A41" s="26">
        <f t="shared" si="1"/>
        <v>30</v>
      </c>
      <c r="B41" s="56">
        <v>45159</v>
      </c>
      <c r="C41" s="21" t="s">
        <v>16</v>
      </c>
      <c r="D41" s="22" t="s">
        <v>12</v>
      </c>
      <c r="E41" s="23" t="s">
        <v>816</v>
      </c>
      <c r="F41" s="82" t="s">
        <v>815</v>
      </c>
      <c r="G41" s="101" t="s">
        <v>17</v>
      </c>
      <c r="H41" s="130">
        <v>633</v>
      </c>
      <c r="I41" s="67">
        <v>61.36</v>
      </c>
      <c r="J41" s="32">
        <f t="shared" si="0"/>
        <v>38840.879999999997</v>
      </c>
      <c r="K41" s="8"/>
      <c r="L41" s="8"/>
      <c r="M41" s="8"/>
      <c r="N41" s="8"/>
      <c r="O41" s="8"/>
      <c r="P41" s="8"/>
      <c r="Q41" s="8"/>
      <c r="R41" s="8"/>
      <c r="S41" s="8"/>
    </row>
    <row r="42" spans="1:19" s="9" customFormat="1" ht="25.5" x14ac:dyDescent="0.2">
      <c r="A42" s="26">
        <f t="shared" si="1"/>
        <v>31</v>
      </c>
      <c r="B42" s="56">
        <v>45250</v>
      </c>
      <c r="C42" s="21" t="s">
        <v>903</v>
      </c>
      <c r="D42" s="22" t="s">
        <v>12</v>
      </c>
      <c r="E42" s="23" t="s">
        <v>757</v>
      </c>
      <c r="F42" s="82" t="s">
        <v>902</v>
      </c>
      <c r="G42" s="82" t="s">
        <v>15</v>
      </c>
      <c r="H42" s="130">
        <v>23</v>
      </c>
      <c r="I42" s="67">
        <v>3282.29</v>
      </c>
      <c r="J42" s="32">
        <f t="shared" si="0"/>
        <v>75492.67</v>
      </c>
      <c r="K42" s="8"/>
      <c r="L42" s="8"/>
      <c r="M42" s="8"/>
      <c r="N42" s="8"/>
      <c r="O42" s="8"/>
      <c r="P42" s="8"/>
      <c r="Q42" s="8"/>
      <c r="R42" s="8"/>
      <c r="S42" s="8"/>
    </row>
    <row r="43" spans="1:19" s="9" customFormat="1" ht="12.75" x14ac:dyDescent="0.2">
      <c r="A43" s="26">
        <f t="shared" si="1"/>
        <v>32</v>
      </c>
      <c r="B43" s="56">
        <v>45259</v>
      </c>
      <c r="C43" s="21" t="s">
        <v>16</v>
      </c>
      <c r="D43" s="22" t="s">
        <v>12</v>
      </c>
      <c r="E43" s="23" t="s">
        <v>719</v>
      </c>
      <c r="F43" s="82" t="s">
        <v>892</v>
      </c>
      <c r="G43" s="101" t="s">
        <v>15</v>
      </c>
      <c r="H43" s="130">
        <v>113</v>
      </c>
      <c r="I43" s="67">
        <v>126</v>
      </c>
      <c r="J43" s="32">
        <f t="shared" si="0"/>
        <v>14238</v>
      </c>
      <c r="K43" s="8"/>
      <c r="L43" s="8"/>
      <c r="M43" s="8"/>
      <c r="N43" s="8"/>
      <c r="O43" s="8"/>
      <c r="P43" s="8"/>
      <c r="Q43" s="8"/>
      <c r="R43" s="8"/>
      <c r="S43" s="8"/>
    </row>
    <row r="44" spans="1:19" s="9" customFormat="1" ht="12.75" x14ac:dyDescent="0.2">
      <c r="A44" s="26">
        <f t="shared" si="1"/>
        <v>33</v>
      </c>
      <c r="B44" s="56">
        <v>45259</v>
      </c>
      <c r="C44" s="21" t="s">
        <v>16</v>
      </c>
      <c r="D44" s="22" t="s">
        <v>12</v>
      </c>
      <c r="E44" s="23" t="s">
        <v>720</v>
      </c>
      <c r="F44" s="82" t="s">
        <v>893</v>
      </c>
      <c r="G44" s="101" t="s">
        <v>15</v>
      </c>
      <c r="H44" s="130">
        <v>155</v>
      </c>
      <c r="I44" s="67">
        <v>234</v>
      </c>
      <c r="J44" s="32">
        <f t="shared" si="0"/>
        <v>36270</v>
      </c>
      <c r="K44" s="8"/>
      <c r="L44" s="8"/>
      <c r="M44" s="8"/>
      <c r="N44" s="8"/>
      <c r="O44" s="8"/>
      <c r="P44" s="8"/>
      <c r="Q44" s="8"/>
      <c r="R44" s="8"/>
      <c r="S44" s="8"/>
    </row>
    <row r="45" spans="1:19" s="9" customFormat="1" ht="12.75" x14ac:dyDescent="0.2">
      <c r="A45" s="26">
        <f t="shared" si="1"/>
        <v>34</v>
      </c>
      <c r="B45" s="56">
        <v>45259</v>
      </c>
      <c r="C45" s="21" t="s">
        <v>16</v>
      </c>
      <c r="D45" s="22" t="s">
        <v>12</v>
      </c>
      <c r="E45" s="23" t="s">
        <v>721</v>
      </c>
      <c r="F45" s="82" t="s">
        <v>894</v>
      </c>
      <c r="G45" s="101" t="s">
        <v>15</v>
      </c>
      <c r="H45" s="130">
        <v>17</v>
      </c>
      <c r="I45" s="67">
        <v>312</v>
      </c>
      <c r="J45" s="32">
        <f t="shared" si="0"/>
        <v>5304</v>
      </c>
      <c r="K45" s="8"/>
      <c r="L45" s="8"/>
      <c r="M45" s="8"/>
      <c r="N45" s="8"/>
      <c r="O45" s="8"/>
      <c r="P45" s="8"/>
      <c r="Q45" s="8"/>
      <c r="R45" s="8"/>
      <c r="S45" s="8"/>
    </row>
    <row r="46" spans="1:19" s="9" customFormat="1" ht="12.75" x14ac:dyDescent="0.2">
      <c r="A46" s="26">
        <f t="shared" si="1"/>
        <v>35</v>
      </c>
      <c r="B46" s="56">
        <v>45259</v>
      </c>
      <c r="C46" s="20" t="s">
        <v>205</v>
      </c>
      <c r="D46" s="22" t="s">
        <v>12</v>
      </c>
      <c r="E46" s="23" t="s">
        <v>897</v>
      </c>
      <c r="F46" s="82" t="s">
        <v>895</v>
      </c>
      <c r="G46" s="101" t="s">
        <v>896</v>
      </c>
      <c r="H46" s="130">
        <v>2</v>
      </c>
      <c r="I46" s="67">
        <v>1202.42</v>
      </c>
      <c r="J46" s="32">
        <f t="shared" si="0"/>
        <v>2404.84</v>
      </c>
      <c r="K46" s="8"/>
      <c r="L46" s="8"/>
      <c r="M46" s="8"/>
      <c r="N46" s="8"/>
      <c r="O46" s="8"/>
      <c r="P46" s="8"/>
      <c r="Q46" s="8"/>
      <c r="R46" s="8"/>
      <c r="S46" s="8"/>
    </row>
    <row r="47" spans="1:19" s="9" customFormat="1" ht="12.75" x14ac:dyDescent="0.2">
      <c r="A47" s="26">
        <f t="shared" si="1"/>
        <v>36</v>
      </c>
      <c r="B47" s="56">
        <v>45259</v>
      </c>
      <c r="C47" s="21" t="s">
        <v>16</v>
      </c>
      <c r="D47" s="22" t="s">
        <v>12</v>
      </c>
      <c r="E47" s="23" t="s">
        <v>901</v>
      </c>
      <c r="F47" s="82" t="s">
        <v>900</v>
      </c>
      <c r="G47" s="101" t="s">
        <v>20</v>
      </c>
      <c r="H47" s="130">
        <v>105</v>
      </c>
      <c r="I47" s="67">
        <v>320.93</v>
      </c>
      <c r="J47" s="32">
        <f t="shared" si="0"/>
        <v>33697.65</v>
      </c>
      <c r="K47" s="8"/>
      <c r="L47" s="8"/>
      <c r="M47" s="8"/>
      <c r="N47" s="8"/>
      <c r="O47" s="8"/>
      <c r="P47" s="8"/>
      <c r="Q47" s="8"/>
      <c r="R47" s="8"/>
      <c r="S47" s="8"/>
    </row>
    <row r="48" spans="1:19" s="9" customFormat="1" ht="12.75" x14ac:dyDescent="0.2">
      <c r="A48" s="26">
        <f t="shared" si="1"/>
        <v>37</v>
      </c>
      <c r="B48" s="56">
        <v>44351</v>
      </c>
      <c r="C48" s="21" t="s">
        <v>16</v>
      </c>
      <c r="D48" s="22" t="s">
        <v>12</v>
      </c>
      <c r="E48" s="23" t="s">
        <v>18</v>
      </c>
      <c r="F48" s="82" t="s">
        <v>19</v>
      </c>
      <c r="G48" s="101" t="s">
        <v>15</v>
      </c>
      <c r="H48" s="130">
        <v>28</v>
      </c>
      <c r="I48" s="67">
        <v>74.459999999999994</v>
      </c>
      <c r="J48" s="32">
        <f t="shared" si="0"/>
        <v>2084.8799999999997</v>
      </c>
      <c r="K48" s="8"/>
      <c r="L48" s="8"/>
      <c r="M48" s="8"/>
      <c r="N48" s="8"/>
      <c r="O48" s="8"/>
      <c r="P48" s="8"/>
      <c r="Q48" s="8"/>
      <c r="R48" s="8"/>
      <c r="S48" s="8"/>
    </row>
    <row r="49" spans="1:19" s="9" customFormat="1" ht="12.75" x14ac:dyDescent="0.2">
      <c r="A49" s="26">
        <f t="shared" si="1"/>
        <v>38</v>
      </c>
      <c r="B49" s="56">
        <v>44351</v>
      </c>
      <c r="C49" s="21" t="s">
        <v>16</v>
      </c>
      <c r="D49" s="22" t="s">
        <v>12</v>
      </c>
      <c r="E49" s="23" t="s">
        <v>21</v>
      </c>
      <c r="F49" s="82" t="s">
        <v>584</v>
      </c>
      <c r="G49" s="82" t="s">
        <v>15</v>
      </c>
      <c r="H49" s="130">
        <v>33</v>
      </c>
      <c r="I49" s="67">
        <v>164.99</v>
      </c>
      <c r="J49" s="32">
        <f t="shared" si="0"/>
        <v>5444.67</v>
      </c>
      <c r="K49" s="8"/>
      <c r="L49" s="8"/>
      <c r="M49" s="8"/>
      <c r="N49" s="8"/>
      <c r="O49" s="8"/>
      <c r="P49" s="8"/>
      <c r="Q49" s="8"/>
      <c r="R49" s="8"/>
      <c r="S49" s="8"/>
    </row>
    <row r="50" spans="1:19" s="9" customFormat="1" ht="12.75" x14ac:dyDescent="0.2">
      <c r="A50" s="26">
        <v>39</v>
      </c>
      <c r="B50" s="56">
        <v>45377</v>
      </c>
      <c r="C50" s="21" t="s">
        <v>16</v>
      </c>
      <c r="D50" s="22" t="s">
        <v>12</v>
      </c>
      <c r="E50" s="23" t="s">
        <v>1074</v>
      </c>
      <c r="F50" s="82" t="s">
        <v>1075</v>
      </c>
      <c r="G50" s="82" t="s">
        <v>15</v>
      </c>
      <c r="H50" s="130">
        <v>200</v>
      </c>
      <c r="I50" s="67">
        <v>87.78</v>
      </c>
      <c r="J50" s="32">
        <f t="shared" si="0"/>
        <v>17556</v>
      </c>
      <c r="K50" s="8"/>
      <c r="L50" s="8"/>
      <c r="M50" s="8"/>
      <c r="N50" s="8"/>
      <c r="O50" s="8"/>
      <c r="P50" s="8"/>
      <c r="Q50" s="8"/>
      <c r="R50" s="8"/>
      <c r="S50" s="8"/>
    </row>
    <row r="51" spans="1:19" s="9" customFormat="1" ht="12.75" x14ac:dyDescent="0.2">
      <c r="A51" s="26">
        <v>40</v>
      </c>
      <c r="B51" s="56">
        <v>45377</v>
      </c>
      <c r="C51" s="21" t="s">
        <v>16</v>
      </c>
      <c r="D51" s="22" t="s">
        <v>12</v>
      </c>
      <c r="E51" s="23" t="s">
        <v>1072</v>
      </c>
      <c r="F51" s="82" t="s">
        <v>1073</v>
      </c>
      <c r="G51" s="82" t="s">
        <v>15</v>
      </c>
      <c r="H51" s="130">
        <v>600</v>
      </c>
      <c r="I51" s="67">
        <v>152.53</v>
      </c>
      <c r="J51" s="32">
        <f t="shared" si="0"/>
        <v>91518</v>
      </c>
      <c r="K51" s="8"/>
      <c r="L51" s="8"/>
      <c r="M51" s="8"/>
      <c r="N51" s="8"/>
      <c r="O51" s="8"/>
      <c r="P51" s="8"/>
      <c r="Q51" s="8"/>
      <c r="R51" s="8"/>
      <c r="S51" s="8"/>
    </row>
    <row r="52" spans="1:19" s="9" customFormat="1" ht="25.5" x14ac:dyDescent="0.2">
      <c r="A52" s="26">
        <v>41</v>
      </c>
      <c r="B52" s="56">
        <v>44650</v>
      </c>
      <c r="C52" s="21" t="s">
        <v>16</v>
      </c>
      <c r="D52" s="22" t="s">
        <v>12</v>
      </c>
      <c r="E52" s="23" t="s">
        <v>341</v>
      </c>
      <c r="F52" s="82" t="s">
        <v>470</v>
      </c>
      <c r="G52" s="82" t="s">
        <v>15</v>
      </c>
      <c r="H52" s="132">
        <v>72</v>
      </c>
      <c r="I52" s="67">
        <v>389.4</v>
      </c>
      <c r="J52" s="32">
        <f t="shared" si="0"/>
        <v>28036.799999999999</v>
      </c>
      <c r="K52" s="8"/>
      <c r="L52" s="8"/>
      <c r="M52" s="8"/>
      <c r="N52" s="8"/>
      <c r="O52" s="8"/>
      <c r="P52" s="8"/>
      <c r="Q52" s="8"/>
      <c r="R52" s="8"/>
      <c r="S52" s="8"/>
    </row>
    <row r="53" spans="1:19" s="9" customFormat="1" ht="38.25" x14ac:dyDescent="0.2">
      <c r="A53" s="26">
        <v>42</v>
      </c>
      <c r="B53" s="56">
        <v>45377</v>
      </c>
      <c r="C53" s="21" t="s">
        <v>16</v>
      </c>
      <c r="D53" s="22" t="s">
        <v>12</v>
      </c>
      <c r="E53" s="23" t="s">
        <v>1082</v>
      </c>
      <c r="F53" s="82" t="s">
        <v>1083</v>
      </c>
      <c r="G53" s="82" t="s">
        <v>15</v>
      </c>
      <c r="H53" s="132">
        <v>200</v>
      </c>
      <c r="I53" s="67">
        <v>218.6</v>
      </c>
      <c r="J53" s="32">
        <f t="shared" si="0"/>
        <v>43720</v>
      </c>
      <c r="K53" s="8"/>
      <c r="L53" s="8"/>
      <c r="M53" s="8"/>
      <c r="N53" s="8"/>
      <c r="O53" s="8"/>
      <c r="P53" s="8"/>
      <c r="Q53" s="8"/>
      <c r="R53" s="8"/>
      <c r="S53" s="8"/>
    </row>
    <row r="54" spans="1:19" s="9" customFormat="1" ht="51" x14ac:dyDescent="0.2">
      <c r="A54" s="26">
        <v>43</v>
      </c>
      <c r="B54" s="56">
        <v>45408</v>
      </c>
      <c r="C54" s="21" t="s">
        <v>16</v>
      </c>
      <c r="D54" s="22" t="s">
        <v>12</v>
      </c>
      <c r="E54" s="23" t="s">
        <v>1084</v>
      </c>
      <c r="F54" s="82" t="s">
        <v>1085</v>
      </c>
      <c r="G54" s="82" t="s">
        <v>25</v>
      </c>
      <c r="H54" s="132">
        <v>700</v>
      </c>
      <c r="I54" s="67">
        <v>188.8</v>
      </c>
      <c r="J54" s="32">
        <f t="shared" si="0"/>
        <v>132160</v>
      </c>
      <c r="K54" s="8"/>
      <c r="L54" s="8"/>
      <c r="M54" s="8"/>
      <c r="N54" s="8"/>
      <c r="O54" s="8"/>
      <c r="P54" s="8"/>
      <c r="Q54" s="8"/>
      <c r="R54" s="8"/>
      <c r="S54" s="8"/>
    </row>
    <row r="55" spans="1:19" s="9" customFormat="1" ht="51" x14ac:dyDescent="0.2">
      <c r="A55" s="26">
        <v>44</v>
      </c>
      <c r="B55" s="56">
        <v>45408</v>
      </c>
      <c r="C55" s="21" t="s">
        <v>16</v>
      </c>
      <c r="D55" s="22" t="s">
        <v>12</v>
      </c>
      <c r="E55" s="23" t="s">
        <v>1086</v>
      </c>
      <c r="F55" s="82" t="s">
        <v>1087</v>
      </c>
      <c r="G55" s="82" t="s">
        <v>25</v>
      </c>
      <c r="H55" s="132">
        <v>700</v>
      </c>
      <c r="I55" s="67">
        <v>283.2</v>
      </c>
      <c r="J55" s="32">
        <f t="shared" si="0"/>
        <v>198240</v>
      </c>
      <c r="K55" s="8"/>
      <c r="L55" s="8"/>
      <c r="M55" s="8"/>
      <c r="N55" s="8"/>
      <c r="O55" s="8"/>
      <c r="P55" s="8"/>
      <c r="Q55" s="8"/>
      <c r="R55" s="8"/>
      <c r="S55" s="8"/>
    </row>
    <row r="56" spans="1:19" s="9" customFormat="1" ht="51" x14ac:dyDescent="0.2">
      <c r="A56" s="26">
        <v>45</v>
      </c>
      <c r="B56" s="56">
        <v>45408</v>
      </c>
      <c r="C56" s="21" t="s">
        <v>16</v>
      </c>
      <c r="D56" s="22" t="s">
        <v>12</v>
      </c>
      <c r="E56" s="23" t="s">
        <v>821</v>
      </c>
      <c r="F56" s="82" t="s">
        <v>1088</v>
      </c>
      <c r="G56" s="82" t="s">
        <v>25</v>
      </c>
      <c r="H56" s="132">
        <v>500</v>
      </c>
      <c r="I56" s="67">
        <v>404.74</v>
      </c>
      <c r="J56" s="32">
        <f t="shared" ref="J56" si="2">H56*I56</f>
        <v>202370</v>
      </c>
      <c r="K56" s="8"/>
      <c r="L56" s="8"/>
      <c r="M56" s="8"/>
      <c r="N56" s="8"/>
      <c r="O56" s="8"/>
      <c r="P56" s="8"/>
      <c r="Q56" s="8"/>
      <c r="R56" s="8"/>
      <c r="S56" s="8"/>
    </row>
    <row r="57" spans="1:19" s="9" customFormat="1" ht="14.25" x14ac:dyDescent="0.2">
      <c r="A57" s="26">
        <v>46</v>
      </c>
      <c r="B57" s="56">
        <v>45163</v>
      </c>
      <c r="C57" s="21" t="s">
        <v>110</v>
      </c>
      <c r="D57" s="22" t="s">
        <v>316</v>
      </c>
      <c r="E57" s="23" t="s">
        <v>818</v>
      </c>
      <c r="F57" s="82" t="s">
        <v>817</v>
      </c>
      <c r="G57" s="82" t="s">
        <v>15</v>
      </c>
      <c r="H57" s="132">
        <v>165</v>
      </c>
      <c r="I57" s="67">
        <v>369.42</v>
      </c>
      <c r="J57" s="32">
        <f t="shared" si="0"/>
        <v>60954.3</v>
      </c>
      <c r="K57" s="8"/>
      <c r="L57" s="8"/>
      <c r="M57" s="8"/>
      <c r="N57" s="8"/>
      <c r="O57" s="8"/>
      <c r="P57" s="8"/>
      <c r="Q57" s="8"/>
      <c r="R57" s="8"/>
      <c r="S57" s="8"/>
    </row>
    <row r="58" spans="1:19" s="9" customFormat="1" ht="12.75" x14ac:dyDescent="0.2">
      <c r="A58" s="26">
        <f t="shared" si="1"/>
        <v>47</v>
      </c>
      <c r="B58" s="151">
        <v>44650</v>
      </c>
      <c r="C58" s="21" t="s">
        <v>16</v>
      </c>
      <c r="D58" s="152" t="s">
        <v>12</v>
      </c>
      <c r="E58" s="23" t="s">
        <v>490</v>
      </c>
      <c r="F58" s="82" t="s">
        <v>874</v>
      </c>
      <c r="G58" s="82" t="s">
        <v>17</v>
      </c>
      <c r="H58" s="130">
        <v>17</v>
      </c>
      <c r="I58" s="67">
        <v>525.1</v>
      </c>
      <c r="J58" s="32">
        <f t="shared" si="0"/>
        <v>8926.7000000000007</v>
      </c>
      <c r="K58" s="8"/>
      <c r="L58" s="8"/>
      <c r="M58" s="8"/>
      <c r="N58" s="8"/>
      <c r="O58" s="8"/>
      <c r="P58" s="8"/>
      <c r="Q58" s="8"/>
      <c r="R58" s="8"/>
      <c r="S58" s="8"/>
    </row>
    <row r="59" spans="1:19" s="9" customFormat="1" ht="25.5" x14ac:dyDescent="0.2">
      <c r="A59" s="26">
        <f t="shared" si="1"/>
        <v>48</v>
      </c>
      <c r="B59" s="56">
        <v>44482</v>
      </c>
      <c r="C59" s="21" t="s">
        <v>16</v>
      </c>
      <c r="D59" s="23" t="s">
        <v>12</v>
      </c>
      <c r="E59" s="23" t="s">
        <v>412</v>
      </c>
      <c r="F59" s="102" t="s">
        <v>411</v>
      </c>
      <c r="G59" s="82" t="s">
        <v>15</v>
      </c>
      <c r="H59" s="153">
        <v>4466</v>
      </c>
      <c r="I59" s="39">
        <v>0</v>
      </c>
      <c r="J59" s="32">
        <f t="shared" si="0"/>
        <v>0</v>
      </c>
      <c r="K59" s="8"/>
      <c r="L59" s="8"/>
      <c r="M59" s="8"/>
      <c r="N59" s="8"/>
      <c r="O59" s="8"/>
      <c r="P59" s="8"/>
      <c r="Q59" s="8"/>
      <c r="R59" s="8"/>
      <c r="S59" s="8"/>
    </row>
    <row r="60" spans="1:19" s="9" customFormat="1" ht="25.5" x14ac:dyDescent="0.2">
      <c r="A60" s="26">
        <f t="shared" si="1"/>
        <v>49</v>
      </c>
      <c r="B60" s="56">
        <v>44650</v>
      </c>
      <c r="C60" s="21" t="s">
        <v>16</v>
      </c>
      <c r="D60" s="22" t="s">
        <v>12</v>
      </c>
      <c r="E60" s="23" t="s">
        <v>493</v>
      </c>
      <c r="F60" s="82" t="s">
        <v>494</v>
      </c>
      <c r="G60" s="82" t="s">
        <v>15</v>
      </c>
      <c r="H60" s="132">
        <v>35</v>
      </c>
      <c r="I60" s="67">
        <v>495.6</v>
      </c>
      <c r="J60" s="32">
        <f t="shared" si="0"/>
        <v>17346</v>
      </c>
    </row>
    <row r="61" spans="1:19" s="9" customFormat="1" ht="14.25" x14ac:dyDescent="0.2">
      <c r="A61" s="26">
        <v>50</v>
      </c>
      <c r="B61" s="56">
        <v>45377</v>
      </c>
      <c r="C61" s="21" t="s">
        <v>16</v>
      </c>
      <c r="D61" s="22" t="s">
        <v>12</v>
      </c>
      <c r="E61" s="23" t="s">
        <v>1080</v>
      </c>
      <c r="F61" s="82" t="s">
        <v>1081</v>
      </c>
      <c r="G61" s="82" t="s">
        <v>15</v>
      </c>
      <c r="H61" s="132">
        <v>500</v>
      </c>
      <c r="I61" s="67">
        <v>490</v>
      </c>
      <c r="J61" s="32">
        <f t="shared" si="0"/>
        <v>245000</v>
      </c>
    </row>
    <row r="62" spans="1:19" s="9" customFormat="1" ht="12.75" x14ac:dyDescent="0.2">
      <c r="A62" s="26">
        <v>51</v>
      </c>
      <c r="B62" s="56">
        <v>44650</v>
      </c>
      <c r="C62" s="21" t="s">
        <v>16</v>
      </c>
      <c r="D62" s="22" t="s">
        <v>12</v>
      </c>
      <c r="E62" s="23" t="s">
        <v>491</v>
      </c>
      <c r="F62" s="102" t="s">
        <v>492</v>
      </c>
      <c r="G62" s="82" t="s">
        <v>15</v>
      </c>
      <c r="H62" s="131">
        <v>11</v>
      </c>
      <c r="I62" s="39">
        <v>1120.5999999999999</v>
      </c>
      <c r="J62" s="32">
        <f t="shared" si="0"/>
        <v>12326.599999999999</v>
      </c>
    </row>
    <row r="63" spans="1:19" s="9" customFormat="1" ht="25.5" x14ac:dyDescent="0.2">
      <c r="A63" s="26">
        <f t="shared" si="1"/>
        <v>52</v>
      </c>
      <c r="B63" s="56">
        <v>44650</v>
      </c>
      <c r="C63" s="21" t="s">
        <v>16</v>
      </c>
      <c r="D63" s="22" t="s">
        <v>12</v>
      </c>
      <c r="E63" s="23" t="s">
        <v>486</v>
      </c>
      <c r="F63" s="82" t="s">
        <v>495</v>
      </c>
      <c r="G63" s="82" t="s">
        <v>17</v>
      </c>
      <c r="H63" s="130">
        <v>32</v>
      </c>
      <c r="I63" s="67">
        <v>142.26</v>
      </c>
      <c r="J63" s="32">
        <f t="shared" si="0"/>
        <v>4552.32</v>
      </c>
      <c r="K63" s="8"/>
      <c r="L63" s="8"/>
      <c r="M63" s="8"/>
      <c r="N63" s="8"/>
      <c r="O63" s="8"/>
      <c r="P63" s="8"/>
      <c r="Q63" s="8"/>
      <c r="R63" s="8"/>
      <c r="S63" s="8"/>
    </row>
    <row r="64" spans="1:19" s="9" customFormat="1" ht="12.75" x14ac:dyDescent="0.2">
      <c r="A64" s="26">
        <f t="shared" si="1"/>
        <v>53</v>
      </c>
      <c r="B64" s="56">
        <v>44650</v>
      </c>
      <c r="C64" s="21" t="s">
        <v>16</v>
      </c>
      <c r="D64" s="22" t="s">
        <v>12</v>
      </c>
      <c r="E64" s="23" t="s">
        <v>489</v>
      </c>
      <c r="F64" s="102" t="s">
        <v>471</v>
      </c>
      <c r="G64" s="102" t="s">
        <v>15</v>
      </c>
      <c r="H64" s="131">
        <v>74</v>
      </c>
      <c r="I64" s="39">
        <v>180.54</v>
      </c>
      <c r="J64" s="32">
        <f t="shared" si="0"/>
        <v>13359.96</v>
      </c>
      <c r="K64" s="8"/>
      <c r="L64" s="8"/>
      <c r="M64" s="8"/>
      <c r="N64" s="8"/>
      <c r="O64" s="8"/>
      <c r="P64" s="8"/>
      <c r="Q64" s="8"/>
      <c r="R64" s="8"/>
      <c r="S64" s="8"/>
    </row>
    <row r="65" spans="1:19" s="9" customFormat="1" ht="12.75" x14ac:dyDescent="0.2">
      <c r="A65" s="26">
        <f t="shared" si="1"/>
        <v>54</v>
      </c>
      <c r="B65" s="56">
        <v>44650</v>
      </c>
      <c r="C65" s="21" t="s">
        <v>16</v>
      </c>
      <c r="D65" s="22" t="s">
        <v>12</v>
      </c>
      <c r="E65" s="23" t="s">
        <v>526</v>
      </c>
      <c r="F65" s="82" t="s">
        <v>527</v>
      </c>
      <c r="G65" s="82" t="s">
        <v>15</v>
      </c>
      <c r="H65" s="130">
        <v>11</v>
      </c>
      <c r="I65" s="67">
        <v>200.6</v>
      </c>
      <c r="J65" s="32">
        <f t="shared" si="0"/>
        <v>2206.6</v>
      </c>
      <c r="K65" s="8"/>
      <c r="L65" s="8"/>
      <c r="M65" s="8"/>
      <c r="N65" s="8"/>
      <c r="O65" s="8"/>
      <c r="P65" s="8"/>
      <c r="Q65" s="8"/>
      <c r="R65" s="8"/>
      <c r="S65" s="8"/>
    </row>
    <row r="66" spans="1:19" s="9" customFormat="1" ht="12.75" x14ac:dyDescent="0.2">
      <c r="A66" s="26">
        <v>55</v>
      </c>
      <c r="B66" s="56">
        <v>45378</v>
      </c>
      <c r="C66" s="21" t="s">
        <v>16</v>
      </c>
      <c r="D66" s="22" t="s">
        <v>12</v>
      </c>
      <c r="E66" s="23" t="s">
        <v>1108</v>
      </c>
      <c r="F66" s="82" t="s">
        <v>1107</v>
      </c>
      <c r="G66" s="82" t="s">
        <v>15</v>
      </c>
      <c r="H66" s="130">
        <v>150</v>
      </c>
      <c r="I66" s="67">
        <v>118</v>
      </c>
      <c r="J66" s="32">
        <v>17700</v>
      </c>
      <c r="K66" s="8"/>
      <c r="L66" s="8"/>
      <c r="M66" s="8"/>
      <c r="N66" s="8"/>
      <c r="O66" s="8"/>
      <c r="P66" s="8"/>
      <c r="Q66" s="8"/>
      <c r="R66" s="8"/>
      <c r="S66" s="8"/>
    </row>
    <row r="67" spans="1:19" s="9" customFormat="1" ht="12.75" x14ac:dyDescent="0.2">
      <c r="A67" s="26">
        <v>56</v>
      </c>
      <c r="B67" s="56">
        <v>44831</v>
      </c>
      <c r="C67" s="21" t="s">
        <v>110</v>
      </c>
      <c r="D67" s="22" t="s">
        <v>34</v>
      </c>
      <c r="E67" s="23" t="s">
        <v>549</v>
      </c>
      <c r="F67" s="102" t="s">
        <v>546</v>
      </c>
      <c r="G67" s="82" t="s">
        <v>17</v>
      </c>
      <c r="H67" s="131">
        <v>21</v>
      </c>
      <c r="I67" s="39">
        <v>424.8</v>
      </c>
      <c r="J67" s="32">
        <f t="shared" si="0"/>
        <v>8920.8000000000011</v>
      </c>
      <c r="K67" s="8"/>
      <c r="L67" s="8"/>
      <c r="M67" s="8"/>
      <c r="N67" s="8"/>
      <c r="O67" s="8"/>
      <c r="P67" s="8"/>
      <c r="Q67" s="8"/>
      <c r="R67" s="8"/>
      <c r="S67" s="8"/>
    </row>
    <row r="68" spans="1:19" s="9" customFormat="1" ht="25.5" x14ac:dyDescent="0.2">
      <c r="A68" s="26">
        <f t="shared" si="1"/>
        <v>57</v>
      </c>
      <c r="B68" s="56">
        <v>44831</v>
      </c>
      <c r="C68" s="21" t="s">
        <v>16</v>
      </c>
      <c r="D68" s="22" t="s">
        <v>12</v>
      </c>
      <c r="E68" s="23" t="s">
        <v>550</v>
      </c>
      <c r="F68" s="102" t="s">
        <v>547</v>
      </c>
      <c r="G68" s="82" t="s">
        <v>15</v>
      </c>
      <c r="H68" s="131">
        <v>3</v>
      </c>
      <c r="I68" s="39">
        <v>99.12</v>
      </c>
      <c r="J68" s="32">
        <f t="shared" si="0"/>
        <v>297.36</v>
      </c>
      <c r="K68" s="8"/>
      <c r="L68" s="8"/>
      <c r="M68" s="8"/>
      <c r="N68" s="8"/>
      <c r="O68" s="8"/>
      <c r="P68" s="8"/>
      <c r="Q68" s="8"/>
      <c r="R68" s="8"/>
      <c r="S68" s="8"/>
    </row>
    <row r="69" spans="1:19" s="9" customFormat="1" ht="12.75" x14ac:dyDescent="0.2">
      <c r="A69" s="26">
        <f t="shared" si="1"/>
        <v>58</v>
      </c>
      <c r="B69" s="56">
        <v>44831</v>
      </c>
      <c r="C69" s="21" t="s">
        <v>16</v>
      </c>
      <c r="D69" s="22" t="s">
        <v>12</v>
      </c>
      <c r="E69" s="23" t="s">
        <v>551</v>
      </c>
      <c r="F69" s="102" t="s">
        <v>548</v>
      </c>
      <c r="G69" s="82" t="s">
        <v>15</v>
      </c>
      <c r="H69" s="131">
        <v>27</v>
      </c>
      <c r="I69" s="39">
        <v>343.68</v>
      </c>
      <c r="J69" s="32">
        <f t="shared" si="0"/>
        <v>9279.36</v>
      </c>
      <c r="K69" s="8"/>
      <c r="L69" s="8"/>
      <c r="M69" s="8"/>
      <c r="N69" s="8"/>
      <c r="O69" s="8"/>
      <c r="P69" s="8"/>
      <c r="Q69" s="8"/>
      <c r="R69" s="8"/>
      <c r="S69" s="8"/>
    </row>
    <row r="70" spans="1:19" s="9" customFormat="1" ht="12.75" x14ac:dyDescent="0.2">
      <c r="A70" s="26">
        <f t="shared" si="1"/>
        <v>59</v>
      </c>
      <c r="B70" s="56">
        <v>44900</v>
      </c>
      <c r="C70" s="21" t="s">
        <v>16</v>
      </c>
      <c r="D70" s="22" t="s">
        <v>12</v>
      </c>
      <c r="E70" s="23" t="s">
        <v>603</v>
      </c>
      <c r="F70" s="102" t="s">
        <v>601</v>
      </c>
      <c r="G70" s="82" t="s">
        <v>15</v>
      </c>
      <c r="H70" s="130">
        <v>110</v>
      </c>
      <c r="I70" s="39">
        <v>135.69999999999999</v>
      </c>
      <c r="J70" s="32">
        <f t="shared" si="0"/>
        <v>14926.999999999998</v>
      </c>
      <c r="K70" s="8"/>
      <c r="L70" s="8"/>
      <c r="M70" s="8"/>
      <c r="N70" s="8"/>
      <c r="O70" s="8"/>
      <c r="P70" s="8"/>
      <c r="Q70" s="8"/>
      <c r="R70" s="8"/>
      <c r="S70" s="8"/>
    </row>
    <row r="71" spans="1:19" s="9" customFormat="1" ht="12.75" x14ac:dyDescent="0.2">
      <c r="A71" s="26">
        <v>60</v>
      </c>
      <c r="B71" s="56">
        <v>45370</v>
      </c>
      <c r="C71" s="21" t="s">
        <v>16</v>
      </c>
      <c r="D71" s="22" t="s">
        <v>12</v>
      </c>
      <c r="E71" s="23" t="s">
        <v>1068</v>
      </c>
      <c r="F71" s="102" t="s">
        <v>1069</v>
      </c>
      <c r="G71" s="82" t="s">
        <v>25</v>
      </c>
      <c r="H71" s="130">
        <v>2000</v>
      </c>
      <c r="I71" s="39">
        <v>104.96</v>
      </c>
      <c r="J71" s="32">
        <v>209922</v>
      </c>
      <c r="K71" s="8"/>
      <c r="L71" s="8"/>
      <c r="M71" s="8"/>
      <c r="N71" s="8"/>
      <c r="O71" s="8"/>
      <c r="P71" s="8"/>
      <c r="Q71" s="8"/>
      <c r="R71" s="8"/>
      <c r="S71" s="8"/>
    </row>
    <row r="72" spans="1:19" s="9" customFormat="1" ht="12.75" x14ac:dyDescent="0.2">
      <c r="A72" s="26">
        <v>61</v>
      </c>
      <c r="B72" s="56">
        <v>44900</v>
      </c>
      <c r="C72" s="21" t="s">
        <v>16</v>
      </c>
      <c r="D72" s="22" t="s">
        <v>12</v>
      </c>
      <c r="E72" s="23" t="s">
        <v>604</v>
      </c>
      <c r="F72" s="102" t="s">
        <v>602</v>
      </c>
      <c r="G72" s="82" t="s">
        <v>24</v>
      </c>
      <c r="H72" s="130">
        <v>987</v>
      </c>
      <c r="I72" s="39">
        <v>178.77</v>
      </c>
      <c r="J72" s="32">
        <f t="shared" si="0"/>
        <v>176445.99000000002</v>
      </c>
      <c r="K72" s="8"/>
      <c r="L72" s="8"/>
      <c r="M72" s="8"/>
      <c r="N72" s="8"/>
      <c r="O72" s="8"/>
      <c r="P72" s="8"/>
      <c r="Q72" s="8"/>
      <c r="R72" s="8"/>
      <c r="S72" s="8"/>
    </row>
    <row r="73" spans="1:19" s="9" customFormat="1" ht="12.75" x14ac:dyDescent="0.2">
      <c r="A73" s="26">
        <f t="shared" si="1"/>
        <v>62</v>
      </c>
      <c r="B73" s="56">
        <v>45097</v>
      </c>
      <c r="C73" s="21" t="s">
        <v>16</v>
      </c>
      <c r="D73" s="22" t="s">
        <v>12</v>
      </c>
      <c r="E73" s="23" t="s">
        <v>784</v>
      </c>
      <c r="F73" s="102" t="s">
        <v>766</v>
      </c>
      <c r="G73" s="82" t="s">
        <v>15</v>
      </c>
      <c r="H73" s="130">
        <v>16</v>
      </c>
      <c r="I73" s="39">
        <v>6956.1</v>
      </c>
      <c r="J73" s="32">
        <f t="shared" si="0"/>
        <v>111297.60000000001</v>
      </c>
      <c r="K73" s="8"/>
      <c r="L73" s="8"/>
      <c r="M73" s="8"/>
      <c r="N73" s="8"/>
      <c r="O73" s="8"/>
      <c r="P73" s="8"/>
      <c r="Q73" s="8"/>
      <c r="R73" s="8"/>
      <c r="S73" s="8"/>
    </row>
    <row r="74" spans="1:19" s="9" customFormat="1" ht="12.75" x14ac:dyDescent="0.2">
      <c r="A74" s="26">
        <f t="shared" si="1"/>
        <v>63</v>
      </c>
      <c r="B74" s="56">
        <v>45097</v>
      </c>
      <c r="C74" s="21" t="s">
        <v>16</v>
      </c>
      <c r="D74" s="22" t="s">
        <v>12</v>
      </c>
      <c r="E74" s="23" t="s">
        <v>785</v>
      </c>
      <c r="F74" s="102" t="s">
        <v>767</v>
      </c>
      <c r="G74" s="82" t="s">
        <v>15</v>
      </c>
      <c r="H74" s="130">
        <v>20</v>
      </c>
      <c r="I74" s="39">
        <v>1209.5</v>
      </c>
      <c r="J74" s="32">
        <f t="shared" si="0"/>
        <v>24190</v>
      </c>
      <c r="K74" s="8"/>
      <c r="L74" s="8"/>
      <c r="M74" s="8"/>
      <c r="N74" s="8"/>
      <c r="O74" s="8"/>
      <c r="P74" s="8"/>
      <c r="Q74" s="8"/>
      <c r="R74" s="8"/>
      <c r="S74" s="8"/>
    </row>
    <row r="75" spans="1:19" s="9" customFormat="1" ht="12.75" x14ac:dyDescent="0.2">
      <c r="A75" s="26">
        <f t="shared" si="1"/>
        <v>64</v>
      </c>
      <c r="B75" s="56">
        <v>45097</v>
      </c>
      <c r="C75" s="21" t="s">
        <v>16</v>
      </c>
      <c r="D75" s="22" t="s">
        <v>12</v>
      </c>
      <c r="E75" s="23" t="s">
        <v>786</v>
      </c>
      <c r="F75" s="102" t="s">
        <v>768</v>
      </c>
      <c r="G75" s="82" t="s">
        <v>15</v>
      </c>
      <c r="H75" s="130">
        <v>19</v>
      </c>
      <c r="I75" s="39">
        <v>4307</v>
      </c>
      <c r="J75" s="32">
        <f t="shared" si="0"/>
        <v>81833</v>
      </c>
      <c r="K75" s="8"/>
      <c r="L75" s="8"/>
      <c r="M75" s="8"/>
      <c r="N75" s="8"/>
      <c r="O75" s="8"/>
      <c r="P75" s="8"/>
      <c r="Q75" s="8"/>
      <c r="R75" s="8"/>
      <c r="S75" s="8"/>
    </row>
    <row r="76" spans="1:19" s="9" customFormat="1" ht="12.75" x14ac:dyDescent="0.2">
      <c r="A76" s="26">
        <f t="shared" si="1"/>
        <v>65</v>
      </c>
      <c r="B76" s="56">
        <v>44900</v>
      </c>
      <c r="C76" s="21" t="s">
        <v>16</v>
      </c>
      <c r="D76" s="22" t="s">
        <v>12</v>
      </c>
      <c r="E76" s="23" t="s">
        <v>791</v>
      </c>
      <c r="F76" s="102" t="s">
        <v>790</v>
      </c>
      <c r="G76" s="82" t="s">
        <v>15</v>
      </c>
      <c r="H76" s="130">
        <v>3641</v>
      </c>
      <c r="I76" s="39">
        <v>285.58</v>
      </c>
      <c r="J76" s="32">
        <f t="shared" si="0"/>
        <v>1039796.7799999999</v>
      </c>
      <c r="K76" s="8"/>
      <c r="L76" s="8"/>
      <c r="M76" s="8"/>
      <c r="N76" s="8"/>
      <c r="O76" s="8"/>
      <c r="P76" s="8"/>
      <c r="Q76" s="8"/>
      <c r="R76" s="8"/>
      <c r="S76" s="8"/>
    </row>
    <row r="77" spans="1:19" s="9" customFormat="1" ht="12.75" x14ac:dyDescent="0.2">
      <c r="A77" s="26">
        <f t="shared" si="1"/>
        <v>66</v>
      </c>
      <c r="B77" s="56">
        <v>45146</v>
      </c>
      <c r="C77" s="21" t="s">
        <v>16</v>
      </c>
      <c r="D77" s="22" t="s">
        <v>12</v>
      </c>
      <c r="E77" s="23" t="s">
        <v>820</v>
      </c>
      <c r="F77" s="82" t="s">
        <v>813</v>
      </c>
      <c r="G77" s="82" t="s">
        <v>15</v>
      </c>
      <c r="H77" s="130">
        <v>200</v>
      </c>
      <c r="I77" s="67">
        <v>53.1</v>
      </c>
      <c r="J77" s="32">
        <f t="shared" si="0"/>
        <v>10620</v>
      </c>
    </row>
    <row r="78" spans="1:19" s="9" customFormat="1" ht="12.75" x14ac:dyDescent="0.2">
      <c r="A78" s="26">
        <v>67</v>
      </c>
      <c r="B78" s="56">
        <v>45408</v>
      </c>
      <c r="C78" s="21" t="s">
        <v>16</v>
      </c>
      <c r="D78" s="22" t="s">
        <v>12</v>
      </c>
      <c r="E78" s="23" t="s">
        <v>1078</v>
      </c>
      <c r="F78" s="82" t="s">
        <v>1079</v>
      </c>
      <c r="G78" s="82" t="s">
        <v>15</v>
      </c>
      <c r="H78" s="130">
        <v>300</v>
      </c>
      <c r="I78" s="67">
        <v>46.72</v>
      </c>
      <c r="J78" s="32">
        <f t="shared" si="0"/>
        <v>14016</v>
      </c>
    </row>
    <row r="79" spans="1:19" s="9" customFormat="1" ht="25.5" x14ac:dyDescent="0.2">
      <c r="A79" s="26">
        <v>68</v>
      </c>
      <c r="B79" s="56">
        <v>45146</v>
      </c>
      <c r="C79" s="21" t="s">
        <v>16</v>
      </c>
      <c r="D79" s="22" t="s">
        <v>12</v>
      </c>
      <c r="E79" s="23" t="s">
        <v>821</v>
      </c>
      <c r="F79" s="82" t="s">
        <v>814</v>
      </c>
      <c r="G79" s="82" t="s">
        <v>15</v>
      </c>
      <c r="H79" s="130">
        <v>47</v>
      </c>
      <c r="I79" s="67">
        <v>143.30000000000001</v>
      </c>
      <c r="J79" s="32">
        <f t="shared" si="0"/>
        <v>6735.1</v>
      </c>
    </row>
    <row r="80" spans="1:19" s="9" customFormat="1" ht="12.75" x14ac:dyDescent="0.2">
      <c r="A80" s="26">
        <f t="shared" si="1"/>
        <v>69</v>
      </c>
      <c r="B80" s="56">
        <v>45146</v>
      </c>
      <c r="C80" s="21" t="s">
        <v>16</v>
      </c>
      <c r="D80" s="22" t="s">
        <v>12</v>
      </c>
      <c r="E80" s="23" t="s">
        <v>822</v>
      </c>
      <c r="F80" s="82" t="s">
        <v>819</v>
      </c>
      <c r="G80" s="82" t="s">
        <v>15</v>
      </c>
      <c r="H80" s="130">
        <v>64</v>
      </c>
      <c r="I80" s="67">
        <v>363.19</v>
      </c>
      <c r="J80" s="32">
        <f t="shared" si="0"/>
        <v>23244.16</v>
      </c>
    </row>
    <row r="81" spans="1:19" s="9" customFormat="1" ht="14.25" x14ac:dyDescent="0.2">
      <c r="A81" s="26">
        <f t="shared" si="1"/>
        <v>70</v>
      </c>
      <c r="B81" s="56">
        <v>45146</v>
      </c>
      <c r="C81" s="21" t="s">
        <v>16</v>
      </c>
      <c r="D81" s="22" t="s">
        <v>12</v>
      </c>
      <c r="E81" s="23" t="s">
        <v>843</v>
      </c>
      <c r="F81" s="115" t="s">
        <v>842</v>
      </c>
      <c r="G81" s="82" t="s">
        <v>15</v>
      </c>
      <c r="H81" s="130">
        <v>43</v>
      </c>
      <c r="I81" s="67">
        <v>152.75</v>
      </c>
      <c r="J81" s="32">
        <f t="shared" si="0"/>
        <v>6568.25</v>
      </c>
    </row>
    <row r="82" spans="1:19" s="9" customFormat="1" ht="12.75" x14ac:dyDescent="0.2">
      <c r="A82" s="26">
        <f t="shared" si="1"/>
        <v>71</v>
      </c>
      <c r="B82" s="84">
        <v>42480</v>
      </c>
      <c r="C82" s="85" t="s">
        <v>33</v>
      </c>
      <c r="D82" s="86" t="s">
        <v>34</v>
      </c>
      <c r="E82" s="87" t="s">
        <v>349</v>
      </c>
      <c r="F82" s="103" t="s">
        <v>348</v>
      </c>
      <c r="G82" s="103" t="s">
        <v>15</v>
      </c>
      <c r="H82" s="130">
        <v>8</v>
      </c>
      <c r="I82" s="67">
        <v>0.18</v>
      </c>
      <c r="J82" s="32">
        <f t="shared" si="0"/>
        <v>1.44</v>
      </c>
      <c r="K82" s="88"/>
      <c r="L82" s="88"/>
      <c r="M82" s="88"/>
      <c r="N82" s="88"/>
      <c r="O82" s="88"/>
      <c r="P82" s="88"/>
      <c r="Q82" s="88"/>
      <c r="R82" s="88"/>
      <c r="S82" s="88"/>
    </row>
    <row r="83" spans="1:19" s="9" customFormat="1" ht="12.75" x14ac:dyDescent="0.2">
      <c r="A83" s="26">
        <f t="shared" si="1"/>
        <v>72</v>
      </c>
      <c r="B83" s="56">
        <v>43642</v>
      </c>
      <c r="C83" s="21" t="s">
        <v>33</v>
      </c>
      <c r="D83" s="22" t="s">
        <v>34</v>
      </c>
      <c r="E83" s="23" t="s">
        <v>35</v>
      </c>
      <c r="F83" s="82" t="s">
        <v>36</v>
      </c>
      <c r="G83" s="82" t="s">
        <v>15</v>
      </c>
      <c r="H83" s="130">
        <v>79</v>
      </c>
      <c r="I83" s="67">
        <v>0.72</v>
      </c>
      <c r="J83" s="32">
        <f t="shared" si="0"/>
        <v>56.879999999999995</v>
      </c>
      <c r="K83" s="8"/>
      <c r="L83" s="8"/>
      <c r="M83" s="8"/>
      <c r="N83" s="8"/>
      <c r="O83" s="8"/>
      <c r="P83" s="8"/>
      <c r="Q83" s="8"/>
      <c r="R83" s="8"/>
      <c r="S83" s="8"/>
    </row>
    <row r="84" spans="1:19" s="9" customFormat="1" ht="12.75" x14ac:dyDescent="0.2">
      <c r="A84" s="26">
        <f t="shared" si="1"/>
        <v>73</v>
      </c>
      <c r="B84" s="56">
        <v>43642</v>
      </c>
      <c r="C84" s="21" t="s">
        <v>37</v>
      </c>
      <c r="D84" s="22" t="s">
        <v>12</v>
      </c>
      <c r="E84" s="23" t="s">
        <v>38</v>
      </c>
      <c r="F84" s="82" t="s">
        <v>39</v>
      </c>
      <c r="G84" s="82" t="s">
        <v>15</v>
      </c>
      <c r="H84" s="130">
        <v>6</v>
      </c>
      <c r="I84" s="67">
        <v>1180</v>
      </c>
      <c r="J84" s="32">
        <f t="shared" si="0"/>
        <v>7080</v>
      </c>
      <c r="K84" s="8"/>
      <c r="L84" s="8"/>
      <c r="M84" s="8"/>
      <c r="N84" s="8"/>
      <c r="O84" s="8"/>
      <c r="P84" s="8"/>
      <c r="Q84" s="8"/>
      <c r="R84" s="8"/>
      <c r="S84" s="8"/>
    </row>
    <row r="85" spans="1:19" s="9" customFormat="1" ht="12.75" x14ac:dyDescent="0.2">
      <c r="A85" s="26">
        <f t="shared" si="1"/>
        <v>74</v>
      </c>
      <c r="B85" s="56">
        <v>43661</v>
      </c>
      <c r="C85" s="21" t="s">
        <v>37</v>
      </c>
      <c r="D85" s="22" t="s">
        <v>12</v>
      </c>
      <c r="E85" s="23" t="s">
        <v>40</v>
      </c>
      <c r="F85" s="82" t="s">
        <v>41</v>
      </c>
      <c r="G85" s="82" t="s">
        <v>15</v>
      </c>
      <c r="H85" s="130">
        <v>10</v>
      </c>
      <c r="I85" s="67">
        <v>267.86</v>
      </c>
      <c r="J85" s="32">
        <f t="shared" si="0"/>
        <v>2678.6000000000004</v>
      </c>
      <c r="K85" s="8"/>
      <c r="L85" s="8"/>
      <c r="M85" s="8"/>
      <c r="N85" s="8"/>
      <c r="O85" s="8"/>
      <c r="P85" s="8"/>
      <c r="Q85" s="8"/>
      <c r="R85" s="8"/>
      <c r="S85" s="8"/>
    </row>
    <row r="86" spans="1:19" s="9" customFormat="1" ht="12.75" x14ac:dyDescent="0.2">
      <c r="A86" s="26">
        <f t="shared" si="1"/>
        <v>75</v>
      </c>
      <c r="B86" s="56">
        <v>42480</v>
      </c>
      <c r="C86" s="21" t="s">
        <v>37</v>
      </c>
      <c r="D86" s="22" t="s">
        <v>12</v>
      </c>
      <c r="E86" s="23" t="s">
        <v>42</v>
      </c>
      <c r="F86" s="82" t="s">
        <v>43</v>
      </c>
      <c r="G86" s="82" t="s">
        <v>15</v>
      </c>
      <c r="H86" s="130">
        <v>11</v>
      </c>
      <c r="I86" s="67">
        <v>139</v>
      </c>
      <c r="J86" s="32">
        <f t="shared" si="0"/>
        <v>1529</v>
      </c>
      <c r="K86" s="8"/>
      <c r="L86" s="8"/>
      <c r="M86" s="8"/>
      <c r="N86" s="8"/>
      <c r="O86" s="8"/>
      <c r="P86" s="8"/>
      <c r="Q86" s="8"/>
      <c r="R86" s="8"/>
      <c r="S86" s="8"/>
    </row>
    <row r="87" spans="1:19" s="9" customFormat="1" ht="12.75" x14ac:dyDescent="0.2">
      <c r="A87" s="26">
        <f t="shared" si="1"/>
        <v>76</v>
      </c>
      <c r="B87" s="56">
        <v>43642</v>
      </c>
      <c r="C87" s="21" t="s">
        <v>37</v>
      </c>
      <c r="D87" s="22" t="s">
        <v>12</v>
      </c>
      <c r="E87" s="23" t="s">
        <v>44</v>
      </c>
      <c r="F87" s="82" t="s">
        <v>45</v>
      </c>
      <c r="G87" s="82" t="s">
        <v>15</v>
      </c>
      <c r="H87" s="130">
        <v>50</v>
      </c>
      <c r="I87" s="67">
        <v>5</v>
      </c>
      <c r="J87" s="32">
        <f t="shared" si="0"/>
        <v>250</v>
      </c>
      <c r="K87" s="8"/>
      <c r="L87" s="8"/>
      <c r="M87" s="8"/>
      <c r="N87" s="8"/>
      <c r="O87" s="8"/>
      <c r="P87" s="8"/>
      <c r="Q87" s="8"/>
      <c r="R87" s="8"/>
      <c r="S87" s="8"/>
    </row>
    <row r="88" spans="1:19" s="9" customFormat="1" ht="12.75" x14ac:dyDescent="0.2">
      <c r="A88" s="26">
        <f t="shared" si="1"/>
        <v>77</v>
      </c>
      <c r="B88" s="56">
        <v>43642</v>
      </c>
      <c r="C88" s="21" t="s">
        <v>37</v>
      </c>
      <c r="D88" s="22" t="s">
        <v>12</v>
      </c>
      <c r="E88" s="23" t="s">
        <v>46</v>
      </c>
      <c r="F88" s="82" t="s">
        <v>47</v>
      </c>
      <c r="G88" s="82" t="s">
        <v>15</v>
      </c>
      <c r="H88" s="130">
        <v>57</v>
      </c>
      <c r="I88" s="67">
        <v>34.76</v>
      </c>
      <c r="J88" s="32">
        <f t="shared" si="0"/>
        <v>1981.32</v>
      </c>
      <c r="K88" s="8"/>
      <c r="L88" s="8"/>
      <c r="M88" s="8"/>
      <c r="N88" s="8"/>
      <c r="O88" s="8"/>
      <c r="P88" s="8"/>
      <c r="Q88" s="8"/>
      <c r="R88" s="8"/>
      <c r="S88" s="8"/>
    </row>
    <row r="89" spans="1:19" s="9" customFormat="1" ht="12.75" x14ac:dyDescent="0.2">
      <c r="A89" s="26">
        <f t="shared" si="1"/>
        <v>78</v>
      </c>
      <c r="B89" s="56">
        <v>43642</v>
      </c>
      <c r="C89" s="21" t="s">
        <v>37</v>
      </c>
      <c r="D89" s="22" t="s">
        <v>12</v>
      </c>
      <c r="E89" s="23" t="s">
        <v>48</v>
      </c>
      <c r="F89" s="82" t="s">
        <v>49</v>
      </c>
      <c r="G89" s="82" t="s">
        <v>15</v>
      </c>
      <c r="H89" s="130">
        <v>41</v>
      </c>
      <c r="I89" s="67">
        <v>34.99</v>
      </c>
      <c r="J89" s="32">
        <f t="shared" ref="J89:J154" si="3">H89*I89</f>
        <v>1434.5900000000001</v>
      </c>
      <c r="K89" s="8"/>
      <c r="L89" s="8"/>
      <c r="M89" s="8"/>
      <c r="N89" s="8"/>
      <c r="O89" s="8"/>
      <c r="P89" s="8"/>
      <c r="Q89" s="8"/>
      <c r="R89" s="8"/>
      <c r="S89" s="8"/>
    </row>
    <row r="90" spans="1:19" s="80" customFormat="1" ht="12.75" x14ac:dyDescent="0.2">
      <c r="A90" s="26">
        <f t="shared" ref="A90:A155" si="4">A89+1</f>
        <v>79</v>
      </c>
      <c r="B90" s="56">
        <v>43642</v>
      </c>
      <c r="C90" s="21" t="s">
        <v>33</v>
      </c>
      <c r="D90" s="22" t="s">
        <v>34</v>
      </c>
      <c r="E90" s="23" t="s">
        <v>50</v>
      </c>
      <c r="F90" s="82" t="s">
        <v>51</v>
      </c>
      <c r="G90" s="82" t="s">
        <v>15</v>
      </c>
      <c r="H90" s="130">
        <v>46</v>
      </c>
      <c r="I90" s="67">
        <v>32.22</v>
      </c>
      <c r="J90" s="32">
        <f t="shared" si="3"/>
        <v>1482.12</v>
      </c>
      <c r="K90" s="8"/>
      <c r="L90" s="8"/>
      <c r="M90" s="8"/>
      <c r="N90" s="8"/>
      <c r="O90" s="8"/>
      <c r="P90" s="8"/>
      <c r="Q90" s="8"/>
      <c r="R90" s="8"/>
      <c r="S90" s="8"/>
    </row>
    <row r="91" spans="1:19" s="80" customFormat="1" ht="12.75" x14ac:dyDescent="0.2">
      <c r="A91" s="26">
        <f t="shared" si="4"/>
        <v>80</v>
      </c>
      <c r="B91" s="56">
        <v>43567</v>
      </c>
      <c r="C91" s="21" t="s">
        <v>37</v>
      </c>
      <c r="D91" s="22" t="s">
        <v>12</v>
      </c>
      <c r="E91" s="23" t="s">
        <v>52</v>
      </c>
      <c r="F91" s="82" t="s">
        <v>53</v>
      </c>
      <c r="G91" s="82" t="s">
        <v>15</v>
      </c>
      <c r="H91" s="130">
        <v>5</v>
      </c>
      <c r="I91" s="67">
        <v>8.9499999999999993</v>
      </c>
      <c r="J91" s="32">
        <f t="shared" si="3"/>
        <v>44.75</v>
      </c>
      <c r="K91" s="8"/>
      <c r="L91" s="8"/>
      <c r="M91" s="8"/>
      <c r="N91" s="8"/>
      <c r="O91" s="8"/>
      <c r="P91" s="8"/>
      <c r="Q91" s="8"/>
      <c r="R91" s="8"/>
      <c r="S91" s="8"/>
    </row>
    <row r="92" spans="1:19" s="80" customFormat="1" ht="12.75" x14ac:dyDescent="0.2">
      <c r="A92" s="26">
        <f t="shared" si="4"/>
        <v>81</v>
      </c>
      <c r="B92" s="56">
        <v>42480</v>
      </c>
      <c r="C92" s="21" t="s">
        <v>37</v>
      </c>
      <c r="D92" s="22" t="s">
        <v>12</v>
      </c>
      <c r="E92" s="23" t="s">
        <v>54</v>
      </c>
      <c r="F92" s="82" t="s">
        <v>55</v>
      </c>
      <c r="G92" s="82" t="s">
        <v>15</v>
      </c>
      <c r="H92" s="130">
        <v>21</v>
      </c>
      <c r="I92" s="67">
        <v>18.64</v>
      </c>
      <c r="J92" s="32">
        <f t="shared" si="3"/>
        <v>391.44</v>
      </c>
      <c r="K92" s="8"/>
      <c r="L92" s="8"/>
      <c r="M92" s="8"/>
      <c r="N92" s="8"/>
      <c r="O92" s="8"/>
      <c r="P92" s="8"/>
      <c r="Q92" s="8"/>
      <c r="R92" s="8"/>
      <c r="S92" s="8"/>
    </row>
    <row r="93" spans="1:19" s="80" customFormat="1" ht="12.75" x14ac:dyDescent="0.2">
      <c r="A93" s="26">
        <f t="shared" si="4"/>
        <v>82</v>
      </c>
      <c r="B93" s="56">
        <v>43642</v>
      </c>
      <c r="C93" s="21" t="s">
        <v>37</v>
      </c>
      <c r="D93" s="22" t="s">
        <v>12</v>
      </c>
      <c r="E93" s="23" t="s">
        <v>56</v>
      </c>
      <c r="F93" s="82" t="s">
        <v>57</v>
      </c>
      <c r="G93" s="82" t="s">
        <v>15</v>
      </c>
      <c r="H93" s="130">
        <v>149</v>
      </c>
      <c r="I93" s="67">
        <v>8.76</v>
      </c>
      <c r="J93" s="32">
        <f t="shared" si="3"/>
        <v>1305.24</v>
      </c>
      <c r="K93" s="8"/>
      <c r="L93" s="8"/>
      <c r="M93" s="8"/>
      <c r="N93" s="8"/>
      <c r="O93" s="8"/>
      <c r="P93" s="8"/>
      <c r="Q93" s="8"/>
      <c r="R93" s="8"/>
      <c r="S93" s="8"/>
    </row>
    <row r="94" spans="1:19" s="80" customFormat="1" ht="12.75" x14ac:dyDescent="0.2">
      <c r="A94" s="26">
        <f t="shared" si="4"/>
        <v>83</v>
      </c>
      <c r="B94" s="56">
        <v>42480</v>
      </c>
      <c r="C94" s="21" t="s">
        <v>27</v>
      </c>
      <c r="D94" s="22" t="s">
        <v>12</v>
      </c>
      <c r="E94" s="23" t="s">
        <v>58</v>
      </c>
      <c r="F94" s="82" t="s">
        <v>59</v>
      </c>
      <c r="G94" s="82" t="s">
        <v>15</v>
      </c>
      <c r="H94" s="130">
        <v>162</v>
      </c>
      <c r="I94" s="67">
        <v>2.0499999999999998</v>
      </c>
      <c r="J94" s="32">
        <f t="shared" si="3"/>
        <v>332.09999999999997</v>
      </c>
      <c r="K94" s="8"/>
      <c r="L94" s="8"/>
      <c r="M94" s="8"/>
      <c r="N94" s="8"/>
      <c r="O94" s="8"/>
      <c r="P94" s="8"/>
      <c r="Q94" s="8"/>
      <c r="R94" s="8"/>
      <c r="S94" s="8"/>
    </row>
    <row r="95" spans="1:19" s="80" customFormat="1" ht="12.75" x14ac:dyDescent="0.2">
      <c r="A95" s="26">
        <f t="shared" si="4"/>
        <v>84</v>
      </c>
      <c r="B95" s="56">
        <v>42480</v>
      </c>
      <c r="C95" s="21" t="s">
        <v>33</v>
      </c>
      <c r="D95" s="22" t="s">
        <v>34</v>
      </c>
      <c r="E95" s="23" t="s">
        <v>60</v>
      </c>
      <c r="F95" s="82" t="s">
        <v>61</v>
      </c>
      <c r="G95" s="82" t="s">
        <v>15</v>
      </c>
      <c r="H95" s="133">
        <v>88</v>
      </c>
      <c r="I95" s="67">
        <v>3.72</v>
      </c>
      <c r="J95" s="32">
        <f t="shared" si="3"/>
        <v>327.36</v>
      </c>
      <c r="K95" s="8"/>
      <c r="L95" s="8"/>
      <c r="M95" s="8"/>
      <c r="N95" s="8"/>
      <c r="O95" s="8"/>
      <c r="P95" s="8"/>
      <c r="Q95" s="8"/>
      <c r="R95" s="8"/>
      <c r="S95" s="8"/>
    </row>
    <row r="96" spans="1:19" s="80" customFormat="1" ht="12.75" x14ac:dyDescent="0.2">
      <c r="A96" s="26">
        <v>85</v>
      </c>
      <c r="B96" s="56">
        <v>45373</v>
      </c>
      <c r="C96" s="21" t="s">
        <v>33</v>
      </c>
      <c r="D96" s="22" t="s">
        <v>119</v>
      </c>
      <c r="E96" s="23" t="s">
        <v>1096</v>
      </c>
      <c r="F96" s="82" t="s">
        <v>1097</v>
      </c>
      <c r="G96" s="82" t="s">
        <v>15</v>
      </c>
      <c r="H96" s="133">
        <v>20</v>
      </c>
      <c r="I96" s="67">
        <v>224.2</v>
      </c>
      <c r="J96" s="32">
        <f t="shared" si="3"/>
        <v>4484</v>
      </c>
      <c r="K96" s="8"/>
      <c r="L96" s="8"/>
      <c r="M96" s="8"/>
      <c r="N96" s="8"/>
      <c r="O96" s="8"/>
      <c r="P96" s="8"/>
      <c r="Q96" s="8"/>
      <c r="R96" s="8"/>
      <c r="S96" s="8"/>
    </row>
    <row r="97" spans="1:19" s="80" customFormat="1" ht="12.75" x14ac:dyDescent="0.2">
      <c r="A97" s="26">
        <v>86</v>
      </c>
      <c r="B97" s="56">
        <v>45373</v>
      </c>
      <c r="C97" s="21" t="s">
        <v>33</v>
      </c>
      <c r="D97" s="22" t="s">
        <v>119</v>
      </c>
      <c r="E97" s="23" t="s">
        <v>1098</v>
      </c>
      <c r="F97" s="82" t="s">
        <v>1099</v>
      </c>
      <c r="G97" s="82" t="s">
        <v>15</v>
      </c>
      <c r="H97" s="133">
        <v>30</v>
      </c>
      <c r="I97" s="67" t="s">
        <v>1100</v>
      </c>
      <c r="J97" s="32">
        <v>5664</v>
      </c>
      <c r="K97" s="8"/>
      <c r="L97" s="8"/>
      <c r="M97" s="8"/>
      <c r="N97" s="8"/>
      <c r="O97" s="8"/>
      <c r="P97" s="8"/>
      <c r="Q97" s="8"/>
      <c r="R97" s="8"/>
      <c r="S97" s="8"/>
    </row>
    <row r="98" spans="1:19" s="80" customFormat="1" ht="12.75" x14ac:dyDescent="0.2">
      <c r="A98" s="26">
        <v>87</v>
      </c>
      <c r="B98" s="56">
        <v>43642</v>
      </c>
      <c r="C98" s="21" t="s">
        <v>33</v>
      </c>
      <c r="D98" s="22" t="s">
        <v>34</v>
      </c>
      <c r="E98" s="23" t="s">
        <v>62</v>
      </c>
      <c r="F98" s="82" t="s">
        <v>63</v>
      </c>
      <c r="G98" s="82" t="s">
        <v>15</v>
      </c>
      <c r="H98" s="133">
        <v>38</v>
      </c>
      <c r="I98" s="67">
        <v>1.7</v>
      </c>
      <c r="J98" s="32">
        <f t="shared" si="3"/>
        <v>64.599999999999994</v>
      </c>
      <c r="K98" s="8"/>
      <c r="L98" s="8"/>
      <c r="M98" s="8"/>
      <c r="N98" s="8"/>
      <c r="O98" s="8"/>
      <c r="P98" s="8"/>
      <c r="Q98" s="8"/>
      <c r="R98" s="8"/>
      <c r="S98" s="8"/>
    </row>
    <row r="99" spans="1:19" s="80" customFormat="1" ht="12.75" x14ac:dyDescent="0.2">
      <c r="A99" s="26">
        <f t="shared" si="4"/>
        <v>88</v>
      </c>
      <c r="B99" s="56">
        <v>43642</v>
      </c>
      <c r="C99" s="21" t="s">
        <v>33</v>
      </c>
      <c r="D99" s="22" t="s">
        <v>34</v>
      </c>
      <c r="E99" s="23" t="s">
        <v>64</v>
      </c>
      <c r="F99" s="82" t="s">
        <v>65</v>
      </c>
      <c r="G99" s="82" t="s">
        <v>15</v>
      </c>
      <c r="H99" s="133">
        <v>111</v>
      </c>
      <c r="I99" s="67">
        <v>10.62</v>
      </c>
      <c r="J99" s="32">
        <f t="shared" si="3"/>
        <v>1178.82</v>
      </c>
      <c r="K99" s="8"/>
      <c r="L99" s="8"/>
      <c r="M99" s="8"/>
      <c r="N99" s="8"/>
      <c r="O99" s="8"/>
      <c r="P99" s="8"/>
      <c r="Q99" s="8"/>
      <c r="R99" s="8"/>
      <c r="S99" s="8"/>
    </row>
    <row r="100" spans="1:19" s="80" customFormat="1" ht="12.75" x14ac:dyDescent="0.2">
      <c r="A100" s="26">
        <f t="shared" si="4"/>
        <v>89</v>
      </c>
      <c r="B100" s="56">
        <v>43642</v>
      </c>
      <c r="C100" s="21" t="s">
        <v>33</v>
      </c>
      <c r="D100" s="22" t="s">
        <v>34</v>
      </c>
      <c r="E100" s="23" t="s">
        <v>66</v>
      </c>
      <c r="F100" s="82" t="s">
        <v>67</v>
      </c>
      <c r="G100" s="82" t="s">
        <v>15</v>
      </c>
      <c r="H100" s="130">
        <v>5</v>
      </c>
      <c r="I100" s="67">
        <v>4</v>
      </c>
      <c r="J100" s="32">
        <f t="shared" si="3"/>
        <v>20</v>
      </c>
      <c r="K100" s="8"/>
      <c r="L100" s="8"/>
      <c r="M100" s="8"/>
      <c r="N100" s="8"/>
      <c r="O100" s="8"/>
      <c r="P100" s="8"/>
      <c r="Q100" s="8"/>
      <c r="R100" s="8"/>
      <c r="S100" s="8"/>
    </row>
    <row r="101" spans="1:19" s="80" customFormat="1" ht="12.75" x14ac:dyDescent="0.2">
      <c r="A101" s="26">
        <f t="shared" si="4"/>
        <v>90</v>
      </c>
      <c r="B101" s="56">
        <v>42480</v>
      </c>
      <c r="C101" s="21" t="s">
        <v>33</v>
      </c>
      <c r="D101" s="22" t="s">
        <v>34</v>
      </c>
      <c r="E101" s="23" t="s">
        <v>68</v>
      </c>
      <c r="F101" s="82" t="s">
        <v>69</v>
      </c>
      <c r="G101" s="82" t="s">
        <v>15</v>
      </c>
      <c r="H101" s="130">
        <v>5</v>
      </c>
      <c r="I101" s="67">
        <v>19</v>
      </c>
      <c r="J101" s="32">
        <f t="shared" si="3"/>
        <v>95</v>
      </c>
      <c r="K101" s="8"/>
      <c r="L101" s="8"/>
      <c r="M101" s="8"/>
      <c r="N101" s="8"/>
      <c r="O101" s="8"/>
      <c r="P101" s="8"/>
      <c r="Q101" s="8"/>
      <c r="R101" s="8"/>
      <c r="S101" s="8"/>
    </row>
    <row r="102" spans="1:19" s="80" customFormat="1" ht="12.75" x14ac:dyDescent="0.2">
      <c r="A102" s="26">
        <f t="shared" si="4"/>
        <v>91</v>
      </c>
      <c r="B102" s="56">
        <v>42480</v>
      </c>
      <c r="C102" s="21" t="s">
        <v>33</v>
      </c>
      <c r="D102" s="22" t="s">
        <v>34</v>
      </c>
      <c r="E102" s="23" t="s">
        <v>70</v>
      </c>
      <c r="F102" s="82" t="s">
        <v>71</v>
      </c>
      <c r="G102" s="82" t="s">
        <v>15</v>
      </c>
      <c r="H102" s="130">
        <v>47</v>
      </c>
      <c r="I102" s="67">
        <v>3.79</v>
      </c>
      <c r="J102" s="32">
        <f t="shared" si="3"/>
        <v>178.13</v>
      </c>
      <c r="K102" s="8"/>
      <c r="L102" s="8"/>
      <c r="M102" s="8"/>
      <c r="N102" s="8"/>
      <c r="O102" s="8"/>
      <c r="P102" s="8"/>
      <c r="Q102" s="8"/>
      <c r="R102" s="8"/>
      <c r="S102" s="8"/>
    </row>
    <row r="103" spans="1:19" s="9" customFormat="1" ht="12.75" x14ac:dyDescent="0.2">
      <c r="A103" s="26">
        <f t="shared" si="4"/>
        <v>92</v>
      </c>
      <c r="B103" s="56">
        <v>43661</v>
      </c>
      <c r="C103" s="21" t="s">
        <v>33</v>
      </c>
      <c r="D103" s="22" t="s">
        <v>12</v>
      </c>
      <c r="E103" s="23" t="s">
        <v>72</v>
      </c>
      <c r="F103" s="82" t="s">
        <v>73</v>
      </c>
      <c r="G103" s="82" t="s">
        <v>15</v>
      </c>
      <c r="H103" s="130">
        <v>3</v>
      </c>
      <c r="I103" s="67">
        <v>1</v>
      </c>
      <c r="J103" s="32">
        <f t="shared" si="3"/>
        <v>3</v>
      </c>
      <c r="K103" s="8"/>
      <c r="L103" s="8"/>
      <c r="M103" s="8"/>
      <c r="N103" s="8"/>
      <c r="O103" s="8"/>
      <c r="P103" s="8"/>
      <c r="Q103" s="8"/>
      <c r="R103" s="8"/>
      <c r="S103" s="8"/>
    </row>
    <row r="104" spans="1:19" s="9" customFormat="1" ht="12.75" x14ac:dyDescent="0.2">
      <c r="A104" s="26">
        <f t="shared" si="4"/>
        <v>93</v>
      </c>
      <c r="B104" s="56">
        <v>45308</v>
      </c>
      <c r="C104" s="21" t="s">
        <v>33</v>
      </c>
      <c r="D104" s="22" t="s">
        <v>119</v>
      </c>
      <c r="E104" s="23" t="s">
        <v>1042</v>
      </c>
      <c r="F104" s="82" t="s">
        <v>1043</v>
      </c>
      <c r="G104" s="82" t="s">
        <v>15</v>
      </c>
      <c r="H104" s="134">
        <v>5</v>
      </c>
      <c r="I104" s="67">
        <v>42</v>
      </c>
      <c r="J104" s="32">
        <f t="shared" si="3"/>
        <v>210</v>
      </c>
      <c r="K104" s="8"/>
      <c r="L104" s="8"/>
      <c r="M104" s="8"/>
      <c r="N104" s="8"/>
      <c r="O104" s="8"/>
      <c r="P104" s="8"/>
      <c r="Q104" s="8"/>
      <c r="R104" s="8"/>
      <c r="S104" s="8"/>
    </row>
    <row r="105" spans="1:19" s="9" customFormat="1" ht="12.75" x14ac:dyDescent="0.2">
      <c r="A105" s="26">
        <f t="shared" si="4"/>
        <v>94</v>
      </c>
      <c r="B105" s="56" t="s">
        <v>74</v>
      </c>
      <c r="C105" s="21" t="s">
        <v>37</v>
      </c>
      <c r="D105" s="22" t="s">
        <v>12</v>
      </c>
      <c r="E105" s="23" t="s">
        <v>75</v>
      </c>
      <c r="F105" s="82" t="s">
        <v>76</v>
      </c>
      <c r="G105" s="82" t="s">
        <v>15</v>
      </c>
      <c r="H105" s="130">
        <v>2</v>
      </c>
      <c r="I105" s="67">
        <v>85</v>
      </c>
      <c r="J105" s="32">
        <f t="shared" si="3"/>
        <v>170</v>
      </c>
      <c r="K105" s="8"/>
      <c r="L105" s="8"/>
      <c r="M105" s="8"/>
      <c r="N105" s="8"/>
      <c r="O105" s="8"/>
      <c r="P105" s="8"/>
      <c r="Q105" s="8"/>
      <c r="R105" s="8"/>
      <c r="S105" s="8"/>
    </row>
    <row r="106" spans="1:19" s="9" customFormat="1" ht="12.75" x14ac:dyDescent="0.2">
      <c r="A106" s="26">
        <f t="shared" si="4"/>
        <v>95</v>
      </c>
      <c r="B106" s="56">
        <v>45308</v>
      </c>
      <c r="C106" s="21" t="s">
        <v>315</v>
      </c>
      <c r="D106" s="22" t="s">
        <v>524</v>
      </c>
      <c r="E106" s="23" t="s">
        <v>1044</v>
      </c>
      <c r="F106" s="82" t="s">
        <v>1045</v>
      </c>
      <c r="G106" s="82" t="s">
        <v>15</v>
      </c>
      <c r="H106" s="134">
        <v>50</v>
      </c>
      <c r="I106" s="67">
        <v>390</v>
      </c>
      <c r="J106" s="32">
        <f t="shared" si="3"/>
        <v>19500</v>
      </c>
      <c r="K106" s="8"/>
      <c r="L106" s="8"/>
      <c r="M106" s="8"/>
      <c r="N106" s="8"/>
      <c r="O106" s="8"/>
      <c r="P106" s="8"/>
      <c r="Q106" s="8"/>
      <c r="R106" s="8"/>
      <c r="S106" s="8"/>
    </row>
    <row r="107" spans="1:19" s="9" customFormat="1" ht="12.75" x14ac:dyDescent="0.2">
      <c r="A107" s="26">
        <f t="shared" si="4"/>
        <v>96</v>
      </c>
      <c r="B107" s="56">
        <v>43661</v>
      </c>
      <c r="C107" s="21" t="s">
        <v>37</v>
      </c>
      <c r="D107" s="22" t="s">
        <v>12</v>
      </c>
      <c r="E107" s="23" t="s">
        <v>79</v>
      </c>
      <c r="F107" s="82" t="s">
        <v>80</v>
      </c>
      <c r="G107" s="82" t="s">
        <v>15</v>
      </c>
      <c r="H107" s="130">
        <v>2</v>
      </c>
      <c r="I107" s="67">
        <v>342.2</v>
      </c>
      <c r="J107" s="32">
        <f t="shared" si="3"/>
        <v>684.4</v>
      </c>
      <c r="K107" s="8"/>
      <c r="L107" s="8"/>
      <c r="M107" s="8"/>
      <c r="N107" s="8"/>
      <c r="O107" s="8"/>
      <c r="P107" s="8"/>
      <c r="Q107" s="8"/>
      <c r="R107" s="8"/>
      <c r="S107" s="8"/>
    </row>
    <row r="108" spans="1:19" s="9" customFormat="1" ht="12.75" x14ac:dyDescent="0.2">
      <c r="A108" s="26">
        <f t="shared" si="4"/>
        <v>97</v>
      </c>
      <c r="B108" s="56">
        <v>44000</v>
      </c>
      <c r="C108" s="21" t="s">
        <v>33</v>
      </c>
      <c r="D108" s="22" t="s">
        <v>34</v>
      </c>
      <c r="E108" s="23" t="s">
        <v>186</v>
      </c>
      <c r="F108" s="82" t="s">
        <v>187</v>
      </c>
      <c r="G108" s="82" t="s">
        <v>15</v>
      </c>
      <c r="H108" s="130">
        <v>4</v>
      </c>
      <c r="I108" s="68">
        <v>944</v>
      </c>
      <c r="J108" s="32">
        <f t="shared" si="3"/>
        <v>3776</v>
      </c>
      <c r="K108" s="8"/>
      <c r="L108" s="8"/>
      <c r="M108" s="8"/>
      <c r="N108" s="8"/>
      <c r="O108" s="8"/>
      <c r="P108" s="8"/>
      <c r="Q108" s="8"/>
      <c r="R108" s="8"/>
      <c r="S108" s="8"/>
    </row>
    <row r="109" spans="1:19" s="9" customFormat="1" ht="12.75" x14ac:dyDescent="0.2">
      <c r="A109" s="26">
        <f t="shared" si="4"/>
        <v>98</v>
      </c>
      <c r="B109" s="56">
        <v>43642</v>
      </c>
      <c r="C109" s="21" t="s">
        <v>33</v>
      </c>
      <c r="D109" s="22" t="s">
        <v>34</v>
      </c>
      <c r="E109" s="23" t="s">
        <v>113</v>
      </c>
      <c r="F109" s="82" t="s">
        <v>114</v>
      </c>
      <c r="G109" s="82" t="s">
        <v>15</v>
      </c>
      <c r="H109" s="130">
        <v>8</v>
      </c>
      <c r="I109" s="67">
        <v>3.4</v>
      </c>
      <c r="J109" s="32">
        <f t="shared" si="3"/>
        <v>27.2</v>
      </c>
      <c r="K109" s="8"/>
      <c r="L109" s="8"/>
      <c r="M109" s="8"/>
      <c r="N109" s="8"/>
      <c r="O109" s="8"/>
      <c r="P109" s="8"/>
      <c r="Q109" s="8"/>
      <c r="R109" s="8"/>
      <c r="S109" s="8"/>
    </row>
    <row r="110" spans="1:19" s="9" customFormat="1" ht="12.75" x14ac:dyDescent="0.2">
      <c r="A110" s="26">
        <f t="shared" si="4"/>
        <v>99</v>
      </c>
      <c r="B110" s="56">
        <v>43661</v>
      </c>
      <c r="C110" s="21" t="s">
        <v>37</v>
      </c>
      <c r="D110" s="22" t="s">
        <v>12</v>
      </c>
      <c r="E110" s="23" t="s">
        <v>138</v>
      </c>
      <c r="F110" s="82" t="s">
        <v>139</v>
      </c>
      <c r="G110" s="82" t="s">
        <v>15</v>
      </c>
      <c r="H110" s="130">
        <v>20</v>
      </c>
      <c r="I110" s="67">
        <v>76</v>
      </c>
      <c r="J110" s="32">
        <f t="shared" si="3"/>
        <v>1520</v>
      </c>
      <c r="K110" s="8"/>
      <c r="L110" s="8"/>
      <c r="M110" s="8"/>
      <c r="N110" s="8"/>
      <c r="O110" s="8"/>
      <c r="P110" s="8"/>
      <c r="Q110" s="8"/>
      <c r="R110" s="8"/>
      <c r="S110" s="8"/>
    </row>
    <row r="111" spans="1:19" s="9" customFormat="1" ht="12.75" x14ac:dyDescent="0.2">
      <c r="A111" s="26">
        <f t="shared" si="4"/>
        <v>100</v>
      </c>
      <c r="B111" s="56">
        <v>43661</v>
      </c>
      <c r="C111" s="21" t="s">
        <v>37</v>
      </c>
      <c r="D111" s="22" t="s">
        <v>12</v>
      </c>
      <c r="E111" s="23" t="s">
        <v>140</v>
      </c>
      <c r="F111" s="82" t="s">
        <v>141</v>
      </c>
      <c r="G111" s="82" t="s">
        <v>15</v>
      </c>
      <c r="H111" s="130">
        <v>20</v>
      </c>
      <c r="I111" s="67">
        <v>212.4</v>
      </c>
      <c r="J111" s="32">
        <f t="shared" si="3"/>
        <v>4248</v>
      </c>
      <c r="K111" s="8"/>
      <c r="L111" s="8"/>
      <c r="M111" s="8"/>
      <c r="N111" s="8"/>
      <c r="O111" s="8"/>
      <c r="P111" s="8"/>
      <c r="Q111" s="8"/>
      <c r="R111" s="8"/>
      <c r="S111" s="8"/>
    </row>
    <row r="112" spans="1:19" s="80" customFormat="1" ht="12.75" x14ac:dyDescent="0.2">
      <c r="A112" s="26">
        <f t="shared" si="4"/>
        <v>101</v>
      </c>
      <c r="B112" s="56">
        <v>42853</v>
      </c>
      <c r="C112" s="21" t="s">
        <v>33</v>
      </c>
      <c r="D112" s="22" t="s">
        <v>34</v>
      </c>
      <c r="E112" s="23" t="s">
        <v>142</v>
      </c>
      <c r="F112" s="82" t="s">
        <v>143</v>
      </c>
      <c r="G112" s="82" t="s">
        <v>15</v>
      </c>
      <c r="H112" s="130">
        <v>20</v>
      </c>
      <c r="I112" s="67">
        <v>224.2</v>
      </c>
      <c r="J112" s="32">
        <f t="shared" si="3"/>
        <v>4484</v>
      </c>
      <c r="K112" s="8"/>
      <c r="L112" s="8"/>
      <c r="M112" s="8"/>
      <c r="N112" s="8"/>
      <c r="O112" s="8"/>
      <c r="P112" s="8"/>
      <c r="Q112" s="8"/>
      <c r="R112" s="8"/>
      <c r="S112" s="8"/>
    </row>
    <row r="113" spans="1:19" s="9" customFormat="1" ht="12.75" x14ac:dyDescent="0.2">
      <c r="A113" s="26">
        <f t="shared" si="4"/>
        <v>102</v>
      </c>
      <c r="B113" s="56">
        <v>42853</v>
      </c>
      <c r="C113" s="21" t="s">
        <v>37</v>
      </c>
      <c r="D113" s="22" t="s">
        <v>12</v>
      </c>
      <c r="E113" s="23" t="s">
        <v>144</v>
      </c>
      <c r="F113" s="82" t="s">
        <v>145</v>
      </c>
      <c r="G113" s="82" t="s">
        <v>15</v>
      </c>
      <c r="H113" s="130">
        <v>30</v>
      </c>
      <c r="I113" s="67">
        <v>271.39999999999998</v>
      </c>
      <c r="J113" s="32">
        <f t="shared" si="3"/>
        <v>8141.9999999999991</v>
      </c>
      <c r="K113" s="8"/>
      <c r="L113" s="8"/>
      <c r="M113" s="8"/>
      <c r="N113" s="8"/>
      <c r="O113" s="8"/>
      <c r="P113" s="8"/>
      <c r="Q113" s="8"/>
      <c r="R113" s="8"/>
      <c r="S113" s="8"/>
    </row>
    <row r="114" spans="1:19" s="9" customFormat="1" ht="12.75" x14ac:dyDescent="0.2">
      <c r="A114" s="26">
        <f t="shared" si="4"/>
        <v>103</v>
      </c>
      <c r="B114" s="56">
        <v>42853</v>
      </c>
      <c r="C114" s="21" t="s">
        <v>37</v>
      </c>
      <c r="D114" s="22" t="s">
        <v>12</v>
      </c>
      <c r="E114" s="23" t="s">
        <v>146</v>
      </c>
      <c r="F114" s="82" t="s">
        <v>147</v>
      </c>
      <c r="G114" s="82" t="s">
        <v>15</v>
      </c>
      <c r="H114" s="130">
        <v>6</v>
      </c>
      <c r="I114" s="67">
        <v>1050.2</v>
      </c>
      <c r="J114" s="32">
        <f t="shared" si="3"/>
        <v>6301.2000000000007</v>
      </c>
      <c r="K114" s="8"/>
      <c r="L114" s="8"/>
      <c r="M114" s="8"/>
      <c r="N114" s="8"/>
      <c r="O114" s="8"/>
      <c r="P114" s="8"/>
      <c r="Q114" s="8"/>
      <c r="R114" s="8"/>
      <c r="S114" s="8"/>
    </row>
    <row r="115" spans="1:19" s="9" customFormat="1" ht="12.75" x14ac:dyDescent="0.2">
      <c r="A115" s="26">
        <f t="shared" si="4"/>
        <v>104</v>
      </c>
      <c r="B115" s="56">
        <v>43661</v>
      </c>
      <c r="C115" s="21" t="s">
        <v>37</v>
      </c>
      <c r="D115" s="22" t="s">
        <v>12</v>
      </c>
      <c r="E115" s="23" t="s">
        <v>148</v>
      </c>
      <c r="F115" s="82" t="s">
        <v>149</v>
      </c>
      <c r="G115" s="82" t="s">
        <v>15</v>
      </c>
      <c r="H115" s="130">
        <v>11</v>
      </c>
      <c r="I115" s="67">
        <v>147.5</v>
      </c>
      <c r="J115" s="32">
        <f t="shared" si="3"/>
        <v>1622.5</v>
      </c>
      <c r="K115" s="8"/>
      <c r="L115" s="8"/>
      <c r="M115" s="8"/>
      <c r="N115" s="8"/>
      <c r="O115" s="8"/>
      <c r="P115" s="8"/>
      <c r="Q115" s="8"/>
      <c r="R115" s="8"/>
      <c r="S115" s="8"/>
    </row>
    <row r="116" spans="1:19" s="9" customFormat="1" ht="12.75" x14ac:dyDescent="0.2">
      <c r="A116" s="26">
        <f t="shared" si="4"/>
        <v>105</v>
      </c>
      <c r="B116" s="56">
        <v>43661</v>
      </c>
      <c r="C116" s="21" t="s">
        <v>37</v>
      </c>
      <c r="D116" s="22" t="s">
        <v>12</v>
      </c>
      <c r="E116" s="23" t="s">
        <v>150</v>
      </c>
      <c r="F116" s="82" t="s">
        <v>151</v>
      </c>
      <c r="G116" s="82" t="s">
        <v>15</v>
      </c>
      <c r="H116" s="130">
        <v>4</v>
      </c>
      <c r="I116" s="67">
        <v>212.4</v>
      </c>
      <c r="J116" s="32">
        <f t="shared" si="3"/>
        <v>849.6</v>
      </c>
      <c r="K116" s="8"/>
      <c r="L116" s="8"/>
      <c r="M116" s="8"/>
      <c r="N116" s="8"/>
      <c r="O116" s="8"/>
      <c r="P116" s="8"/>
      <c r="Q116" s="8"/>
      <c r="R116" s="8"/>
      <c r="S116" s="8"/>
    </row>
    <row r="117" spans="1:19" s="9" customFormat="1" ht="12.75" x14ac:dyDescent="0.2">
      <c r="A117" s="26">
        <f t="shared" si="4"/>
        <v>106</v>
      </c>
      <c r="B117" s="56">
        <v>44194</v>
      </c>
      <c r="C117" s="21" t="s">
        <v>37</v>
      </c>
      <c r="D117" s="22" t="s">
        <v>12</v>
      </c>
      <c r="E117" s="23" t="s">
        <v>165</v>
      </c>
      <c r="F117" s="82" t="s">
        <v>166</v>
      </c>
      <c r="G117" s="82" t="s">
        <v>15</v>
      </c>
      <c r="H117" s="130">
        <v>9</v>
      </c>
      <c r="I117" s="67">
        <v>349.99</v>
      </c>
      <c r="J117" s="32">
        <f t="shared" si="3"/>
        <v>3149.91</v>
      </c>
      <c r="K117" s="8"/>
      <c r="L117" s="8"/>
      <c r="M117" s="8"/>
      <c r="N117" s="8"/>
      <c r="O117" s="8"/>
      <c r="P117" s="8"/>
      <c r="Q117" s="8"/>
      <c r="R117" s="8"/>
      <c r="S117" s="8"/>
    </row>
    <row r="118" spans="1:19" s="80" customFormat="1" ht="12.75" x14ac:dyDescent="0.2">
      <c r="A118" s="26">
        <f t="shared" si="4"/>
        <v>107</v>
      </c>
      <c r="B118" s="56">
        <v>44194</v>
      </c>
      <c r="C118" s="21" t="s">
        <v>37</v>
      </c>
      <c r="D118" s="22" t="s">
        <v>12</v>
      </c>
      <c r="E118" s="23" t="s">
        <v>167</v>
      </c>
      <c r="F118" s="82" t="s">
        <v>168</v>
      </c>
      <c r="G118" s="82" t="s">
        <v>15</v>
      </c>
      <c r="H118" s="130">
        <v>5</v>
      </c>
      <c r="I118" s="67">
        <v>1180</v>
      </c>
      <c r="J118" s="32">
        <f t="shared" si="3"/>
        <v>5900</v>
      </c>
      <c r="K118" s="8"/>
      <c r="L118" s="8"/>
      <c r="M118" s="8"/>
      <c r="N118" s="8"/>
      <c r="O118" s="8"/>
      <c r="P118" s="8"/>
      <c r="Q118" s="8"/>
      <c r="R118" s="8"/>
      <c r="S118" s="8"/>
    </row>
    <row r="119" spans="1:19" s="80" customFormat="1" ht="12.75" x14ac:dyDescent="0.2">
      <c r="A119" s="26">
        <f t="shared" si="4"/>
        <v>108</v>
      </c>
      <c r="B119" s="56">
        <v>44518</v>
      </c>
      <c r="C119" s="21" t="s">
        <v>11</v>
      </c>
      <c r="D119" s="22" t="s">
        <v>467</v>
      </c>
      <c r="E119" s="23" t="s">
        <v>450</v>
      </c>
      <c r="F119" s="82" t="s">
        <v>433</v>
      </c>
      <c r="G119" s="82" t="s">
        <v>15</v>
      </c>
      <c r="H119" s="131">
        <v>5</v>
      </c>
      <c r="I119" s="67">
        <v>254.88</v>
      </c>
      <c r="J119" s="32">
        <f t="shared" si="3"/>
        <v>1274.4000000000001</v>
      </c>
      <c r="K119" s="8"/>
      <c r="L119" s="8"/>
      <c r="M119" s="8"/>
      <c r="N119" s="8"/>
      <c r="O119" s="8"/>
      <c r="P119" s="8"/>
      <c r="Q119" s="8"/>
      <c r="R119" s="8"/>
      <c r="S119" s="8"/>
    </row>
    <row r="120" spans="1:19" s="80" customFormat="1" ht="12.75" x14ac:dyDescent="0.2">
      <c r="A120" s="26">
        <f t="shared" si="4"/>
        <v>109</v>
      </c>
      <c r="B120" s="56">
        <v>44518</v>
      </c>
      <c r="C120" s="21" t="s">
        <v>11</v>
      </c>
      <c r="D120" s="22" t="s">
        <v>467</v>
      </c>
      <c r="E120" s="23" t="s">
        <v>451</v>
      </c>
      <c r="F120" s="82" t="s">
        <v>434</v>
      </c>
      <c r="G120" s="82" t="s">
        <v>15</v>
      </c>
      <c r="H120" s="131">
        <v>16</v>
      </c>
      <c r="I120" s="67">
        <v>74.48</v>
      </c>
      <c r="J120" s="32">
        <f t="shared" si="3"/>
        <v>1191.68</v>
      </c>
      <c r="K120" s="8"/>
      <c r="L120" s="8"/>
      <c r="M120" s="8"/>
      <c r="N120" s="8"/>
      <c r="O120" s="8"/>
      <c r="P120" s="8"/>
      <c r="Q120" s="8"/>
      <c r="R120" s="8"/>
      <c r="S120" s="8"/>
    </row>
    <row r="121" spans="1:19" s="9" customFormat="1" ht="12.75" x14ac:dyDescent="0.2">
      <c r="A121" s="26">
        <f t="shared" si="4"/>
        <v>110</v>
      </c>
      <c r="B121" s="56">
        <v>44518</v>
      </c>
      <c r="C121" s="21" t="s">
        <v>37</v>
      </c>
      <c r="D121" s="22" t="s">
        <v>12</v>
      </c>
      <c r="E121" s="23" t="s">
        <v>452</v>
      </c>
      <c r="F121" s="82" t="s">
        <v>435</v>
      </c>
      <c r="G121" s="82" t="s">
        <v>15</v>
      </c>
      <c r="H121" s="131">
        <v>56</v>
      </c>
      <c r="I121" s="67">
        <v>450.76</v>
      </c>
      <c r="J121" s="32">
        <f t="shared" si="3"/>
        <v>25242.559999999998</v>
      </c>
      <c r="K121" s="8"/>
      <c r="L121" s="8"/>
      <c r="M121" s="8"/>
      <c r="N121" s="8"/>
      <c r="O121" s="8"/>
      <c r="P121" s="8"/>
      <c r="Q121" s="8"/>
      <c r="R121" s="8"/>
      <c r="S121" s="8"/>
    </row>
    <row r="122" spans="1:19" s="80" customFormat="1" ht="12.75" x14ac:dyDescent="0.2">
      <c r="A122" s="26">
        <f t="shared" si="4"/>
        <v>111</v>
      </c>
      <c r="B122" s="56">
        <v>44518</v>
      </c>
      <c r="C122" s="21" t="s">
        <v>37</v>
      </c>
      <c r="D122" s="22" t="s">
        <v>12</v>
      </c>
      <c r="E122" s="23" t="s">
        <v>453</v>
      </c>
      <c r="F122" s="82" t="s">
        <v>436</v>
      </c>
      <c r="G122" s="82" t="s">
        <v>15</v>
      </c>
      <c r="H122" s="131">
        <v>80</v>
      </c>
      <c r="I122" s="67">
        <v>74.34</v>
      </c>
      <c r="J122" s="32">
        <f t="shared" si="3"/>
        <v>5947.2000000000007</v>
      </c>
      <c r="K122" s="8"/>
      <c r="L122" s="8"/>
      <c r="M122" s="8"/>
      <c r="N122" s="8"/>
      <c r="O122" s="8"/>
      <c r="P122" s="8"/>
      <c r="Q122" s="8"/>
      <c r="R122" s="8"/>
      <c r="S122" s="8"/>
    </row>
    <row r="123" spans="1:19" s="80" customFormat="1" ht="12.75" x14ac:dyDescent="0.2">
      <c r="A123" s="26">
        <f t="shared" si="4"/>
        <v>112</v>
      </c>
      <c r="B123" s="56">
        <v>44518</v>
      </c>
      <c r="C123" s="21" t="s">
        <v>11</v>
      </c>
      <c r="D123" s="22" t="s">
        <v>467</v>
      </c>
      <c r="E123" s="23" t="s">
        <v>454</v>
      </c>
      <c r="F123" s="82" t="s">
        <v>437</v>
      </c>
      <c r="G123" s="82" t="s">
        <v>15</v>
      </c>
      <c r="H123" s="131">
        <v>1</v>
      </c>
      <c r="I123" s="67">
        <v>278.04000000000002</v>
      </c>
      <c r="J123" s="32">
        <f t="shared" si="3"/>
        <v>278.04000000000002</v>
      </c>
      <c r="K123" s="8"/>
      <c r="L123" s="8"/>
      <c r="M123" s="8"/>
      <c r="N123" s="8"/>
      <c r="O123" s="8"/>
      <c r="P123" s="8"/>
      <c r="Q123" s="8"/>
      <c r="R123" s="8"/>
      <c r="S123" s="8"/>
    </row>
    <row r="124" spans="1:19" s="80" customFormat="1" ht="12.75" x14ac:dyDescent="0.2">
      <c r="A124" s="26">
        <f t="shared" si="4"/>
        <v>113</v>
      </c>
      <c r="B124" s="56">
        <v>44518</v>
      </c>
      <c r="C124" s="21" t="s">
        <v>37</v>
      </c>
      <c r="D124" s="22" t="s">
        <v>12</v>
      </c>
      <c r="E124" s="23" t="s">
        <v>455</v>
      </c>
      <c r="F124" s="82" t="s">
        <v>438</v>
      </c>
      <c r="G124" s="82" t="s">
        <v>15</v>
      </c>
      <c r="H124" s="131">
        <v>75</v>
      </c>
      <c r="I124" s="67">
        <v>59.68</v>
      </c>
      <c r="J124" s="32">
        <f t="shared" si="3"/>
        <v>4476</v>
      </c>
      <c r="K124" s="8"/>
      <c r="L124" s="8"/>
      <c r="M124" s="8"/>
      <c r="N124" s="8"/>
      <c r="O124" s="8"/>
      <c r="P124" s="8"/>
      <c r="Q124" s="8"/>
      <c r="R124" s="8"/>
      <c r="S124" s="8"/>
    </row>
    <row r="125" spans="1:19" s="80" customFormat="1" ht="12.75" x14ac:dyDescent="0.2">
      <c r="A125" s="26">
        <f t="shared" si="4"/>
        <v>114</v>
      </c>
      <c r="B125" s="56">
        <v>44518</v>
      </c>
      <c r="C125" s="21" t="s">
        <v>37</v>
      </c>
      <c r="D125" s="22" t="s">
        <v>12</v>
      </c>
      <c r="E125" s="23" t="s">
        <v>456</v>
      </c>
      <c r="F125" s="82" t="s">
        <v>439</v>
      </c>
      <c r="G125" s="82" t="s">
        <v>15</v>
      </c>
      <c r="H125" s="131">
        <v>30</v>
      </c>
      <c r="I125" s="67">
        <v>345.15</v>
      </c>
      <c r="J125" s="32">
        <f t="shared" si="3"/>
        <v>10354.5</v>
      </c>
      <c r="K125" s="8"/>
      <c r="L125" s="8"/>
      <c r="M125" s="8"/>
      <c r="N125" s="8"/>
      <c r="O125" s="8"/>
      <c r="P125" s="8"/>
      <c r="Q125" s="8"/>
      <c r="R125" s="8"/>
      <c r="S125" s="8"/>
    </row>
    <row r="126" spans="1:19" s="9" customFormat="1" ht="12.75" x14ac:dyDescent="0.2">
      <c r="A126" s="26">
        <f t="shared" si="4"/>
        <v>115</v>
      </c>
      <c r="B126" s="56">
        <v>44518</v>
      </c>
      <c r="C126" s="21" t="s">
        <v>11</v>
      </c>
      <c r="D126" s="22" t="s">
        <v>12</v>
      </c>
      <c r="E126" s="23" t="s">
        <v>457</v>
      </c>
      <c r="F126" s="82" t="s">
        <v>440</v>
      </c>
      <c r="G126" s="82" t="s">
        <v>15</v>
      </c>
      <c r="H126" s="131">
        <v>35</v>
      </c>
      <c r="I126" s="67">
        <v>21.24</v>
      </c>
      <c r="J126" s="32">
        <f t="shared" si="3"/>
        <v>743.4</v>
      </c>
      <c r="K126" s="8"/>
      <c r="L126" s="8"/>
      <c r="M126" s="8"/>
      <c r="N126" s="8"/>
      <c r="O126" s="8"/>
      <c r="P126" s="8"/>
      <c r="Q126" s="8"/>
      <c r="R126" s="8"/>
      <c r="S126" s="8"/>
    </row>
    <row r="127" spans="1:19" s="9" customFormat="1" ht="12.75" x14ac:dyDescent="0.2">
      <c r="A127" s="26">
        <f t="shared" si="4"/>
        <v>116</v>
      </c>
      <c r="B127" s="56">
        <v>44518</v>
      </c>
      <c r="C127" s="21" t="s">
        <v>11</v>
      </c>
      <c r="D127" s="22" t="s">
        <v>12</v>
      </c>
      <c r="E127" s="23" t="s">
        <v>458</v>
      </c>
      <c r="F127" s="82" t="s">
        <v>441</v>
      </c>
      <c r="G127" s="82" t="s">
        <v>15</v>
      </c>
      <c r="H127" s="131">
        <v>60</v>
      </c>
      <c r="I127" s="67">
        <v>93.46</v>
      </c>
      <c r="J127" s="32">
        <f t="shared" si="3"/>
        <v>5607.5999999999995</v>
      </c>
      <c r="K127" s="8"/>
      <c r="L127" s="8"/>
      <c r="M127" s="8"/>
      <c r="N127" s="8"/>
      <c r="O127" s="8"/>
      <c r="P127" s="8"/>
      <c r="Q127" s="8"/>
      <c r="R127" s="8"/>
      <c r="S127" s="8"/>
    </row>
    <row r="128" spans="1:19" s="9" customFormat="1" ht="12.75" x14ac:dyDescent="0.2">
      <c r="A128" s="26">
        <f t="shared" si="4"/>
        <v>117</v>
      </c>
      <c r="B128" s="56">
        <v>44518</v>
      </c>
      <c r="C128" s="21" t="s">
        <v>11</v>
      </c>
      <c r="D128" s="22" t="s">
        <v>12</v>
      </c>
      <c r="E128" s="23" t="s">
        <v>459</v>
      </c>
      <c r="F128" s="82" t="s">
        <v>442</v>
      </c>
      <c r="G128" s="82" t="s">
        <v>15</v>
      </c>
      <c r="H128" s="131">
        <v>2</v>
      </c>
      <c r="I128" s="67">
        <v>841.01</v>
      </c>
      <c r="J128" s="32">
        <f t="shared" si="3"/>
        <v>1682.02</v>
      </c>
      <c r="K128" s="8"/>
      <c r="L128" s="8"/>
      <c r="M128" s="8"/>
      <c r="N128" s="8"/>
      <c r="O128" s="8"/>
      <c r="P128" s="8"/>
      <c r="Q128" s="8"/>
      <c r="R128" s="8"/>
      <c r="S128" s="8"/>
    </row>
    <row r="129" spans="1:19" s="9" customFormat="1" ht="12.75" x14ac:dyDescent="0.2">
      <c r="A129" s="26">
        <f t="shared" si="4"/>
        <v>118</v>
      </c>
      <c r="B129" s="56">
        <v>44518</v>
      </c>
      <c r="C129" s="21" t="s">
        <v>11</v>
      </c>
      <c r="D129" s="22" t="s">
        <v>12</v>
      </c>
      <c r="E129" s="23" t="s">
        <v>460</v>
      </c>
      <c r="F129" s="82" t="s">
        <v>443</v>
      </c>
      <c r="G129" s="82" t="s">
        <v>15</v>
      </c>
      <c r="H129" s="131">
        <v>5</v>
      </c>
      <c r="I129" s="67">
        <v>44.04</v>
      </c>
      <c r="J129" s="32">
        <f t="shared" si="3"/>
        <v>220.2</v>
      </c>
      <c r="K129" s="8"/>
      <c r="L129" s="8"/>
      <c r="M129" s="8"/>
      <c r="N129" s="8"/>
      <c r="O129" s="8"/>
      <c r="P129" s="8"/>
      <c r="Q129" s="8"/>
      <c r="R129" s="8"/>
      <c r="S129" s="8"/>
    </row>
    <row r="130" spans="1:19" s="80" customFormat="1" ht="12.75" x14ac:dyDescent="0.2">
      <c r="A130" s="26">
        <f t="shared" si="4"/>
        <v>119</v>
      </c>
      <c r="B130" s="56">
        <v>44537</v>
      </c>
      <c r="C130" s="21" t="s">
        <v>11</v>
      </c>
      <c r="D130" s="22" t="s">
        <v>12</v>
      </c>
      <c r="E130" s="23" t="s">
        <v>481</v>
      </c>
      <c r="F130" s="102" t="s">
        <v>480</v>
      </c>
      <c r="G130" s="82" t="s">
        <v>15</v>
      </c>
      <c r="H130" s="131">
        <v>2</v>
      </c>
      <c r="I130" s="39">
        <v>219.48</v>
      </c>
      <c r="J130" s="32">
        <f t="shared" si="3"/>
        <v>438.96</v>
      </c>
    </row>
    <row r="131" spans="1:19" s="80" customFormat="1" ht="12.75" x14ac:dyDescent="0.2">
      <c r="A131" s="26">
        <f t="shared" si="4"/>
        <v>120</v>
      </c>
      <c r="B131" s="56">
        <v>44518</v>
      </c>
      <c r="C131" s="21" t="s">
        <v>11</v>
      </c>
      <c r="D131" s="22" t="s">
        <v>12</v>
      </c>
      <c r="E131" s="23" t="s">
        <v>461</v>
      </c>
      <c r="F131" s="82" t="s">
        <v>444</v>
      </c>
      <c r="G131" s="82" t="s">
        <v>15</v>
      </c>
      <c r="H131" s="131">
        <v>2</v>
      </c>
      <c r="I131" s="67">
        <v>169.92</v>
      </c>
      <c r="J131" s="32">
        <f t="shared" si="3"/>
        <v>339.84</v>
      </c>
      <c r="K131" s="8"/>
      <c r="L131" s="8"/>
      <c r="M131" s="8"/>
      <c r="N131" s="8"/>
      <c r="O131" s="8"/>
      <c r="P131" s="8"/>
      <c r="Q131" s="8"/>
      <c r="R131" s="8"/>
      <c r="S131" s="8"/>
    </row>
    <row r="132" spans="1:19" s="80" customFormat="1" ht="12.75" x14ac:dyDescent="0.2">
      <c r="A132" s="26">
        <f t="shared" si="4"/>
        <v>121</v>
      </c>
      <c r="B132" s="56">
        <v>44518</v>
      </c>
      <c r="C132" s="21" t="s">
        <v>37</v>
      </c>
      <c r="D132" s="22" t="s">
        <v>12</v>
      </c>
      <c r="E132" s="23" t="s">
        <v>462</v>
      </c>
      <c r="F132" s="82" t="s">
        <v>445</v>
      </c>
      <c r="G132" s="82" t="s">
        <v>15</v>
      </c>
      <c r="H132" s="131">
        <v>1</v>
      </c>
      <c r="I132" s="67">
        <v>355.77</v>
      </c>
      <c r="J132" s="32">
        <f t="shared" si="3"/>
        <v>355.77</v>
      </c>
      <c r="K132" s="8"/>
      <c r="L132" s="8"/>
      <c r="M132" s="8"/>
      <c r="N132" s="8"/>
      <c r="O132" s="8"/>
      <c r="P132" s="8"/>
      <c r="Q132" s="8"/>
      <c r="R132" s="8"/>
      <c r="S132" s="8"/>
    </row>
    <row r="133" spans="1:19" s="80" customFormat="1" ht="12.75" x14ac:dyDescent="0.2">
      <c r="A133" s="26">
        <f t="shared" si="4"/>
        <v>122</v>
      </c>
      <c r="B133" s="56">
        <v>44518</v>
      </c>
      <c r="C133" s="21" t="s">
        <v>37</v>
      </c>
      <c r="D133" s="22" t="s">
        <v>12</v>
      </c>
      <c r="E133" s="23" t="s">
        <v>463</v>
      </c>
      <c r="F133" s="82" t="s">
        <v>446</v>
      </c>
      <c r="G133" s="82" t="s">
        <v>15</v>
      </c>
      <c r="H133" s="131">
        <v>10</v>
      </c>
      <c r="I133" s="67">
        <v>2835.54</v>
      </c>
      <c r="J133" s="32">
        <f t="shared" si="3"/>
        <v>28355.4</v>
      </c>
      <c r="K133" s="8"/>
      <c r="L133" s="8"/>
      <c r="M133" s="8"/>
      <c r="N133" s="8"/>
      <c r="O133" s="8"/>
      <c r="P133" s="8"/>
      <c r="Q133" s="8"/>
      <c r="R133" s="8"/>
      <c r="S133" s="8"/>
    </row>
    <row r="134" spans="1:19" s="80" customFormat="1" ht="12.75" x14ac:dyDescent="0.2">
      <c r="A134" s="26">
        <f t="shared" si="4"/>
        <v>123</v>
      </c>
      <c r="B134" s="56">
        <v>44518</v>
      </c>
      <c r="C134" s="21" t="s">
        <v>11</v>
      </c>
      <c r="D134" s="22" t="s">
        <v>12</v>
      </c>
      <c r="E134" s="23" t="s">
        <v>464</v>
      </c>
      <c r="F134" s="82" t="s">
        <v>447</v>
      </c>
      <c r="G134" s="82" t="s">
        <v>15</v>
      </c>
      <c r="H134" s="131">
        <v>100</v>
      </c>
      <c r="I134" s="67">
        <v>19.059999999999999</v>
      </c>
      <c r="J134" s="32">
        <f t="shared" si="3"/>
        <v>1905.9999999999998</v>
      </c>
      <c r="K134" s="8"/>
      <c r="L134" s="8"/>
      <c r="M134" s="8"/>
      <c r="N134" s="8"/>
      <c r="O134" s="8"/>
      <c r="P134" s="8"/>
      <c r="Q134" s="8"/>
      <c r="R134" s="8"/>
      <c r="S134" s="8"/>
    </row>
    <row r="135" spans="1:19" s="80" customFormat="1" ht="12.75" x14ac:dyDescent="0.2">
      <c r="A135" s="26">
        <f t="shared" si="4"/>
        <v>124</v>
      </c>
      <c r="B135" s="56">
        <v>44518</v>
      </c>
      <c r="C135" s="21" t="s">
        <v>11</v>
      </c>
      <c r="D135" s="22" t="s">
        <v>12</v>
      </c>
      <c r="E135" s="23" t="s">
        <v>465</v>
      </c>
      <c r="F135" s="82" t="s">
        <v>448</v>
      </c>
      <c r="G135" s="82" t="s">
        <v>15</v>
      </c>
      <c r="H135" s="131">
        <v>50</v>
      </c>
      <c r="I135" s="67">
        <v>28.63</v>
      </c>
      <c r="J135" s="32">
        <f t="shared" si="3"/>
        <v>1431.5</v>
      </c>
      <c r="K135" s="8"/>
      <c r="L135" s="8"/>
      <c r="M135" s="8"/>
      <c r="N135" s="8"/>
      <c r="O135" s="8"/>
      <c r="P135" s="8"/>
      <c r="Q135" s="8"/>
      <c r="R135" s="8"/>
      <c r="S135" s="8"/>
    </row>
    <row r="136" spans="1:19" s="80" customFormat="1" ht="12.75" x14ac:dyDescent="0.2">
      <c r="A136" s="26">
        <f t="shared" si="4"/>
        <v>125</v>
      </c>
      <c r="B136" s="56">
        <v>44518</v>
      </c>
      <c r="C136" s="21" t="s">
        <v>11</v>
      </c>
      <c r="D136" s="22" t="s">
        <v>12</v>
      </c>
      <c r="E136" s="23" t="s">
        <v>466</v>
      </c>
      <c r="F136" s="82" t="s">
        <v>449</v>
      </c>
      <c r="G136" s="82" t="s">
        <v>15</v>
      </c>
      <c r="H136" s="131">
        <v>10</v>
      </c>
      <c r="I136" s="67">
        <v>91.33</v>
      </c>
      <c r="J136" s="32">
        <f t="shared" si="3"/>
        <v>913.3</v>
      </c>
      <c r="K136" s="8"/>
      <c r="L136" s="8"/>
      <c r="M136" s="8"/>
      <c r="N136" s="8"/>
      <c r="O136" s="8"/>
      <c r="P136" s="8"/>
      <c r="Q136" s="8"/>
      <c r="R136" s="8"/>
      <c r="S136" s="8"/>
    </row>
    <row r="137" spans="1:19" s="80" customFormat="1" ht="12.75" x14ac:dyDescent="0.2">
      <c r="A137" s="26">
        <f t="shared" si="4"/>
        <v>126</v>
      </c>
      <c r="B137" s="56">
        <v>44518</v>
      </c>
      <c r="C137" s="21" t="s">
        <v>37</v>
      </c>
      <c r="D137" s="22" t="s">
        <v>12</v>
      </c>
      <c r="E137" s="23" t="s">
        <v>476</v>
      </c>
      <c r="F137" s="102" t="s">
        <v>472</v>
      </c>
      <c r="G137" s="102" t="s">
        <v>15</v>
      </c>
      <c r="H137" s="131">
        <v>2</v>
      </c>
      <c r="I137" s="39">
        <v>1282.49</v>
      </c>
      <c r="J137" s="32">
        <f t="shared" si="3"/>
        <v>2564.98</v>
      </c>
    </row>
    <row r="138" spans="1:19" s="9" customFormat="1" ht="25.5" x14ac:dyDescent="0.2">
      <c r="A138" s="26">
        <f t="shared" si="4"/>
        <v>127</v>
      </c>
      <c r="B138" s="56">
        <v>44518</v>
      </c>
      <c r="C138" s="21" t="s">
        <v>37</v>
      </c>
      <c r="D138" s="22" t="s">
        <v>12</v>
      </c>
      <c r="E138" s="23" t="s">
        <v>477</v>
      </c>
      <c r="F138" s="102" t="s">
        <v>473</v>
      </c>
      <c r="G138" s="102" t="s">
        <v>15</v>
      </c>
      <c r="H138" s="131">
        <v>45</v>
      </c>
      <c r="I138" s="39">
        <v>217.71</v>
      </c>
      <c r="J138" s="32">
        <f t="shared" si="3"/>
        <v>9796.9500000000007</v>
      </c>
    </row>
    <row r="139" spans="1:19" s="9" customFormat="1" ht="12.75" x14ac:dyDescent="0.2">
      <c r="A139" s="26">
        <f t="shared" si="4"/>
        <v>128</v>
      </c>
      <c r="B139" s="56">
        <v>44518</v>
      </c>
      <c r="C139" s="21" t="s">
        <v>37</v>
      </c>
      <c r="D139" s="22" t="s">
        <v>12</v>
      </c>
      <c r="E139" s="23" t="s">
        <v>478</v>
      </c>
      <c r="F139" s="102" t="s">
        <v>474</v>
      </c>
      <c r="G139" s="102" t="s">
        <v>15</v>
      </c>
      <c r="H139" s="131">
        <v>10</v>
      </c>
      <c r="I139" s="39">
        <v>1237.05</v>
      </c>
      <c r="J139" s="32">
        <f t="shared" si="3"/>
        <v>12370.5</v>
      </c>
    </row>
    <row r="140" spans="1:19" s="9" customFormat="1" ht="12.75" x14ac:dyDescent="0.2">
      <c r="A140" s="26">
        <f t="shared" si="4"/>
        <v>129</v>
      </c>
      <c r="B140" s="56">
        <v>44518</v>
      </c>
      <c r="C140" s="21" t="s">
        <v>37</v>
      </c>
      <c r="D140" s="22" t="s">
        <v>12</v>
      </c>
      <c r="E140" s="23" t="s">
        <v>479</v>
      </c>
      <c r="F140" s="102" t="s">
        <v>475</v>
      </c>
      <c r="G140" s="102" t="s">
        <v>15</v>
      </c>
      <c r="H140" s="131">
        <v>5</v>
      </c>
      <c r="I140" s="39">
        <v>222.43</v>
      </c>
      <c r="J140" s="32">
        <f t="shared" si="3"/>
        <v>1112.1500000000001</v>
      </c>
    </row>
    <row r="141" spans="1:19" s="9" customFormat="1" ht="25.5" x14ac:dyDescent="0.2">
      <c r="A141" s="26">
        <f t="shared" si="4"/>
        <v>130</v>
      </c>
      <c r="B141" s="56">
        <v>44726</v>
      </c>
      <c r="C141" s="21" t="s">
        <v>37</v>
      </c>
      <c r="D141" s="22" t="s">
        <v>12</v>
      </c>
      <c r="E141" s="23" t="s">
        <v>542</v>
      </c>
      <c r="F141" s="82" t="s">
        <v>528</v>
      </c>
      <c r="G141" s="82" t="s">
        <v>15</v>
      </c>
      <c r="H141" s="131">
        <v>27</v>
      </c>
      <c r="I141" s="39">
        <v>110.92</v>
      </c>
      <c r="J141" s="32">
        <f t="shared" si="3"/>
        <v>2994.84</v>
      </c>
      <c r="K141" s="8"/>
      <c r="L141" s="8"/>
      <c r="M141" s="8"/>
      <c r="N141" s="8"/>
      <c r="O141" s="8"/>
      <c r="P141" s="8"/>
      <c r="Q141" s="8"/>
      <c r="R141" s="8"/>
      <c r="S141" s="8"/>
    </row>
    <row r="142" spans="1:19" s="9" customFormat="1" ht="25.5" x14ac:dyDescent="0.2">
      <c r="A142" s="26">
        <f t="shared" si="4"/>
        <v>131</v>
      </c>
      <c r="B142" s="56">
        <v>44726</v>
      </c>
      <c r="C142" s="21" t="s">
        <v>37</v>
      </c>
      <c r="D142" s="22" t="s">
        <v>12</v>
      </c>
      <c r="E142" s="23" t="s">
        <v>543</v>
      </c>
      <c r="F142" s="82" t="s">
        <v>529</v>
      </c>
      <c r="G142" s="82" t="s">
        <v>15</v>
      </c>
      <c r="H142" s="131">
        <v>250</v>
      </c>
      <c r="I142" s="39">
        <v>126.26</v>
      </c>
      <c r="J142" s="32">
        <f t="shared" si="3"/>
        <v>31565</v>
      </c>
      <c r="K142" s="8"/>
      <c r="L142" s="8"/>
      <c r="M142" s="8"/>
      <c r="N142" s="8"/>
      <c r="O142" s="8"/>
      <c r="P142" s="8"/>
      <c r="Q142" s="8"/>
      <c r="R142" s="8"/>
      <c r="S142" s="8"/>
    </row>
    <row r="143" spans="1:19" s="9" customFormat="1" ht="12.75" x14ac:dyDescent="0.2">
      <c r="A143" s="26">
        <f t="shared" si="4"/>
        <v>132</v>
      </c>
      <c r="B143" s="56">
        <v>44726</v>
      </c>
      <c r="C143" s="21" t="s">
        <v>37</v>
      </c>
      <c r="D143" s="22" t="s">
        <v>12</v>
      </c>
      <c r="E143" s="23" t="s">
        <v>556</v>
      </c>
      <c r="F143" s="33" t="s">
        <v>552</v>
      </c>
      <c r="G143" s="102" t="s">
        <v>15</v>
      </c>
      <c r="H143" s="131">
        <v>166</v>
      </c>
      <c r="I143" s="39">
        <v>318.48</v>
      </c>
      <c r="J143" s="32">
        <f t="shared" si="3"/>
        <v>52867.68</v>
      </c>
    </row>
    <row r="144" spans="1:19" s="9" customFormat="1" ht="12.75" x14ac:dyDescent="0.2">
      <c r="A144" s="26">
        <f t="shared" si="4"/>
        <v>133</v>
      </c>
      <c r="B144" s="56">
        <v>44726</v>
      </c>
      <c r="C144" s="21" t="s">
        <v>37</v>
      </c>
      <c r="D144" s="22" t="s">
        <v>12</v>
      </c>
      <c r="E144" s="23" t="s">
        <v>557</v>
      </c>
      <c r="F144" s="33" t="s">
        <v>553</v>
      </c>
      <c r="G144" s="102" t="s">
        <v>15</v>
      </c>
      <c r="H144" s="131">
        <v>50</v>
      </c>
      <c r="I144" s="39">
        <v>128.86000000000001</v>
      </c>
      <c r="J144" s="32">
        <f t="shared" si="3"/>
        <v>6443.0000000000009</v>
      </c>
    </row>
    <row r="145" spans="1:10" s="9" customFormat="1" ht="12.75" x14ac:dyDescent="0.2">
      <c r="A145" s="26">
        <f t="shared" si="4"/>
        <v>134</v>
      </c>
      <c r="B145" s="56">
        <v>44726</v>
      </c>
      <c r="C145" s="21" t="s">
        <v>37</v>
      </c>
      <c r="D145" s="22" t="s">
        <v>12</v>
      </c>
      <c r="E145" s="23" t="s">
        <v>882</v>
      </c>
      <c r="F145" s="33" t="s">
        <v>883</v>
      </c>
      <c r="G145" s="102" t="s">
        <v>15</v>
      </c>
      <c r="H145" s="131">
        <v>8</v>
      </c>
      <c r="I145" s="39">
        <v>197.06</v>
      </c>
      <c r="J145" s="32">
        <f t="shared" si="3"/>
        <v>1576.48</v>
      </c>
    </row>
    <row r="146" spans="1:10" s="9" customFormat="1" ht="12.75" x14ac:dyDescent="0.2">
      <c r="A146" s="26">
        <f t="shared" si="4"/>
        <v>135</v>
      </c>
      <c r="B146" s="56">
        <v>44726</v>
      </c>
      <c r="C146" s="21" t="s">
        <v>37</v>
      </c>
      <c r="D146" s="22" t="s">
        <v>12</v>
      </c>
      <c r="E146" s="23" t="s">
        <v>558</v>
      </c>
      <c r="F146" s="33" t="s">
        <v>554</v>
      </c>
      <c r="G146" s="102" t="s">
        <v>15</v>
      </c>
      <c r="H146" s="131">
        <v>40</v>
      </c>
      <c r="I146" s="39">
        <v>3693.87</v>
      </c>
      <c r="J146" s="32">
        <f t="shared" si="3"/>
        <v>147754.79999999999</v>
      </c>
    </row>
    <row r="147" spans="1:10" s="9" customFormat="1" ht="12.75" x14ac:dyDescent="0.2">
      <c r="A147" s="26">
        <f t="shared" si="4"/>
        <v>136</v>
      </c>
      <c r="B147" s="56">
        <v>44726</v>
      </c>
      <c r="C147" s="21" t="s">
        <v>37</v>
      </c>
      <c r="D147" s="22" t="s">
        <v>12</v>
      </c>
      <c r="E147" s="23" t="s">
        <v>559</v>
      </c>
      <c r="F147" s="33" t="s">
        <v>555</v>
      </c>
      <c r="G147" s="102" t="s">
        <v>15</v>
      </c>
      <c r="H147" s="131">
        <v>130</v>
      </c>
      <c r="I147" s="39">
        <v>153.4</v>
      </c>
      <c r="J147" s="32">
        <f t="shared" si="3"/>
        <v>19942</v>
      </c>
    </row>
    <row r="148" spans="1:10" s="9" customFormat="1" ht="12.75" x14ac:dyDescent="0.2">
      <c r="A148" s="26">
        <f t="shared" si="4"/>
        <v>137</v>
      </c>
      <c r="B148" s="56">
        <v>44880</v>
      </c>
      <c r="C148" s="21" t="s">
        <v>33</v>
      </c>
      <c r="D148" s="22" t="s">
        <v>34</v>
      </c>
      <c r="E148" s="23" t="s">
        <v>607</v>
      </c>
      <c r="F148" s="33" t="s">
        <v>605</v>
      </c>
      <c r="G148" s="102" t="s">
        <v>15</v>
      </c>
      <c r="H148" s="131">
        <v>42</v>
      </c>
      <c r="I148" s="39">
        <v>12.98</v>
      </c>
      <c r="J148" s="32">
        <f t="shared" si="3"/>
        <v>545.16</v>
      </c>
    </row>
    <row r="149" spans="1:10" s="9" customFormat="1" ht="12.75" x14ac:dyDescent="0.2">
      <c r="A149" s="26">
        <f t="shared" si="4"/>
        <v>138</v>
      </c>
      <c r="B149" s="56">
        <v>44907</v>
      </c>
      <c r="C149" s="21" t="s">
        <v>37</v>
      </c>
      <c r="D149" s="22" t="s">
        <v>12</v>
      </c>
      <c r="E149" s="23" t="s">
        <v>608</v>
      </c>
      <c r="F149" s="33" t="s">
        <v>606</v>
      </c>
      <c r="G149" s="102" t="s">
        <v>15</v>
      </c>
      <c r="H149" s="131">
        <v>5</v>
      </c>
      <c r="I149" s="39">
        <v>12.98</v>
      </c>
      <c r="J149" s="32">
        <f t="shared" si="3"/>
        <v>64.900000000000006</v>
      </c>
    </row>
    <row r="150" spans="1:10" s="9" customFormat="1" ht="12.75" x14ac:dyDescent="0.2">
      <c r="A150" s="26">
        <f t="shared" si="4"/>
        <v>139</v>
      </c>
      <c r="B150" s="56">
        <v>45006</v>
      </c>
      <c r="C150" s="21" t="s">
        <v>37</v>
      </c>
      <c r="D150" s="22" t="s">
        <v>12</v>
      </c>
      <c r="E150" s="23" t="s">
        <v>685</v>
      </c>
      <c r="F150" s="33" t="s">
        <v>684</v>
      </c>
      <c r="G150" s="102" t="s">
        <v>15</v>
      </c>
      <c r="H150" s="131">
        <v>10</v>
      </c>
      <c r="I150" s="39">
        <v>1298</v>
      </c>
      <c r="J150" s="32">
        <f t="shared" si="3"/>
        <v>12980</v>
      </c>
    </row>
    <row r="151" spans="1:10" s="9" customFormat="1" ht="12.75" x14ac:dyDescent="0.2">
      <c r="A151" s="26">
        <f t="shared" si="4"/>
        <v>140</v>
      </c>
      <c r="B151" s="56">
        <v>45006</v>
      </c>
      <c r="C151" s="21" t="s">
        <v>37</v>
      </c>
      <c r="D151" s="22" t="s">
        <v>12</v>
      </c>
      <c r="E151" s="23" t="s">
        <v>686</v>
      </c>
      <c r="F151" s="33" t="s">
        <v>682</v>
      </c>
      <c r="G151" s="33" t="s">
        <v>683</v>
      </c>
      <c r="H151" s="131">
        <v>2000</v>
      </c>
      <c r="I151" s="39">
        <v>13.95</v>
      </c>
      <c r="J151" s="32">
        <f t="shared" si="3"/>
        <v>27900</v>
      </c>
    </row>
    <row r="152" spans="1:10" s="9" customFormat="1" ht="12.75" x14ac:dyDescent="0.2">
      <c r="A152" s="26">
        <f t="shared" si="4"/>
        <v>141</v>
      </c>
      <c r="B152" s="56">
        <v>45006</v>
      </c>
      <c r="C152" s="21" t="s">
        <v>37</v>
      </c>
      <c r="D152" s="22" t="s">
        <v>12</v>
      </c>
      <c r="E152" s="23" t="s">
        <v>866</v>
      </c>
      <c r="F152" s="33" t="s">
        <v>860</v>
      </c>
      <c r="G152" s="33" t="s">
        <v>24</v>
      </c>
      <c r="H152" s="131">
        <v>5</v>
      </c>
      <c r="I152" s="39">
        <v>6516.44</v>
      </c>
      <c r="J152" s="32">
        <f t="shared" si="3"/>
        <v>32582.199999999997</v>
      </c>
    </row>
    <row r="153" spans="1:10" s="9" customFormat="1" ht="12.75" x14ac:dyDescent="0.2">
      <c r="A153" s="26">
        <f t="shared" si="4"/>
        <v>142</v>
      </c>
      <c r="B153" s="56">
        <v>45006</v>
      </c>
      <c r="C153" s="21" t="s">
        <v>37</v>
      </c>
      <c r="D153" s="22" t="s">
        <v>12</v>
      </c>
      <c r="E153" s="23" t="s">
        <v>867</v>
      </c>
      <c r="F153" s="33" t="s">
        <v>861</v>
      </c>
      <c r="G153" s="33" t="s">
        <v>24</v>
      </c>
      <c r="H153" s="131">
        <v>7</v>
      </c>
      <c r="I153" s="39">
        <v>6516.44</v>
      </c>
      <c r="J153" s="32">
        <f t="shared" si="3"/>
        <v>45615.079999999994</v>
      </c>
    </row>
    <row r="154" spans="1:10" s="9" customFormat="1" ht="12.75" x14ac:dyDescent="0.2">
      <c r="A154" s="26">
        <f t="shared" si="4"/>
        <v>143</v>
      </c>
      <c r="B154" s="56">
        <v>45006</v>
      </c>
      <c r="C154" s="21" t="s">
        <v>37</v>
      </c>
      <c r="D154" s="22" t="s">
        <v>12</v>
      </c>
      <c r="E154" s="23" t="s">
        <v>868</v>
      </c>
      <c r="F154" s="33" t="s">
        <v>862</v>
      </c>
      <c r="G154" s="33" t="s">
        <v>24</v>
      </c>
      <c r="H154" s="131">
        <v>3</v>
      </c>
      <c r="I154" s="39">
        <v>6516.44</v>
      </c>
      <c r="J154" s="32">
        <f t="shared" si="3"/>
        <v>19549.32</v>
      </c>
    </row>
    <row r="155" spans="1:10" s="9" customFormat="1" ht="12.75" x14ac:dyDescent="0.2">
      <c r="A155" s="26">
        <f t="shared" si="4"/>
        <v>144</v>
      </c>
      <c r="B155" s="56">
        <v>45006</v>
      </c>
      <c r="C155" s="21" t="s">
        <v>37</v>
      </c>
      <c r="D155" s="22" t="s">
        <v>12</v>
      </c>
      <c r="E155" s="23" t="s">
        <v>869</v>
      </c>
      <c r="F155" s="33" t="s">
        <v>863</v>
      </c>
      <c r="G155" s="33" t="s">
        <v>24</v>
      </c>
      <c r="H155" s="131">
        <v>5</v>
      </c>
      <c r="I155" s="39">
        <v>6516.44</v>
      </c>
      <c r="J155" s="32">
        <f t="shared" ref="J155:J218" si="5">H155*I155</f>
        <v>32582.199999999997</v>
      </c>
    </row>
    <row r="156" spans="1:10" s="9" customFormat="1" ht="12.75" x14ac:dyDescent="0.2">
      <c r="A156" s="26">
        <f t="shared" ref="A156:A219" si="6">A155+1</f>
        <v>145</v>
      </c>
      <c r="B156" s="56">
        <v>45006</v>
      </c>
      <c r="C156" s="21" t="s">
        <v>37</v>
      </c>
      <c r="D156" s="22" t="s">
        <v>12</v>
      </c>
      <c r="E156" s="23" t="s">
        <v>870</v>
      </c>
      <c r="F156" s="33" t="s">
        <v>864</v>
      </c>
      <c r="G156" s="33" t="s">
        <v>24</v>
      </c>
      <c r="H156" s="131">
        <v>5</v>
      </c>
      <c r="I156" s="39">
        <v>6516.44</v>
      </c>
      <c r="J156" s="32">
        <f t="shared" si="5"/>
        <v>32582.199999999997</v>
      </c>
    </row>
    <row r="157" spans="1:10" s="9" customFormat="1" ht="12.75" x14ac:dyDescent="0.2">
      <c r="A157" s="26">
        <f t="shared" si="6"/>
        <v>146</v>
      </c>
      <c r="B157" s="56">
        <v>45006</v>
      </c>
      <c r="C157" s="21" t="s">
        <v>37</v>
      </c>
      <c r="D157" s="22" t="s">
        <v>12</v>
      </c>
      <c r="E157" s="23" t="s">
        <v>871</v>
      </c>
      <c r="F157" s="33" t="s">
        <v>865</v>
      </c>
      <c r="G157" s="33" t="s">
        <v>683</v>
      </c>
      <c r="H157" s="131">
        <v>8500</v>
      </c>
      <c r="I157" s="39">
        <v>14</v>
      </c>
      <c r="J157" s="32">
        <f t="shared" si="5"/>
        <v>119000</v>
      </c>
    </row>
    <row r="158" spans="1:10" s="9" customFormat="1" ht="25.5" x14ac:dyDescent="0.2">
      <c r="A158" s="26">
        <f t="shared" si="6"/>
        <v>147</v>
      </c>
      <c r="B158" s="56">
        <v>45021</v>
      </c>
      <c r="C158" s="21" t="s">
        <v>37</v>
      </c>
      <c r="D158" s="22" t="s">
        <v>12</v>
      </c>
      <c r="E158" s="23" t="s">
        <v>736</v>
      </c>
      <c r="F158" s="102" t="s">
        <v>713</v>
      </c>
      <c r="G158" s="102" t="s">
        <v>15</v>
      </c>
      <c r="H158" s="131">
        <v>6</v>
      </c>
      <c r="I158" s="39">
        <v>6461.99</v>
      </c>
      <c r="J158" s="32">
        <f t="shared" si="5"/>
        <v>38771.94</v>
      </c>
    </row>
    <row r="159" spans="1:10" s="9" customFormat="1" ht="12.75" x14ac:dyDescent="0.2">
      <c r="A159" s="26">
        <f t="shared" si="6"/>
        <v>148</v>
      </c>
      <c r="B159" s="56">
        <v>45006</v>
      </c>
      <c r="C159" s="21" t="s">
        <v>33</v>
      </c>
      <c r="D159" s="22" t="s">
        <v>119</v>
      </c>
      <c r="E159" s="23" t="s">
        <v>746</v>
      </c>
      <c r="F159" s="33" t="s">
        <v>739</v>
      </c>
      <c r="G159" s="33" t="s">
        <v>15</v>
      </c>
      <c r="H159" s="131">
        <v>500</v>
      </c>
      <c r="I159" s="39">
        <v>16.52</v>
      </c>
      <c r="J159" s="32">
        <f t="shared" si="5"/>
        <v>8260</v>
      </c>
    </row>
    <row r="160" spans="1:10" s="9" customFormat="1" ht="12.75" x14ac:dyDescent="0.2">
      <c r="A160" s="26">
        <f t="shared" si="6"/>
        <v>149</v>
      </c>
      <c r="B160" s="56">
        <v>45006</v>
      </c>
      <c r="C160" s="21" t="s">
        <v>33</v>
      </c>
      <c r="D160" s="22" t="s">
        <v>119</v>
      </c>
      <c r="E160" s="23" t="s">
        <v>747</v>
      </c>
      <c r="F160" s="33" t="s">
        <v>740</v>
      </c>
      <c r="G160" s="33" t="s">
        <v>15</v>
      </c>
      <c r="H160" s="131">
        <v>50</v>
      </c>
      <c r="I160" s="39">
        <v>40.119999999999997</v>
      </c>
      <c r="J160" s="32">
        <f t="shared" si="5"/>
        <v>2005.9999999999998</v>
      </c>
    </row>
    <row r="161" spans="1:10" s="9" customFormat="1" ht="25.5" x14ac:dyDescent="0.2">
      <c r="A161" s="26">
        <f t="shared" si="6"/>
        <v>150</v>
      </c>
      <c r="B161" s="56">
        <v>45006</v>
      </c>
      <c r="C161" s="21" t="s">
        <v>33</v>
      </c>
      <c r="D161" s="22" t="s">
        <v>119</v>
      </c>
      <c r="E161" s="23" t="s">
        <v>748</v>
      </c>
      <c r="F161" s="33" t="s">
        <v>741</v>
      </c>
      <c r="G161" s="33" t="s">
        <v>15</v>
      </c>
      <c r="H161" s="131">
        <v>1500</v>
      </c>
      <c r="I161" s="39">
        <v>23.18</v>
      </c>
      <c r="J161" s="32">
        <f t="shared" si="5"/>
        <v>34770</v>
      </c>
    </row>
    <row r="162" spans="1:10" s="9" customFormat="1" ht="12.75" x14ac:dyDescent="0.2">
      <c r="A162" s="26">
        <f t="shared" si="6"/>
        <v>151</v>
      </c>
      <c r="B162" s="56">
        <v>45006</v>
      </c>
      <c r="C162" s="21" t="s">
        <v>33</v>
      </c>
      <c r="D162" s="22" t="s">
        <v>119</v>
      </c>
      <c r="E162" s="23" t="s">
        <v>749</v>
      </c>
      <c r="F162" s="33" t="s">
        <v>742</v>
      </c>
      <c r="G162" s="33" t="s">
        <v>15</v>
      </c>
      <c r="H162" s="131">
        <v>155</v>
      </c>
      <c r="I162" s="39">
        <v>63.72</v>
      </c>
      <c r="J162" s="32">
        <f t="shared" si="5"/>
        <v>9876.6</v>
      </c>
    </row>
    <row r="163" spans="1:10" s="9" customFormat="1" ht="12.75" x14ac:dyDescent="0.2">
      <c r="A163" s="26">
        <f t="shared" si="6"/>
        <v>152</v>
      </c>
      <c r="B163" s="56">
        <v>45006</v>
      </c>
      <c r="C163" s="21" t="s">
        <v>33</v>
      </c>
      <c r="D163" s="22" t="s">
        <v>119</v>
      </c>
      <c r="E163" s="23" t="s">
        <v>750</v>
      </c>
      <c r="F163" s="33" t="s">
        <v>872</v>
      </c>
      <c r="G163" s="33" t="s">
        <v>15</v>
      </c>
      <c r="H163" s="131">
        <v>1700</v>
      </c>
      <c r="I163" s="39">
        <v>16.52</v>
      </c>
      <c r="J163" s="32">
        <f t="shared" si="5"/>
        <v>28084</v>
      </c>
    </row>
    <row r="164" spans="1:10" s="9" customFormat="1" ht="12.75" x14ac:dyDescent="0.2">
      <c r="A164" s="26">
        <f t="shared" si="6"/>
        <v>153</v>
      </c>
      <c r="B164" s="56">
        <v>45006</v>
      </c>
      <c r="C164" s="21" t="s">
        <v>33</v>
      </c>
      <c r="D164" s="22" t="s">
        <v>119</v>
      </c>
      <c r="E164" s="23" t="s">
        <v>751</v>
      </c>
      <c r="F164" s="33" t="s">
        <v>873</v>
      </c>
      <c r="G164" s="33" t="s">
        <v>15</v>
      </c>
      <c r="H164" s="131">
        <v>1500</v>
      </c>
      <c r="I164" s="39">
        <v>16.52</v>
      </c>
      <c r="J164" s="32">
        <f t="shared" si="5"/>
        <v>24780</v>
      </c>
    </row>
    <row r="165" spans="1:10" s="9" customFormat="1" ht="12.75" x14ac:dyDescent="0.2">
      <c r="A165" s="26">
        <f t="shared" si="6"/>
        <v>154</v>
      </c>
      <c r="B165" s="56">
        <v>45006</v>
      </c>
      <c r="C165" s="21" t="s">
        <v>33</v>
      </c>
      <c r="D165" s="22" t="s">
        <v>119</v>
      </c>
      <c r="E165" s="23" t="s">
        <v>752</v>
      </c>
      <c r="F165" s="33" t="s">
        <v>743</v>
      </c>
      <c r="G165" s="33" t="s">
        <v>15</v>
      </c>
      <c r="H165" s="131">
        <v>60</v>
      </c>
      <c r="I165" s="39">
        <v>1551.7</v>
      </c>
      <c r="J165" s="32">
        <f t="shared" si="5"/>
        <v>93102</v>
      </c>
    </row>
    <row r="166" spans="1:10" s="9" customFormat="1" ht="12.75" x14ac:dyDescent="0.2">
      <c r="A166" s="26">
        <f t="shared" si="6"/>
        <v>155</v>
      </c>
      <c r="B166" s="56">
        <v>45007</v>
      </c>
      <c r="C166" s="21" t="s">
        <v>33</v>
      </c>
      <c r="D166" s="22" t="s">
        <v>119</v>
      </c>
      <c r="E166" s="23" t="s">
        <v>753</v>
      </c>
      <c r="F166" s="33" t="s">
        <v>744</v>
      </c>
      <c r="G166" s="33" t="s">
        <v>15</v>
      </c>
      <c r="H166" s="131">
        <v>31</v>
      </c>
      <c r="I166" s="39">
        <v>3147.06</v>
      </c>
      <c r="J166" s="32">
        <f t="shared" si="5"/>
        <v>97558.86</v>
      </c>
    </row>
    <row r="167" spans="1:10" s="9" customFormat="1" ht="12.75" x14ac:dyDescent="0.2">
      <c r="A167" s="26">
        <f t="shared" si="6"/>
        <v>156</v>
      </c>
      <c r="B167" s="56">
        <v>45006</v>
      </c>
      <c r="C167" s="21" t="s">
        <v>33</v>
      </c>
      <c r="D167" s="22" t="s">
        <v>119</v>
      </c>
      <c r="E167" s="23" t="s">
        <v>754</v>
      </c>
      <c r="F167" s="33" t="s">
        <v>745</v>
      </c>
      <c r="G167" s="33" t="s">
        <v>15</v>
      </c>
      <c r="H167" s="131">
        <v>30</v>
      </c>
      <c r="I167" s="39">
        <v>40.119999999999997</v>
      </c>
      <c r="J167" s="32">
        <f t="shared" si="5"/>
        <v>1203.5999999999999</v>
      </c>
    </row>
    <row r="168" spans="1:10" s="9" customFormat="1" ht="12.75" x14ac:dyDescent="0.2">
      <c r="A168" s="26">
        <f t="shared" si="6"/>
        <v>157</v>
      </c>
      <c r="B168" s="56">
        <v>45117</v>
      </c>
      <c r="C168" s="21" t="s">
        <v>37</v>
      </c>
      <c r="D168" s="22" t="s">
        <v>12</v>
      </c>
      <c r="E168" s="23" t="s">
        <v>803</v>
      </c>
      <c r="F168" s="102" t="s">
        <v>792</v>
      </c>
      <c r="G168" s="102" t="s">
        <v>15</v>
      </c>
      <c r="H168" s="131">
        <v>3500</v>
      </c>
      <c r="I168" s="39">
        <v>8.85</v>
      </c>
      <c r="J168" s="32">
        <f t="shared" si="5"/>
        <v>30975</v>
      </c>
    </row>
    <row r="169" spans="1:10" s="9" customFormat="1" ht="12.75" x14ac:dyDescent="0.2">
      <c r="A169" s="26">
        <f t="shared" si="6"/>
        <v>158</v>
      </c>
      <c r="B169" s="56">
        <v>45117</v>
      </c>
      <c r="C169" s="21" t="s">
        <v>37</v>
      </c>
      <c r="D169" s="22" t="s">
        <v>12</v>
      </c>
      <c r="E169" s="23" t="s">
        <v>804</v>
      </c>
      <c r="F169" s="102" t="s">
        <v>793</v>
      </c>
      <c r="G169" s="102" t="s">
        <v>15</v>
      </c>
      <c r="H169" s="131">
        <v>2500</v>
      </c>
      <c r="I169" s="39">
        <v>8.85</v>
      </c>
      <c r="J169" s="32">
        <f t="shared" si="5"/>
        <v>22125</v>
      </c>
    </row>
    <row r="170" spans="1:10" s="9" customFormat="1" ht="12.75" x14ac:dyDescent="0.2">
      <c r="A170" s="26">
        <f t="shared" si="6"/>
        <v>159</v>
      </c>
      <c r="B170" s="56">
        <v>45117</v>
      </c>
      <c r="C170" s="21" t="s">
        <v>37</v>
      </c>
      <c r="D170" s="22" t="s">
        <v>12</v>
      </c>
      <c r="E170" s="23" t="s">
        <v>805</v>
      </c>
      <c r="F170" s="102" t="s">
        <v>794</v>
      </c>
      <c r="G170" s="102" t="s">
        <v>15</v>
      </c>
      <c r="H170" s="131">
        <v>60</v>
      </c>
      <c r="I170" s="39">
        <v>75.52</v>
      </c>
      <c r="J170" s="32">
        <f t="shared" si="5"/>
        <v>4531.2</v>
      </c>
    </row>
    <row r="171" spans="1:10" s="9" customFormat="1" ht="12.75" x14ac:dyDescent="0.2">
      <c r="A171" s="26">
        <f t="shared" si="6"/>
        <v>160</v>
      </c>
      <c r="B171" s="56">
        <v>45117</v>
      </c>
      <c r="C171" s="21" t="s">
        <v>37</v>
      </c>
      <c r="D171" s="22" t="s">
        <v>12</v>
      </c>
      <c r="E171" s="23" t="s">
        <v>806</v>
      </c>
      <c r="F171" s="102" t="s">
        <v>795</v>
      </c>
      <c r="G171" s="102" t="s">
        <v>15</v>
      </c>
      <c r="H171" s="131">
        <v>80</v>
      </c>
      <c r="I171" s="39">
        <v>98.56</v>
      </c>
      <c r="J171" s="32">
        <f t="shared" si="5"/>
        <v>7884.8</v>
      </c>
    </row>
    <row r="172" spans="1:10" s="9" customFormat="1" ht="12.75" x14ac:dyDescent="0.2">
      <c r="A172" s="26">
        <f t="shared" si="6"/>
        <v>161</v>
      </c>
      <c r="B172" s="56">
        <v>45117</v>
      </c>
      <c r="C172" s="21" t="s">
        <v>37</v>
      </c>
      <c r="D172" s="22" t="s">
        <v>12</v>
      </c>
      <c r="E172" s="23" t="s">
        <v>807</v>
      </c>
      <c r="F172" s="102" t="s">
        <v>796</v>
      </c>
      <c r="G172" s="102" t="s">
        <v>15</v>
      </c>
      <c r="H172" s="131">
        <v>2000</v>
      </c>
      <c r="I172" s="39">
        <v>20.72</v>
      </c>
      <c r="J172" s="32">
        <f t="shared" si="5"/>
        <v>41440</v>
      </c>
    </row>
    <row r="173" spans="1:10" s="9" customFormat="1" ht="12.75" x14ac:dyDescent="0.2">
      <c r="A173" s="26">
        <f t="shared" si="6"/>
        <v>162</v>
      </c>
      <c r="B173" s="56">
        <v>45117</v>
      </c>
      <c r="C173" s="21" t="s">
        <v>37</v>
      </c>
      <c r="D173" s="22" t="s">
        <v>12</v>
      </c>
      <c r="E173" s="23" t="s">
        <v>808</v>
      </c>
      <c r="F173" s="102" t="s">
        <v>797</v>
      </c>
      <c r="G173" s="102" t="s">
        <v>15</v>
      </c>
      <c r="H173" s="131">
        <v>2000</v>
      </c>
      <c r="I173" s="39">
        <v>20.72</v>
      </c>
      <c r="J173" s="32">
        <f t="shared" si="5"/>
        <v>41440</v>
      </c>
    </row>
    <row r="174" spans="1:10" s="9" customFormat="1" ht="12.75" x14ac:dyDescent="0.2">
      <c r="A174" s="26">
        <f t="shared" si="6"/>
        <v>163</v>
      </c>
      <c r="B174" s="56">
        <v>45117</v>
      </c>
      <c r="C174" s="21" t="s">
        <v>37</v>
      </c>
      <c r="D174" s="22" t="s">
        <v>12</v>
      </c>
      <c r="E174" s="23" t="s">
        <v>809</v>
      </c>
      <c r="F174" s="102" t="s">
        <v>798</v>
      </c>
      <c r="G174" s="102" t="s">
        <v>15</v>
      </c>
      <c r="H174" s="131">
        <v>2000</v>
      </c>
      <c r="I174" s="39">
        <v>20.72</v>
      </c>
      <c r="J174" s="32">
        <f t="shared" si="5"/>
        <v>41440</v>
      </c>
    </row>
    <row r="175" spans="1:10" s="9" customFormat="1" ht="12.75" x14ac:dyDescent="0.2">
      <c r="A175" s="26">
        <f t="shared" si="6"/>
        <v>164</v>
      </c>
      <c r="B175" s="56">
        <v>45117</v>
      </c>
      <c r="C175" s="21" t="s">
        <v>37</v>
      </c>
      <c r="D175" s="22" t="s">
        <v>12</v>
      </c>
      <c r="E175" s="23" t="s">
        <v>810</v>
      </c>
      <c r="F175" s="102" t="s">
        <v>799</v>
      </c>
      <c r="G175" s="102" t="s">
        <v>15</v>
      </c>
      <c r="H175" s="131">
        <v>2000</v>
      </c>
      <c r="I175" s="39">
        <v>20.72</v>
      </c>
      <c r="J175" s="32">
        <f t="shared" si="5"/>
        <v>41440</v>
      </c>
    </row>
    <row r="176" spans="1:10" s="9" customFormat="1" ht="12.75" x14ac:dyDescent="0.2">
      <c r="A176" s="26">
        <f t="shared" si="6"/>
        <v>165</v>
      </c>
      <c r="B176" s="56">
        <v>45117</v>
      </c>
      <c r="C176" s="21" t="s">
        <v>37</v>
      </c>
      <c r="D176" s="22" t="s">
        <v>12</v>
      </c>
      <c r="E176" s="23" t="s">
        <v>811</v>
      </c>
      <c r="F176" s="102" t="s">
        <v>800</v>
      </c>
      <c r="G176" s="102" t="s">
        <v>15</v>
      </c>
      <c r="H176" s="131">
        <v>500</v>
      </c>
      <c r="I176" s="39">
        <v>280.83999999999997</v>
      </c>
      <c r="J176" s="32">
        <f t="shared" si="5"/>
        <v>140420</v>
      </c>
    </row>
    <row r="177" spans="1:19" s="9" customFormat="1" ht="12.75" x14ac:dyDescent="0.2">
      <c r="A177" s="26">
        <f t="shared" si="6"/>
        <v>166</v>
      </c>
      <c r="B177" s="56">
        <v>45117</v>
      </c>
      <c r="C177" s="21" t="s">
        <v>37</v>
      </c>
      <c r="D177" s="22" t="s">
        <v>12</v>
      </c>
      <c r="E177" s="23" t="s">
        <v>812</v>
      </c>
      <c r="F177" s="102" t="s">
        <v>801</v>
      </c>
      <c r="G177" s="102" t="s">
        <v>15</v>
      </c>
      <c r="H177" s="131">
        <v>500</v>
      </c>
      <c r="I177" s="39">
        <v>202.29</v>
      </c>
      <c r="J177" s="32">
        <f t="shared" si="5"/>
        <v>101145</v>
      </c>
    </row>
    <row r="178" spans="1:19" s="9" customFormat="1" ht="12.75" x14ac:dyDescent="0.2">
      <c r="A178" s="26">
        <f t="shared" si="6"/>
        <v>167</v>
      </c>
      <c r="B178" s="56">
        <v>45166</v>
      </c>
      <c r="C178" s="21" t="s">
        <v>37</v>
      </c>
      <c r="D178" s="22" t="s">
        <v>12</v>
      </c>
      <c r="E178" s="23" t="s">
        <v>834</v>
      </c>
      <c r="F178" s="102" t="s">
        <v>833</v>
      </c>
      <c r="G178" s="102" t="s">
        <v>15</v>
      </c>
      <c r="H178" s="131">
        <v>700</v>
      </c>
      <c r="I178" s="39">
        <v>153.4</v>
      </c>
      <c r="J178" s="32">
        <f t="shared" si="5"/>
        <v>107380</v>
      </c>
    </row>
    <row r="179" spans="1:19" s="9" customFormat="1" ht="12.75" x14ac:dyDescent="0.2">
      <c r="A179" s="26">
        <f t="shared" si="6"/>
        <v>168</v>
      </c>
      <c r="B179" s="56">
        <v>44907</v>
      </c>
      <c r="C179" s="21" t="s">
        <v>27</v>
      </c>
      <c r="D179" s="21" t="s">
        <v>12</v>
      </c>
      <c r="E179" s="23" t="s">
        <v>77</v>
      </c>
      <c r="F179" s="33" t="s">
        <v>78</v>
      </c>
      <c r="G179" s="102" t="s">
        <v>15</v>
      </c>
      <c r="H179" s="131">
        <v>4</v>
      </c>
      <c r="I179" s="39">
        <v>112.1</v>
      </c>
      <c r="J179" s="32">
        <f t="shared" si="5"/>
        <v>448.4</v>
      </c>
      <c r="K179" s="8"/>
      <c r="L179" s="8"/>
      <c r="M179" s="8"/>
      <c r="N179" s="8"/>
      <c r="O179" s="8"/>
      <c r="P179" s="8"/>
      <c r="Q179" s="8"/>
      <c r="R179" s="8"/>
      <c r="S179" s="8"/>
    </row>
    <row r="180" spans="1:19" s="9" customFormat="1" ht="12.75" x14ac:dyDescent="0.2">
      <c r="A180" s="26">
        <f t="shared" si="6"/>
        <v>169</v>
      </c>
      <c r="B180" s="56">
        <v>44459</v>
      </c>
      <c r="C180" s="21" t="s">
        <v>110</v>
      </c>
      <c r="D180" s="22">
        <v>99</v>
      </c>
      <c r="E180" s="23" t="s">
        <v>366</v>
      </c>
      <c r="F180" s="82" t="s">
        <v>823</v>
      </c>
      <c r="G180" s="82" t="s">
        <v>17</v>
      </c>
      <c r="H180" s="130">
        <v>12</v>
      </c>
      <c r="I180" s="67">
        <v>518.02</v>
      </c>
      <c r="J180" s="32">
        <f t="shared" si="5"/>
        <v>6216.24</v>
      </c>
      <c r="K180" s="8"/>
      <c r="L180" s="8"/>
      <c r="M180" s="8"/>
      <c r="N180" s="8"/>
      <c r="O180" s="8"/>
      <c r="P180" s="8"/>
      <c r="Q180" s="8"/>
      <c r="R180" s="8"/>
      <c r="S180" s="8"/>
    </row>
    <row r="181" spans="1:19" s="9" customFormat="1" ht="25.5" x14ac:dyDescent="0.2">
      <c r="A181" s="26">
        <f t="shared" si="6"/>
        <v>170</v>
      </c>
      <c r="B181" s="56">
        <v>43661</v>
      </c>
      <c r="C181" s="21" t="s">
        <v>37</v>
      </c>
      <c r="D181" s="22" t="s">
        <v>12</v>
      </c>
      <c r="E181" s="23" t="s">
        <v>188</v>
      </c>
      <c r="F181" s="82" t="s">
        <v>189</v>
      </c>
      <c r="G181" s="82" t="s">
        <v>15</v>
      </c>
      <c r="H181" s="130">
        <v>4</v>
      </c>
      <c r="I181" s="67">
        <v>4248</v>
      </c>
      <c r="J181" s="32">
        <f t="shared" si="5"/>
        <v>16992</v>
      </c>
      <c r="K181" s="8"/>
      <c r="L181" s="8"/>
      <c r="M181" s="8"/>
      <c r="N181" s="8"/>
      <c r="O181" s="8"/>
      <c r="P181" s="8"/>
      <c r="Q181" s="8"/>
      <c r="R181" s="8"/>
      <c r="S181" s="8"/>
    </row>
    <row r="182" spans="1:19" s="9" customFormat="1" ht="12.75" x14ac:dyDescent="0.2">
      <c r="A182" s="26">
        <f t="shared" si="6"/>
        <v>171</v>
      </c>
      <c r="B182" s="56">
        <v>42850</v>
      </c>
      <c r="C182" s="21" t="s">
        <v>37</v>
      </c>
      <c r="D182" s="22" t="s">
        <v>12</v>
      </c>
      <c r="E182" s="23" t="s">
        <v>190</v>
      </c>
      <c r="F182" s="82" t="s">
        <v>191</v>
      </c>
      <c r="G182" s="82" t="s">
        <v>15</v>
      </c>
      <c r="H182" s="130">
        <v>7</v>
      </c>
      <c r="I182" s="67">
        <v>2945</v>
      </c>
      <c r="J182" s="32">
        <f t="shared" si="5"/>
        <v>20615</v>
      </c>
      <c r="K182" s="8"/>
      <c r="L182" s="8"/>
      <c r="M182" s="8"/>
      <c r="N182" s="8"/>
      <c r="O182" s="8"/>
      <c r="P182" s="8"/>
      <c r="Q182" s="8"/>
      <c r="R182" s="8"/>
      <c r="S182" s="8"/>
    </row>
    <row r="183" spans="1:19" s="9" customFormat="1" ht="12.75" x14ac:dyDescent="0.2">
      <c r="A183" s="26">
        <f t="shared" si="6"/>
        <v>172</v>
      </c>
      <c r="B183" s="56">
        <v>43642</v>
      </c>
      <c r="C183" s="21" t="s">
        <v>37</v>
      </c>
      <c r="D183" s="22" t="s">
        <v>12</v>
      </c>
      <c r="E183" s="23" t="s">
        <v>81</v>
      </c>
      <c r="F183" s="82" t="s">
        <v>82</v>
      </c>
      <c r="G183" s="82" t="s">
        <v>15</v>
      </c>
      <c r="H183" s="130">
        <v>12</v>
      </c>
      <c r="I183" s="67">
        <v>52.25</v>
      </c>
      <c r="J183" s="32">
        <f t="shared" si="5"/>
        <v>627</v>
      </c>
      <c r="K183" s="8"/>
      <c r="L183" s="8"/>
      <c r="M183" s="8"/>
      <c r="N183" s="8"/>
      <c r="O183" s="8"/>
      <c r="P183" s="8"/>
      <c r="Q183" s="8"/>
      <c r="R183" s="8"/>
      <c r="S183" s="8"/>
    </row>
    <row r="184" spans="1:19" s="9" customFormat="1" ht="12.75" x14ac:dyDescent="0.2">
      <c r="A184" s="26">
        <f t="shared" si="6"/>
        <v>173</v>
      </c>
      <c r="B184" s="56">
        <v>43642</v>
      </c>
      <c r="C184" s="21" t="s">
        <v>37</v>
      </c>
      <c r="D184" s="22" t="s">
        <v>12</v>
      </c>
      <c r="E184" s="23" t="s">
        <v>83</v>
      </c>
      <c r="F184" s="82" t="s">
        <v>84</v>
      </c>
      <c r="G184" s="82" t="s">
        <v>15</v>
      </c>
      <c r="H184" s="130">
        <v>1</v>
      </c>
      <c r="I184" s="67">
        <v>52.25</v>
      </c>
      <c r="J184" s="32">
        <f t="shared" si="5"/>
        <v>52.25</v>
      </c>
      <c r="K184" s="8"/>
      <c r="L184" s="8"/>
      <c r="M184" s="8"/>
      <c r="N184" s="8"/>
      <c r="O184" s="8"/>
      <c r="P184" s="8"/>
      <c r="Q184" s="8"/>
      <c r="R184" s="8"/>
      <c r="S184" s="8"/>
    </row>
    <row r="185" spans="1:19" s="9" customFormat="1" ht="12.75" x14ac:dyDescent="0.2">
      <c r="A185" s="26">
        <f t="shared" si="6"/>
        <v>174</v>
      </c>
      <c r="B185" s="56">
        <v>44194</v>
      </c>
      <c r="C185" s="21" t="s">
        <v>37</v>
      </c>
      <c r="D185" s="22" t="s">
        <v>12</v>
      </c>
      <c r="E185" s="23" t="s">
        <v>85</v>
      </c>
      <c r="F185" s="82" t="s">
        <v>86</v>
      </c>
      <c r="G185" s="82" t="s">
        <v>15</v>
      </c>
      <c r="H185" s="130">
        <v>9</v>
      </c>
      <c r="I185" s="67">
        <v>150</v>
      </c>
      <c r="J185" s="32">
        <f t="shared" si="5"/>
        <v>1350</v>
      </c>
      <c r="K185" s="8"/>
      <c r="L185" s="8"/>
      <c r="M185" s="8"/>
      <c r="N185" s="8"/>
      <c r="O185" s="8"/>
      <c r="P185" s="8"/>
      <c r="Q185" s="8"/>
      <c r="R185" s="8"/>
      <c r="S185" s="8"/>
    </row>
    <row r="186" spans="1:19" s="9" customFormat="1" ht="12.75" x14ac:dyDescent="0.2">
      <c r="A186" s="26">
        <f t="shared" si="6"/>
        <v>175</v>
      </c>
      <c r="B186" s="56">
        <v>43642</v>
      </c>
      <c r="C186" s="21" t="s">
        <v>37</v>
      </c>
      <c r="D186" s="22" t="s">
        <v>12</v>
      </c>
      <c r="E186" s="23" t="s">
        <v>94</v>
      </c>
      <c r="F186" s="82" t="s">
        <v>95</v>
      </c>
      <c r="G186" s="82" t="s">
        <v>15</v>
      </c>
      <c r="H186" s="130">
        <v>7</v>
      </c>
      <c r="I186" s="67">
        <v>354</v>
      </c>
      <c r="J186" s="32">
        <f t="shared" si="5"/>
        <v>2478</v>
      </c>
      <c r="K186" s="8"/>
      <c r="L186" s="8"/>
      <c r="M186" s="8"/>
      <c r="N186" s="8"/>
      <c r="O186" s="8"/>
      <c r="P186" s="8"/>
      <c r="Q186" s="8"/>
      <c r="R186" s="8"/>
      <c r="S186" s="8"/>
    </row>
    <row r="187" spans="1:19" s="9" customFormat="1" ht="12.75" x14ac:dyDescent="0.2">
      <c r="A187" s="26">
        <f t="shared" si="6"/>
        <v>176</v>
      </c>
      <c r="B187" s="56">
        <v>43642</v>
      </c>
      <c r="C187" s="21" t="s">
        <v>37</v>
      </c>
      <c r="D187" s="22" t="s">
        <v>12</v>
      </c>
      <c r="E187" s="23" t="s">
        <v>96</v>
      </c>
      <c r="F187" s="82" t="s">
        <v>97</v>
      </c>
      <c r="G187" s="82" t="s">
        <v>15</v>
      </c>
      <c r="H187" s="130">
        <v>6</v>
      </c>
      <c r="I187" s="67">
        <v>61.75</v>
      </c>
      <c r="J187" s="32">
        <f t="shared" si="5"/>
        <v>370.5</v>
      </c>
      <c r="K187" s="8"/>
      <c r="L187" s="8"/>
      <c r="M187" s="8"/>
      <c r="N187" s="8"/>
      <c r="O187" s="8"/>
      <c r="P187" s="8"/>
      <c r="Q187" s="8"/>
      <c r="R187" s="8"/>
      <c r="S187" s="8"/>
    </row>
    <row r="188" spans="1:19" s="9" customFormat="1" ht="12.75" x14ac:dyDescent="0.2">
      <c r="A188" s="26">
        <f t="shared" si="6"/>
        <v>177</v>
      </c>
      <c r="B188" s="56">
        <v>43642</v>
      </c>
      <c r="C188" s="21" t="s">
        <v>37</v>
      </c>
      <c r="D188" s="22" t="s">
        <v>12</v>
      </c>
      <c r="E188" s="23" t="s">
        <v>98</v>
      </c>
      <c r="F188" s="82" t="s">
        <v>99</v>
      </c>
      <c r="G188" s="82" t="s">
        <v>15</v>
      </c>
      <c r="H188" s="130">
        <v>2</v>
      </c>
      <c r="I188" s="67">
        <v>71.25</v>
      </c>
      <c r="J188" s="32">
        <f t="shared" si="5"/>
        <v>142.5</v>
      </c>
      <c r="K188" s="8"/>
      <c r="L188" s="8"/>
      <c r="M188" s="8"/>
      <c r="N188" s="8"/>
      <c r="O188" s="8"/>
      <c r="P188" s="8"/>
      <c r="Q188" s="8"/>
      <c r="R188" s="8"/>
      <c r="S188" s="8"/>
    </row>
    <row r="189" spans="1:19" s="9" customFormat="1" ht="12.75" x14ac:dyDescent="0.2">
      <c r="A189" s="26">
        <f t="shared" si="6"/>
        <v>178</v>
      </c>
      <c r="B189" s="56">
        <v>43642</v>
      </c>
      <c r="C189" s="21" t="s">
        <v>37</v>
      </c>
      <c r="D189" s="22" t="s">
        <v>12</v>
      </c>
      <c r="E189" s="23" t="s">
        <v>100</v>
      </c>
      <c r="F189" s="82" t="s">
        <v>101</v>
      </c>
      <c r="G189" s="82" t="s">
        <v>15</v>
      </c>
      <c r="H189" s="130">
        <v>1</v>
      </c>
      <c r="I189" s="67">
        <v>137.75</v>
      </c>
      <c r="J189" s="32">
        <f t="shared" si="5"/>
        <v>137.75</v>
      </c>
      <c r="K189" s="8"/>
      <c r="L189" s="8"/>
      <c r="M189" s="8"/>
      <c r="N189" s="8"/>
      <c r="O189" s="8"/>
      <c r="P189" s="8"/>
      <c r="Q189" s="8"/>
      <c r="R189" s="8"/>
      <c r="S189" s="8"/>
    </row>
    <row r="190" spans="1:19" s="9" customFormat="1" ht="12.75" x14ac:dyDescent="0.2">
      <c r="A190" s="26">
        <f t="shared" si="6"/>
        <v>179</v>
      </c>
      <c r="B190" s="56">
        <v>42850</v>
      </c>
      <c r="C190" s="21" t="s">
        <v>37</v>
      </c>
      <c r="D190" s="22" t="s">
        <v>12</v>
      </c>
      <c r="E190" s="23" t="s">
        <v>102</v>
      </c>
      <c r="F190" s="82" t="s">
        <v>103</v>
      </c>
      <c r="G190" s="82" t="s">
        <v>15</v>
      </c>
      <c r="H190" s="130">
        <v>1</v>
      </c>
      <c r="I190" s="67">
        <v>21.85</v>
      </c>
      <c r="J190" s="32">
        <f t="shared" si="5"/>
        <v>21.85</v>
      </c>
      <c r="K190" s="8"/>
      <c r="L190" s="8"/>
      <c r="M190" s="8"/>
      <c r="N190" s="8"/>
      <c r="O190" s="8"/>
      <c r="P190" s="8"/>
      <c r="Q190" s="8"/>
      <c r="R190" s="8"/>
      <c r="S190" s="8"/>
    </row>
    <row r="191" spans="1:19" s="9" customFormat="1" ht="25.5" x14ac:dyDescent="0.2">
      <c r="A191" s="26">
        <f t="shared" si="6"/>
        <v>180</v>
      </c>
      <c r="B191" s="56">
        <v>42850</v>
      </c>
      <c r="C191" s="21" t="s">
        <v>37</v>
      </c>
      <c r="D191" s="22" t="s">
        <v>12</v>
      </c>
      <c r="E191" s="23" t="s">
        <v>104</v>
      </c>
      <c r="F191" s="82" t="s">
        <v>105</v>
      </c>
      <c r="G191" s="82" t="s">
        <v>15</v>
      </c>
      <c r="H191" s="130">
        <v>2</v>
      </c>
      <c r="I191" s="67">
        <v>950</v>
      </c>
      <c r="J191" s="32">
        <f t="shared" si="5"/>
        <v>1900</v>
      </c>
      <c r="K191" s="8"/>
      <c r="L191" s="8"/>
      <c r="M191" s="8"/>
      <c r="N191" s="8"/>
      <c r="O191" s="8"/>
      <c r="P191" s="8"/>
      <c r="Q191" s="8"/>
      <c r="R191" s="8"/>
      <c r="S191" s="8"/>
    </row>
    <row r="192" spans="1:19" s="9" customFormat="1" ht="25.5" x14ac:dyDescent="0.2">
      <c r="A192" s="26">
        <f t="shared" si="6"/>
        <v>181</v>
      </c>
      <c r="B192" s="56">
        <v>42850</v>
      </c>
      <c r="C192" s="21" t="s">
        <v>37</v>
      </c>
      <c r="D192" s="22" t="s">
        <v>12</v>
      </c>
      <c r="E192" s="23" t="s">
        <v>106</v>
      </c>
      <c r="F192" s="82" t="s">
        <v>107</v>
      </c>
      <c r="G192" s="82" t="s">
        <v>15</v>
      </c>
      <c r="H192" s="130">
        <v>3</v>
      </c>
      <c r="I192" s="67">
        <v>950</v>
      </c>
      <c r="J192" s="32">
        <f t="shared" si="5"/>
        <v>2850</v>
      </c>
      <c r="K192" s="8"/>
      <c r="L192" s="8"/>
      <c r="M192" s="8"/>
      <c r="N192" s="8"/>
      <c r="O192" s="8"/>
      <c r="P192" s="8"/>
      <c r="Q192" s="8"/>
      <c r="R192" s="8"/>
      <c r="S192" s="8"/>
    </row>
    <row r="193" spans="1:19" s="9" customFormat="1" ht="12.75" x14ac:dyDescent="0.2">
      <c r="A193" s="26">
        <f t="shared" si="6"/>
        <v>182</v>
      </c>
      <c r="B193" s="56">
        <v>44194</v>
      </c>
      <c r="C193" s="21" t="s">
        <v>37</v>
      </c>
      <c r="D193" s="22" t="s">
        <v>12</v>
      </c>
      <c r="E193" s="23" t="s">
        <v>108</v>
      </c>
      <c r="F193" s="82" t="s">
        <v>109</v>
      </c>
      <c r="G193" s="82" t="s">
        <v>15</v>
      </c>
      <c r="H193" s="130">
        <v>3</v>
      </c>
      <c r="I193" s="67">
        <v>219.41</v>
      </c>
      <c r="J193" s="32">
        <f t="shared" si="5"/>
        <v>658.23</v>
      </c>
      <c r="K193" s="8"/>
      <c r="L193" s="8"/>
      <c r="M193" s="8"/>
      <c r="N193" s="8"/>
      <c r="O193" s="8"/>
      <c r="P193" s="8"/>
      <c r="Q193" s="8"/>
      <c r="R193" s="8"/>
      <c r="S193" s="8"/>
    </row>
    <row r="194" spans="1:19" s="9" customFormat="1" ht="12.75" x14ac:dyDescent="0.2">
      <c r="A194" s="26">
        <f t="shared" si="6"/>
        <v>183</v>
      </c>
      <c r="B194" s="56">
        <v>43642</v>
      </c>
      <c r="C194" s="21" t="s">
        <v>33</v>
      </c>
      <c r="D194" s="22" t="s">
        <v>34</v>
      </c>
      <c r="E194" s="23" t="s">
        <v>111</v>
      </c>
      <c r="F194" s="82" t="s">
        <v>112</v>
      </c>
      <c r="G194" s="82" t="s">
        <v>15</v>
      </c>
      <c r="H194" s="130">
        <v>9</v>
      </c>
      <c r="I194" s="67">
        <v>47.5</v>
      </c>
      <c r="J194" s="32">
        <f t="shared" si="5"/>
        <v>427.5</v>
      </c>
      <c r="K194" s="8"/>
      <c r="L194" s="8"/>
      <c r="M194" s="8"/>
      <c r="N194" s="8"/>
      <c r="O194" s="8"/>
      <c r="P194" s="8"/>
      <c r="Q194" s="8"/>
      <c r="R194" s="8"/>
      <c r="S194" s="8"/>
    </row>
    <row r="195" spans="1:19" s="9" customFormat="1" ht="12.75" x14ac:dyDescent="0.2">
      <c r="A195" s="26">
        <f t="shared" si="6"/>
        <v>184</v>
      </c>
      <c r="B195" s="56">
        <v>42850</v>
      </c>
      <c r="C195" s="21" t="s">
        <v>33</v>
      </c>
      <c r="D195" s="22" t="s">
        <v>34</v>
      </c>
      <c r="E195" s="23" t="s">
        <v>115</v>
      </c>
      <c r="F195" s="82" t="s">
        <v>116</v>
      </c>
      <c r="G195" s="82" t="s">
        <v>15</v>
      </c>
      <c r="H195" s="130">
        <v>60</v>
      </c>
      <c r="I195" s="67">
        <v>7.79</v>
      </c>
      <c r="J195" s="32">
        <f t="shared" si="5"/>
        <v>467.4</v>
      </c>
      <c r="K195" s="8"/>
      <c r="L195" s="8"/>
      <c r="M195" s="8"/>
      <c r="N195" s="8"/>
      <c r="O195" s="8"/>
      <c r="P195" s="8"/>
      <c r="Q195" s="8"/>
      <c r="R195" s="8"/>
      <c r="S195" s="8"/>
    </row>
    <row r="196" spans="1:19" s="9" customFormat="1" ht="12.75" x14ac:dyDescent="0.2">
      <c r="A196" s="26">
        <f t="shared" si="6"/>
        <v>185</v>
      </c>
      <c r="B196" s="56">
        <v>42850</v>
      </c>
      <c r="C196" s="21" t="s">
        <v>33</v>
      </c>
      <c r="D196" s="22" t="s">
        <v>34</v>
      </c>
      <c r="E196" s="23" t="s">
        <v>117</v>
      </c>
      <c r="F196" s="82" t="s">
        <v>118</v>
      </c>
      <c r="G196" s="82" t="s">
        <v>15</v>
      </c>
      <c r="H196" s="130">
        <v>9</v>
      </c>
      <c r="I196" s="67">
        <v>0.71</v>
      </c>
      <c r="J196" s="32">
        <f t="shared" si="5"/>
        <v>6.39</v>
      </c>
      <c r="K196" s="8"/>
      <c r="L196" s="8"/>
      <c r="M196" s="8"/>
      <c r="N196" s="8"/>
      <c r="O196" s="8"/>
      <c r="P196" s="8"/>
      <c r="Q196" s="8"/>
      <c r="R196" s="8"/>
      <c r="S196" s="8"/>
    </row>
    <row r="197" spans="1:19" s="9" customFormat="1" ht="12.75" x14ac:dyDescent="0.2">
      <c r="A197" s="26">
        <f t="shared" si="6"/>
        <v>186</v>
      </c>
      <c r="B197" s="56">
        <v>44694</v>
      </c>
      <c r="C197" s="21" t="s">
        <v>33</v>
      </c>
      <c r="D197" s="22" t="s">
        <v>34</v>
      </c>
      <c r="E197" s="23" t="s">
        <v>120</v>
      </c>
      <c r="F197" s="82" t="s">
        <v>121</v>
      </c>
      <c r="G197" s="82" t="s">
        <v>15</v>
      </c>
      <c r="H197" s="130">
        <v>1</v>
      </c>
      <c r="I197" s="67">
        <v>1475</v>
      </c>
      <c r="J197" s="32">
        <f t="shared" si="5"/>
        <v>1475</v>
      </c>
      <c r="K197" s="8"/>
      <c r="L197" s="8"/>
      <c r="M197" s="8"/>
      <c r="N197" s="8"/>
      <c r="O197" s="8"/>
      <c r="P197" s="8"/>
      <c r="Q197" s="8"/>
      <c r="R197" s="8"/>
      <c r="S197" s="8"/>
    </row>
    <row r="198" spans="1:19" s="9" customFormat="1" ht="12.75" x14ac:dyDescent="0.2">
      <c r="A198" s="26">
        <f t="shared" si="6"/>
        <v>187</v>
      </c>
      <c r="B198" s="56">
        <v>43661</v>
      </c>
      <c r="C198" s="21" t="s">
        <v>37</v>
      </c>
      <c r="D198" s="22" t="s">
        <v>12</v>
      </c>
      <c r="E198" s="23" t="s">
        <v>192</v>
      </c>
      <c r="F198" s="82" t="s">
        <v>193</v>
      </c>
      <c r="G198" s="82" t="s">
        <v>15</v>
      </c>
      <c r="H198" s="130">
        <v>1</v>
      </c>
      <c r="I198" s="67">
        <v>2945</v>
      </c>
      <c r="J198" s="32">
        <f t="shared" si="5"/>
        <v>2945</v>
      </c>
      <c r="K198" s="8"/>
      <c r="L198" s="8"/>
      <c r="M198" s="8"/>
      <c r="N198" s="8"/>
      <c r="O198" s="8"/>
      <c r="P198" s="8"/>
      <c r="Q198" s="8"/>
      <c r="R198" s="8"/>
      <c r="S198" s="8"/>
    </row>
    <row r="199" spans="1:19" s="9" customFormat="1" ht="12.75" x14ac:dyDescent="0.2">
      <c r="A199" s="26">
        <f t="shared" si="6"/>
        <v>188</v>
      </c>
      <c r="B199" s="56">
        <v>43460</v>
      </c>
      <c r="C199" s="21" t="s">
        <v>33</v>
      </c>
      <c r="D199" s="22" t="s">
        <v>34</v>
      </c>
      <c r="E199" s="23" t="s">
        <v>127</v>
      </c>
      <c r="F199" s="82" t="s">
        <v>128</v>
      </c>
      <c r="G199" s="82" t="s">
        <v>15</v>
      </c>
      <c r="H199" s="130">
        <v>100</v>
      </c>
      <c r="I199" s="67">
        <v>25.96</v>
      </c>
      <c r="J199" s="32">
        <f t="shared" si="5"/>
        <v>2596</v>
      </c>
      <c r="K199" s="8"/>
      <c r="L199" s="8"/>
      <c r="M199" s="8"/>
      <c r="N199" s="8"/>
      <c r="O199" s="8"/>
      <c r="P199" s="8"/>
      <c r="Q199" s="8"/>
      <c r="R199" s="8"/>
      <c r="S199" s="8"/>
    </row>
    <row r="200" spans="1:19" s="9" customFormat="1" ht="12.75" x14ac:dyDescent="0.2">
      <c r="A200" s="26">
        <f t="shared" si="6"/>
        <v>189</v>
      </c>
      <c r="B200" s="56">
        <v>43460</v>
      </c>
      <c r="C200" s="21" t="s">
        <v>33</v>
      </c>
      <c r="D200" s="22" t="s">
        <v>34</v>
      </c>
      <c r="E200" s="23" t="s">
        <v>129</v>
      </c>
      <c r="F200" s="82" t="s">
        <v>130</v>
      </c>
      <c r="G200" s="82" t="s">
        <v>15</v>
      </c>
      <c r="H200" s="130">
        <v>68</v>
      </c>
      <c r="I200" s="67">
        <v>25.96</v>
      </c>
      <c r="J200" s="32">
        <f t="shared" si="5"/>
        <v>1765.28</v>
      </c>
      <c r="K200" s="8"/>
      <c r="L200" s="8"/>
      <c r="M200" s="8"/>
      <c r="N200" s="8"/>
      <c r="O200" s="8"/>
      <c r="P200" s="8"/>
      <c r="Q200" s="8"/>
      <c r="R200" s="8"/>
      <c r="S200" s="8"/>
    </row>
    <row r="201" spans="1:19" s="9" customFormat="1" ht="12.75" x14ac:dyDescent="0.2">
      <c r="A201" s="26">
        <f t="shared" si="6"/>
        <v>190</v>
      </c>
      <c r="B201" s="56">
        <v>42480</v>
      </c>
      <c r="C201" s="21" t="s">
        <v>33</v>
      </c>
      <c r="D201" s="22" t="s">
        <v>34</v>
      </c>
      <c r="E201" s="23" t="s">
        <v>131</v>
      </c>
      <c r="F201" s="82" t="s">
        <v>132</v>
      </c>
      <c r="G201" s="82" t="s">
        <v>15</v>
      </c>
      <c r="H201" s="130">
        <v>8</v>
      </c>
      <c r="I201" s="67">
        <v>147.5</v>
      </c>
      <c r="J201" s="32">
        <f t="shared" si="5"/>
        <v>1180</v>
      </c>
      <c r="K201" s="8"/>
      <c r="L201" s="8"/>
      <c r="M201" s="8"/>
      <c r="N201" s="8"/>
      <c r="O201" s="8"/>
      <c r="P201" s="8"/>
      <c r="Q201" s="8"/>
      <c r="R201" s="8"/>
      <c r="S201" s="8"/>
    </row>
    <row r="202" spans="1:19" s="9" customFormat="1" ht="12.75" x14ac:dyDescent="0.2">
      <c r="A202" s="26">
        <f t="shared" si="6"/>
        <v>191</v>
      </c>
      <c r="B202" s="56">
        <v>43661</v>
      </c>
      <c r="C202" s="21" t="s">
        <v>33</v>
      </c>
      <c r="D202" s="22" t="s">
        <v>34</v>
      </c>
      <c r="E202" s="23" t="s">
        <v>880</v>
      </c>
      <c r="F202" s="82" t="s">
        <v>881</v>
      </c>
      <c r="G202" s="82" t="s">
        <v>15</v>
      </c>
      <c r="H202" s="130">
        <v>20</v>
      </c>
      <c r="I202" s="67">
        <v>49.17</v>
      </c>
      <c r="J202" s="32">
        <f t="shared" si="5"/>
        <v>983.40000000000009</v>
      </c>
      <c r="K202" s="8"/>
      <c r="L202" s="8"/>
      <c r="M202" s="8"/>
      <c r="N202" s="8"/>
      <c r="O202" s="8"/>
      <c r="P202" s="8"/>
      <c r="Q202" s="8"/>
      <c r="R202" s="8"/>
      <c r="S202" s="8"/>
    </row>
    <row r="203" spans="1:19" s="9" customFormat="1" ht="12.75" x14ac:dyDescent="0.2">
      <c r="A203" s="26">
        <f t="shared" si="6"/>
        <v>192</v>
      </c>
      <c r="B203" s="56">
        <v>43661</v>
      </c>
      <c r="C203" s="21" t="s">
        <v>33</v>
      </c>
      <c r="D203" s="22" t="s">
        <v>34</v>
      </c>
      <c r="E203" s="23" t="s">
        <v>133</v>
      </c>
      <c r="F203" s="82" t="s">
        <v>134</v>
      </c>
      <c r="G203" s="82" t="s">
        <v>15</v>
      </c>
      <c r="H203" s="130">
        <v>20</v>
      </c>
      <c r="I203" s="67">
        <v>177</v>
      </c>
      <c r="J203" s="32">
        <f t="shared" si="5"/>
        <v>3540</v>
      </c>
      <c r="K203" s="8"/>
      <c r="L203" s="8"/>
      <c r="M203" s="8"/>
      <c r="N203" s="8"/>
      <c r="O203" s="8"/>
      <c r="P203" s="8"/>
      <c r="Q203" s="8"/>
      <c r="R203" s="8"/>
      <c r="S203" s="8"/>
    </row>
    <row r="204" spans="1:19" s="9" customFormat="1" ht="12.75" x14ac:dyDescent="0.2">
      <c r="A204" s="26">
        <f t="shared" si="6"/>
        <v>193</v>
      </c>
      <c r="B204" s="56" t="s">
        <v>135</v>
      </c>
      <c r="C204" s="21" t="s">
        <v>33</v>
      </c>
      <c r="D204" s="22" t="s">
        <v>119</v>
      </c>
      <c r="E204" s="23" t="s">
        <v>136</v>
      </c>
      <c r="F204" s="82" t="s">
        <v>137</v>
      </c>
      <c r="G204" s="82" t="s">
        <v>15</v>
      </c>
      <c r="H204" s="130">
        <v>18</v>
      </c>
      <c r="I204" s="67">
        <v>352.82</v>
      </c>
      <c r="J204" s="32">
        <f t="shared" si="5"/>
        <v>6350.76</v>
      </c>
      <c r="K204" s="8"/>
      <c r="L204" s="8"/>
      <c r="M204" s="8"/>
      <c r="N204" s="8"/>
      <c r="O204" s="8"/>
      <c r="P204" s="8"/>
      <c r="Q204" s="8"/>
      <c r="R204" s="8"/>
      <c r="S204" s="8"/>
    </row>
    <row r="205" spans="1:19" s="9" customFormat="1" ht="12.75" x14ac:dyDescent="0.2">
      <c r="A205" s="26">
        <f t="shared" si="6"/>
        <v>194</v>
      </c>
      <c r="B205" s="56">
        <v>43642</v>
      </c>
      <c r="C205" s="21" t="s">
        <v>37</v>
      </c>
      <c r="D205" s="22" t="s">
        <v>12</v>
      </c>
      <c r="E205" s="23" t="s">
        <v>152</v>
      </c>
      <c r="F205" s="82" t="s">
        <v>153</v>
      </c>
      <c r="G205" s="82" t="s">
        <v>15</v>
      </c>
      <c r="H205" s="135">
        <v>1</v>
      </c>
      <c r="I205" s="68">
        <v>7493</v>
      </c>
      <c r="J205" s="32">
        <f t="shared" si="5"/>
        <v>7493</v>
      </c>
      <c r="K205" s="8"/>
      <c r="L205" s="8"/>
      <c r="M205" s="8"/>
      <c r="N205" s="8"/>
      <c r="O205" s="8"/>
      <c r="P205" s="8"/>
      <c r="Q205" s="8"/>
      <c r="R205" s="8"/>
      <c r="S205" s="8"/>
    </row>
    <row r="206" spans="1:19" s="9" customFormat="1" ht="12.75" x14ac:dyDescent="0.2">
      <c r="A206" s="26">
        <f t="shared" si="6"/>
        <v>195</v>
      </c>
      <c r="B206" s="56">
        <v>43642</v>
      </c>
      <c r="C206" s="21" t="s">
        <v>37</v>
      </c>
      <c r="D206" s="22" t="s">
        <v>12</v>
      </c>
      <c r="E206" s="23" t="s">
        <v>154</v>
      </c>
      <c r="F206" s="82" t="s">
        <v>155</v>
      </c>
      <c r="G206" s="82" t="s">
        <v>15</v>
      </c>
      <c r="H206" s="135">
        <v>2</v>
      </c>
      <c r="I206" s="68">
        <v>460.2</v>
      </c>
      <c r="J206" s="32">
        <f t="shared" si="5"/>
        <v>920.4</v>
      </c>
      <c r="K206" s="8"/>
      <c r="L206" s="8"/>
      <c r="M206" s="8"/>
      <c r="N206" s="8"/>
      <c r="O206" s="8"/>
      <c r="P206" s="8"/>
      <c r="Q206" s="8"/>
      <c r="R206" s="8"/>
      <c r="S206" s="8"/>
    </row>
    <row r="207" spans="1:19" s="9" customFormat="1" ht="12.75" x14ac:dyDescent="0.2">
      <c r="A207" s="26">
        <f t="shared" si="6"/>
        <v>196</v>
      </c>
      <c r="B207" s="56">
        <v>43662</v>
      </c>
      <c r="C207" s="21" t="s">
        <v>37</v>
      </c>
      <c r="D207" s="22" t="s">
        <v>12</v>
      </c>
      <c r="E207" s="23" t="s">
        <v>156</v>
      </c>
      <c r="F207" s="82" t="s">
        <v>157</v>
      </c>
      <c r="G207" s="82" t="s">
        <v>15</v>
      </c>
      <c r="H207" s="130">
        <v>7</v>
      </c>
      <c r="I207" s="67">
        <v>1770</v>
      </c>
      <c r="J207" s="32">
        <f t="shared" si="5"/>
        <v>12390</v>
      </c>
      <c r="K207" s="8"/>
      <c r="L207" s="8"/>
      <c r="M207" s="8"/>
      <c r="N207" s="8"/>
      <c r="O207" s="8"/>
      <c r="P207" s="8"/>
      <c r="Q207" s="8"/>
      <c r="R207" s="8"/>
      <c r="S207" s="8"/>
    </row>
    <row r="208" spans="1:19" s="9" customFormat="1" ht="12.75" x14ac:dyDescent="0.2">
      <c r="A208" s="26">
        <f t="shared" si="6"/>
        <v>197</v>
      </c>
      <c r="B208" s="56">
        <v>43661</v>
      </c>
      <c r="C208" s="81" t="s">
        <v>33</v>
      </c>
      <c r="D208" s="22" t="s">
        <v>34</v>
      </c>
      <c r="E208" s="23" t="s">
        <v>158</v>
      </c>
      <c r="F208" s="82" t="s">
        <v>159</v>
      </c>
      <c r="G208" s="82" t="s">
        <v>15</v>
      </c>
      <c r="H208" s="130">
        <v>4</v>
      </c>
      <c r="I208" s="67">
        <v>24.78</v>
      </c>
      <c r="J208" s="32">
        <f t="shared" si="5"/>
        <v>99.12</v>
      </c>
      <c r="K208" s="8"/>
      <c r="L208" s="8"/>
      <c r="M208" s="8"/>
      <c r="N208" s="8"/>
      <c r="O208" s="8"/>
      <c r="P208" s="8"/>
      <c r="Q208" s="8"/>
      <c r="R208" s="8"/>
      <c r="S208" s="8"/>
    </row>
    <row r="209" spans="1:19" s="9" customFormat="1" ht="12.75" x14ac:dyDescent="0.2">
      <c r="A209" s="26">
        <f t="shared" si="6"/>
        <v>198</v>
      </c>
      <c r="B209" s="56">
        <v>43661</v>
      </c>
      <c r="C209" s="81" t="s">
        <v>33</v>
      </c>
      <c r="D209" s="22" t="s">
        <v>34</v>
      </c>
      <c r="E209" s="23" t="s">
        <v>160</v>
      </c>
      <c r="F209" s="82" t="s">
        <v>161</v>
      </c>
      <c r="G209" s="82" t="s">
        <v>15</v>
      </c>
      <c r="H209" s="130">
        <v>4</v>
      </c>
      <c r="I209" s="67">
        <v>33.04</v>
      </c>
      <c r="J209" s="32">
        <f t="shared" si="5"/>
        <v>132.16</v>
      </c>
      <c r="K209" s="8"/>
      <c r="L209" s="8"/>
      <c r="M209" s="8"/>
      <c r="N209" s="8"/>
      <c r="O209" s="8"/>
      <c r="P209" s="8"/>
      <c r="Q209" s="8"/>
      <c r="R209" s="8"/>
      <c r="S209" s="8"/>
    </row>
    <row r="210" spans="1:19" s="9" customFormat="1" ht="12.75" x14ac:dyDescent="0.2">
      <c r="A210" s="26">
        <f t="shared" si="6"/>
        <v>199</v>
      </c>
      <c r="B210" s="56">
        <v>43661</v>
      </c>
      <c r="C210" s="81" t="s">
        <v>33</v>
      </c>
      <c r="D210" s="22" t="s">
        <v>34</v>
      </c>
      <c r="E210" s="23" t="s">
        <v>162</v>
      </c>
      <c r="F210" s="82" t="s">
        <v>163</v>
      </c>
      <c r="G210" s="82" t="s">
        <v>15</v>
      </c>
      <c r="H210" s="130">
        <v>1</v>
      </c>
      <c r="I210" s="67">
        <v>27.14</v>
      </c>
      <c r="J210" s="32">
        <f t="shared" si="5"/>
        <v>27.14</v>
      </c>
      <c r="K210" s="8"/>
      <c r="L210" s="8"/>
      <c r="M210" s="8"/>
      <c r="N210" s="8"/>
      <c r="O210" s="8"/>
      <c r="P210" s="8"/>
      <c r="Q210" s="8"/>
      <c r="R210" s="8"/>
      <c r="S210" s="8"/>
    </row>
    <row r="211" spans="1:19" s="9" customFormat="1" ht="12.75" x14ac:dyDescent="0.2">
      <c r="A211" s="26">
        <f t="shared" si="6"/>
        <v>200</v>
      </c>
      <c r="B211" s="56">
        <v>43661</v>
      </c>
      <c r="C211" s="81" t="s">
        <v>33</v>
      </c>
      <c r="D211" s="22" t="s">
        <v>34</v>
      </c>
      <c r="E211" s="23" t="s">
        <v>164</v>
      </c>
      <c r="F211" s="82" t="s">
        <v>846</v>
      </c>
      <c r="G211" s="82" t="s">
        <v>15</v>
      </c>
      <c r="H211" s="130">
        <v>5</v>
      </c>
      <c r="I211" s="67">
        <v>265.5</v>
      </c>
      <c r="J211" s="32">
        <f t="shared" si="5"/>
        <v>1327.5</v>
      </c>
      <c r="K211" s="8"/>
      <c r="L211" s="8"/>
      <c r="M211" s="8"/>
      <c r="N211" s="8"/>
      <c r="O211" s="8"/>
      <c r="P211" s="8"/>
      <c r="Q211" s="8"/>
      <c r="R211" s="8"/>
      <c r="S211" s="8"/>
    </row>
    <row r="212" spans="1:19" s="9" customFormat="1" ht="12.75" x14ac:dyDescent="0.2">
      <c r="A212" s="26">
        <f t="shared" si="6"/>
        <v>201</v>
      </c>
      <c r="B212" s="56">
        <v>45308</v>
      </c>
      <c r="C212" s="81" t="s">
        <v>16</v>
      </c>
      <c r="D212" s="22" t="s">
        <v>12</v>
      </c>
      <c r="E212" s="23" t="s">
        <v>1038</v>
      </c>
      <c r="F212" s="82" t="s">
        <v>1039</v>
      </c>
      <c r="G212" s="82" t="s">
        <v>17</v>
      </c>
      <c r="H212" s="130">
        <v>10</v>
      </c>
      <c r="I212" s="67">
        <v>300</v>
      </c>
      <c r="J212" s="32">
        <f t="shared" si="5"/>
        <v>3000</v>
      </c>
      <c r="K212" s="8"/>
      <c r="L212" s="8"/>
      <c r="M212" s="8"/>
      <c r="N212" s="8"/>
      <c r="O212" s="8"/>
      <c r="P212" s="8"/>
      <c r="Q212" s="8"/>
      <c r="R212" s="8"/>
      <c r="S212" s="8"/>
    </row>
    <row r="213" spans="1:19" s="9" customFormat="1" ht="12.75" x14ac:dyDescent="0.2">
      <c r="A213" s="26">
        <f t="shared" si="6"/>
        <v>202</v>
      </c>
      <c r="B213" s="56">
        <v>43661</v>
      </c>
      <c r="C213" s="21" t="s">
        <v>169</v>
      </c>
      <c r="D213" s="22" t="s">
        <v>12</v>
      </c>
      <c r="E213" s="23" t="s">
        <v>170</v>
      </c>
      <c r="F213" s="82" t="s">
        <v>171</v>
      </c>
      <c r="G213" s="82" t="s">
        <v>15</v>
      </c>
      <c r="H213" s="130">
        <v>2</v>
      </c>
      <c r="I213" s="67">
        <v>460.2</v>
      </c>
      <c r="J213" s="32">
        <f t="shared" si="5"/>
        <v>920.4</v>
      </c>
      <c r="K213" s="8"/>
      <c r="L213" s="8"/>
      <c r="M213" s="8"/>
      <c r="N213" s="8"/>
      <c r="O213" s="8"/>
      <c r="P213" s="8"/>
      <c r="Q213" s="8"/>
      <c r="R213" s="8"/>
      <c r="S213" s="8"/>
    </row>
    <row r="214" spans="1:19" s="9" customFormat="1" ht="12.75" x14ac:dyDescent="0.2">
      <c r="A214" s="26">
        <f t="shared" si="6"/>
        <v>203</v>
      </c>
      <c r="B214" s="56">
        <v>43661</v>
      </c>
      <c r="C214" s="21" t="s">
        <v>169</v>
      </c>
      <c r="D214" s="22" t="s">
        <v>12</v>
      </c>
      <c r="E214" s="23" t="s">
        <v>172</v>
      </c>
      <c r="F214" s="82" t="s">
        <v>173</v>
      </c>
      <c r="G214" s="82" t="s">
        <v>15</v>
      </c>
      <c r="H214" s="130">
        <v>3</v>
      </c>
      <c r="I214" s="67">
        <v>531</v>
      </c>
      <c r="J214" s="32">
        <f t="shared" si="5"/>
        <v>1593</v>
      </c>
      <c r="K214" s="8"/>
      <c r="L214" s="8"/>
      <c r="M214" s="8"/>
      <c r="N214" s="8"/>
      <c r="O214" s="8"/>
      <c r="P214" s="8"/>
      <c r="Q214" s="8"/>
      <c r="R214" s="8"/>
      <c r="S214" s="8"/>
    </row>
    <row r="215" spans="1:19" s="9" customFormat="1" ht="12.75" x14ac:dyDescent="0.2">
      <c r="A215" s="26">
        <f t="shared" si="6"/>
        <v>204</v>
      </c>
      <c r="B215" s="56">
        <v>43661</v>
      </c>
      <c r="C215" s="21" t="s">
        <v>27</v>
      </c>
      <c r="D215" s="22" t="s">
        <v>12</v>
      </c>
      <c r="E215" s="23" t="s">
        <v>174</v>
      </c>
      <c r="F215" s="82" t="s">
        <v>175</v>
      </c>
      <c r="G215" s="82" t="s">
        <v>15</v>
      </c>
      <c r="H215" s="130">
        <v>1</v>
      </c>
      <c r="I215" s="67">
        <v>10.62</v>
      </c>
      <c r="J215" s="32">
        <f t="shared" si="5"/>
        <v>10.62</v>
      </c>
      <c r="K215" s="8"/>
      <c r="L215" s="8"/>
      <c r="M215" s="8"/>
      <c r="N215" s="8"/>
      <c r="O215" s="8"/>
      <c r="P215" s="8"/>
      <c r="Q215" s="8"/>
      <c r="R215" s="8"/>
      <c r="S215" s="8"/>
    </row>
    <row r="216" spans="1:19" s="9" customFormat="1" ht="12.75" x14ac:dyDescent="0.2">
      <c r="A216" s="26">
        <f t="shared" si="6"/>
        <v>205</v>
      </c>
      <c r="B216" s="56">
        <v>44468</v>
      </c>
      <c r="C216" s="21" t="s">
        <v>110</v>
      </c>
      <c r="D216" s="35" t="s">
        <v>119</v>
      </c>
      <c r="E216" s="23" t="s">
        <v>368</v>
      </c>
      <c r="F216" s="102" t="s">
        <v>369</v>
      </c>
      <c r="G216" s="102" t="s">
        <v>15</v>
      </c>
      <c r="H216" s="131">
        <v>16</v>
      </c>
      <c r="I216" s="39">
        <v>1062</v>
      </c>
      <c r="J216" s="32">
        <f t="shared" si="5"/>
        <v>16992</v>
      </c>
    </row>
    <row r="217" spans="1:19" s="9" customFormat="1" ht="12.75" x14ac:dyDescent="0.2">
      <c r="A217" s="26">
        <f t="shared" si="6"/>
        <v>206</v>
      </c>
      <c r="B217" s="56">
        <v>44459</v>
      </c>
      <c r="C217" s="21" t="s">
        <v>110</v>
      </c>
      <c r="D217" s="35" t="s">
        <v>119</v>
      </c>
      <c r="E217" s="23" t="s">
        <v>361</v>
      </c>
      <c r="F217" s="82" t="s">
        <v>362</v>
      </c>
      <c r="G217" s="82" t="s">
        <v>15</v>
      </c>
      <c r="H217" s="130">
        <v>10</v>
      </c>
      <c r="I217" s="67">
        <v>1032.5</v>
      </c>
      <c r="J217" s="32">
        <f t="shared" si="5"/>
        <v>10325</v>
      </c>
      <c r="K217" s="8"/>
      <c r="L217" s="8"/>
      <c r="M217" s="8"/>
      <c r="N217" s="8"/>
      <c r="O217" s="8"/>
      <c r="P217" s="8"/>
      <c r="Q217" s="8"/>
      <c r="R217" s="8"/>
      <c r="S217" s="8"/>
    </row>
    <row r="218" spans="1:19" s="9" customFormat="1" ht="12.75" x14ac:dyDescent="0.2">
      <c r="A218" s="26">
        <f t="shared" si="6"/>
        <v>207</v>
      </c>
      <c r="B218" s="56">
        <v>44459</v>
      </c>
      <c r="C218" s="21" t="s">
        <v>110</v>
      </c>
      <c r="D218" s="35" t="s">
        <v>119</v>
      </c>
      <c r="E218" s="23" t="s">
        <v>360</v>
      </c>
      <c r="F218" s="82" t="s">
        <v>884</v>
      </c>
      <c r="G218" s="82" t="s">
        <v>17</v>
      </c>
      <c r="H218" s="130">
        <v>5</v>
      </c>
      <c r="I218" s="67">
        <v>454.3</v>
      </c>
      <c r="J218" s="32">
        <f t="shared" si="5"/>
        <v>2271.5</v>
      </c>
      <c r="K218" s="8"/>
      <c r="L218" s="8"/>
      <c r="M218" s="8"/>
      <c r="N218" s="8"/>
      <c r="O218" s="8"/>
      <c r="P218" s="8"/>
      <c r="Q218" s="8"/>
      <c r="R218" s="8"/>
      <c r="S218" s="8"/>
    </row>
    <row r="219" spans="1:19" s="9" customFormat="1" ht="12.75" x14ac:dyDescent="0.2">
      <c r="A219" s="26">
        <f t="shared" si="6"/>
        <v>208</v>
      </c>
      <c r="B219" s="56">
        <v>44459</v>
      </c>
      <c r="C219" s="21" t="s">
        <v>110</v>
      </c>
      <c r="D219" s="22">
        <v>99</v>
      </c>
      <c r="E219" s="23" t="s">
        <v>378</v>
      </c>
      <c r="F219" s="102" t="s">
        <v>376</v>
      </c>
      <c r="G219" s="102" t="s">
        <v>15</v>
      </c>
      <c r="H219" s="131">
        <v>25</v>
      </c>
      <c r="I219" s="39">
        <v>643.1</v>
      </c>
      <c r="J219" s="32">
        <f t="shared" ref="J219:J284" si="7">H219*I219</f>
        <v>16077.5</v>
      </c>
    </row>
    <row r="220" spans="1:19" s="9" customFormat="1" ht="12.75" x14ac:dyDescent="0.2">
      <c r="A220" s="26">
        <f t="shared" ref="A220:A285" si="8">A219+1</f>
        <v>209</v>
      </c>
      <c r="B220" s="56">
        <v>44459</v>
      </c>
      <c r="C220" s="21" t="s">
        <v>110</v>
      </c>
      <c r="D220" s="22">
        <v>99</v>
      </c>
      <c r="E220" s="23" t="s">
        <v>379</v>
      </c>
      <c r="F220" s="102" t="s">
        <v>377</v>
      </c>
      <c r="G220" s="102" t="s">
        <v>15</v>
      </c>
      <c r="H220" s="131">
        <v>25</v>
      </c>
      <c r="I220" s="39">
        <v>643.1</v>
      </c>
      <c r="J220" s="32">
        <f t="shared" si="7"/>
        <v>16077.5</v>
      </c>
    </row>
    <row r="221" spans="1:19" s="9" customFormat="1" ht="12.75" x14ac:dyDescent="0.2">
      <c r="A221" s="26">
        <f t="shared" si="8"/>
        <v>210</v>
      </c>
      <c r="B221" s="56">
        <v>43670</v>
      </c>
      <c r="C221" s="21" t="s">
        <v>27</v>
      </c>
      <c r="D221" s="22" t="s">
        <v>12</v>
      </c>
      <c r="E221" s="23" t="s">
        <v>176</v>
      </c>
      <c r="F221" s="82" t="s">
        <v>177</v>
      </c>
      <c r="G221" s="82" t="s">
        <v>25</v>
      </c>
      <c r="H221" s="130">
        <v>17</v>
      </c>
      <c r="I221" s="67">
        <v>595.9</v>
      </c>
      <c r="J221" s="32">
        <f t="shared" si="7"/>
        <v>10130.299999999999</v>
      </c>
      <c r="K221" s="8"/>
      <c r="L221" s="8"/>
      <c r="M221" s="8"/>
      <c r="N221" s="8"/>
      <c r="O221" s="8"/>
      <c r="P221" s="8"/>
      <c r="Q221" s="8"/>
      <c r="R221" s="8"/>
      <c r="S221" s="8"/>
    </row>
    <row r="222" spans="1:19" s="9" customFormat="1" ht="25.5" x14ac:dyDescent="0.2">
      <c r="A222" s="26">
        <f t="shared" si="8"/>
        <v>211</v>
      </c>
      <c r="B222" s="56">
        <v>43670</v>
      </c>
      <c r="C222" s="21" t="s">
        <v>33</v>
      </c>
      <c r="D222" s="22" t="s">
        <v>34</v>
      </c>
      <c r="E222" s="23" t="s">
        <v>178</v>
      </c>
      <c r="F222" s="82" t="s">
        <v>179</v>
      </c>
      <c r="G222" s="82" t="s">
        <v>15</v>
      </c>
      <c r="H222" s="130">
        <v>46</v>
      </c>
      <c r="I222" s="67">
        <v>81.400000000000006</v>
      </c>
      <c r="J222" s="32">
        <f t="shared" si="7"/>
        <v>3744.4</v>
      </c>
      <c r="K222" s="8"/>
      <c r="L222" s="8"/>
      <c r="M222" s="8"/>
      <c r="N222" s="8"/>
      <c r="O222" s="8"/>
      <c r="P222" s="8"/>
      <c r="Q222" s="8"/>
      <c r="R222" s="8"/>
      <c r="S222" s="8"/>
    </row>
    <row r="223" spans="1:19" s="9" customFormat="1" ht="12.75" x14ac:dyDescent="0.2">
      <c r="A223" s="26">
        <f t="shared" si="8"/>
        <v>212</v>
      </c>
      <c r="B223" s="56">
        <v>43670</v>
      </c>
      <c r="C223" s="21" t="s">
        <v>33</v>
      </c>
      <c r="D223" s="22" t="s">
        <v>34</v>
      </c>
      <c r="E223" s="23" t="s">
        <v>180</v>
      </c>
      <c r="F223" s="82" t="s">
        <v>181</v>
      </c>
      <c r="G223" s="82" t="s">
        <v>15</v>
      </c>
      <c r="H223" s="130">
        <v>32</v>
      </c>
      <c r="I223" s="67">
        <v>42.5</v>
      </c>
      <c r="J223" s="32">
        <f t="shared" si="7"/>
        <v>1360</v>
      </c>
      <c r="K223" s="8"/>
      <c r="L223" s="8"/>
      <c r="M223" s="8"/>
      <c r="N223" s="8"/>
      <c r="O223" s="8"/>
      <c r="P223" s="8"/>
      <c r="Q223" s="8"/>
      <c r="R223" s="8"/>
      <c r="S223" s="8"/>
    </row>
    <row r="224" spans="1:19" s="9" customFormat="1" ht="12.75" x14ac:dyDescent="0.2">
      <c r="A224" s="26">
        <f t="shared" si="8"/>
        <v>213</v>
      </c>
      <c r="B224" s="56">
        <v>43670</v>
      </c>
      <c r="C224" s="21" t="s">
        <v>33</v>
      </c>
      <c r="D224" s="22" t="s">
        <v>34</v>
      </c>
      <c r="E224" s="23" t="s">
        <v>182</v>
      </c>
      <c r="F224" s="82" t="s">
        <v>183</v>
      </c>
      <c r="G224" s="82" t="s">
        <v>15</v>
      </c>
      <c r="H224" s="130">
        <v>57</v>
      </c>
      <c r="I224" s="67">
        <v>40.1</v>
      </c>
      <c r="J224" s="32">
        <f t="shared" si="7"/>
        <v>2285.7000000000003</v>
      </c>
      <c r="K224" s="8"/>
      <c r="L224" s="8"/>
      <c r="M224" s="8"/>
      <c r="N224" s="8"/>
      <c r="O224" s="8"/>
      <c r="P224" s="8"/>
      <c r="Q224" s="8"/>
      <c r="R224" s="8"/>
      <c r="S224" s="8"/>
    </row>
    <row r="225" spans="1:19" s="9" customFormat="1" ht="12.75" x14ac:dyDescent="0.2">
      <c r="A225" s="26">
        <f t="shared" si="8"/>
        <v>214</v>
      </c>
      <c r="B225" s="56">
        <v>43670</v>
      </c>
      <c r="C225" s="21" t="s">
        <v>33</v>
      </c>
      <c r="D225" s="22" t="s">
        <v>34</v>
      </c>
      <c r="E225" s="23" t="s">
        <v>184</v>
      </c>
      <c r="F225" s="82" t="s">
        <v>185</v>
      </c>
      <c r="G225" s="82" t="s">
        <v>15</v>
      </c>
      <c r="H225" s="130">
        <v>91</v>
      </c>
      <c r="I225" s="67">
        <v>23.6</v>
      </c>
      <c r="J225" s="32">
        <f t="shared" si="7"/>
        <v>2147.6</v>
      </c>
      <c r="K225" s="8"/>
      <c r="L225" s="8"/>
      <c r="M225" s="8"/>
      <c r="N225" s="8"/>
      <c r="O225" s="8"/>
      <c r="P225" s="8"/>
      <c r="Q225" s="8"/>
      <c r="R225" s="8"/>
      <c r="S225" s="8"/>
    </row>
    <row r="226" spans="1:19" s="9" customFormat="1" ht="12.75" x14ac:dyDescent="0.2">
      <c r="A226" s="26">
        <f t="shared" si="8"/>
        <v>215</v>
      </c>
      <c r="B226" s="56">
        <v>44694</v>
      </c>
      <c r="C226" s="34" t="s">
        <v>110</v>
      </c>
      <c r="D226" s="35" t="s">
        <v>119</v>
      </c>
      <c r="E226" s="23" t="s">
        <v>123</v>
      </c>
      <c r="F226" s="82" t="s">
        <v>124</v>
      </c>
      <c r="G226" s="82" t="s">
        <v>122</v>
      </c>
      <c r="H226" s="130">
        <v>3</v>
      </c>
      <c r="I226" s="67">
        <v>8083</v>
      </c>
      <c r="J226" s="32">
        <f t="shared" si="7"/>
        <v>24249</v>
      </c>
      <c r="K226" s="89"/>
      <c r="L226" s="89"/>
      <c r="M226" s="89"/>
      <c r="N226" s="89"/>
      <c r="O226" s="89"/>
      <c r="P226" s="89"/>
      <c r="Q226" s="89"/>
      <c r="R226" s="89"/>
      <c r="S226" s="89"/>
    </row>
    <row r="227" spans="1:19" s="9" customFormat="1" ht="12.75" x14ac:dyDescent="0.2">
      <c r="A227" s="26">
        <f t="shared" si="8"/>
        <v>216</v>
      </c>
      <c r="B227" s="56">
        <v>44694</v>
      </c>
      <c r="C227" s="34" t="s">
        <v>110</v>
      </c>
      <c r="D227" s="35" t="s">
        <v>119</v>
      </c>
      <c r="E227" s="23" t="s">
        <v>125</v>
      </c>
      <c r="F227" s="82" t="s">
        <v>126</v>
      </c>
      <c r="G227" s="82" t="s">
        <v>17</v>
      </c>
      <c r="H227" s="130">
        <v>10</v>
      </c>
      <c r="I227" s="67">
        <v>1239</v>
      </c>
      <c r="J227" s="32">
        <f t="shared" si="7"/>
        <v>12390</v>
      </c>
      <c r="K227" s="89"/>
      <c r="L227" s="89"/>
      <c r="M227" s="89"/>
      <c r="N227" s="89"/>
      <c r="O227" s="89"/>
      <c r="P227" s="89"/>
      <c r="Q227" s="89"/>
      <c r="R227" s="89"/>
      <c r="S227" s="89"/>
    </row>
    <row r="228" spans="1:19" s="9" customFormat="1" ht="12.75" x14ac:dyDescent="0.2">
      <c r="A228" s="26">
        <f t="shared" si="8"/>
        <v>217</v>
      </c>
      <c r="B228" s="56">
        <v>44000</v>
      </c>
      <c r="C228" s="21" t="s">
        <v>87</v>
      </c>
      <c r="D228" s="22" t="s">
        <v>12</v>
      </c>
      <c r="E228" s="23" t="s">
        <v>88</v>
      </c>
      <c r="F228" s="82" t="s">
        <v>89</v>
      </c>
      <c r="G228" s="82" t="s">
        <v>15</v>
      </c>
      <c r="H228" s="130">
        <v>10</v>
      </c>
      <c r="I228" s="67">
        <v>224.2</v>
      </c>
      <c r="J228" s="32">
        <f t="shared" si="7"/>
        <v>2242</v>
      </c>
      <c r="K228" s="8"/>
      <c r="L228" s="8"/>
      <c r="M228" s="8"/>
      <c r="N228" s="8"/>
      <c r="O228" s="8"/>
      <c r="P228" s="8"/>
      <c r="Q228" s="8"/>
      <c r="R228" s="8"/>
      <c r="S228" s="8"/>
    </row>
    <row r="229" spans="1:19" s="9" customFormat="1" ht="12.75" x14ac:dyDescent="0.2">
      <c r="A229" s="26">
        <f t="shared" si="8"/>
        <v>218</v>
      </c>
      <c r="B229" s="56">
        <v>44000</v>
      </c>
      <c r="C229" s="21" t="s">
        <v>87</v>
      </c>
      <c r="D229" s="22" t="s">
        <v>12</v>
      </c>
      <c r="E229" s="23" t="s">
        <v>90</v>
      </c>
      <c r="F229" s="82" t="s">
        <v>91</v>
      </c>
      <c r="G229" s="82" t="s">
        <v>15</v>
      </c>
      <c r="H229" s="130">
        <v>10</v>
      </c>
      <c r="I229" s="67">
        <v>165.2</v>
      </c>
      <c r="J229" s="32">
        <f t="shared" si="7"/>
        <v>1652</v>
      </c>
      <c r="K229" s="8"/>
      <c r="L229" s="8"/>
      <c r="M229" s="8"/>
      <c r="N229" s="8"/>
      <c r="O229" s="8"/>
      <c r="P229" s="8"/>
      <c r="Q229" s="8"/>
      <c r="R229" s="8"/>
      <c r="S229" s="8"/>
    </row>
    <row r="230" spans="1:19" s="9" customFormat="1" ht="12.75" x14ac:dyDescent="0.2">
      <c r="A230" s="26">
        <f t="shared" si="8"/>
        <v>219</v>
      </c>
      <c r="B230" s="56">
        <v>44000</v>
      </c>
      <c r="C230" s="21" t="s">
        <v>87</v>
      </c>
      <c r="D230" s="22" t="s">
        <v>12</v>
      </c>
      <c r="E230" s="23" t="s">
        <v>92</v>
      </c>
      <c r="F230" s="82" t="s">
        <v>93</v>
      </c>
      <c r="G230" s="82" t="s">
        <v>15</v>
      </c>
      <c r="H230" s="130">
        <v>11</v>
      </c>
      <c r="I230" s="67">
        <v>159.30000000000001</v>
      </c>
      <c r="J230" s="32">
        <f t="shared" si="7"/>
        <v>1752.3000000000002</v>
      </c>
      <c r="K230" s="8"/>
      <c r="L230" s="8"/>
      <c r="M230" s="8"/>
      <c r="N230" s="8"/>
      <c r="O230" s="8"/>
      <c r="P230" s="8"/>
      <c r="Q230" s="8"/>
      <c r="R230" s="8"/>
      <c r="S230" s="8"/>
    </row>
    <row r="231" spans="1:19" s="9" customFormat="1" ht="12.75" x14ac:dyDescent="0.2">
      <c r="A231" s="26">
        <f t="shared" si="8"/>
        <v>220</v>
      </c>
      <c r="B231" s="56">
        <v>45152</v>
      </c>
      <c r="C231" s="21" t="s">
        <v>110</v>
      </c>
      <c r="D231" s="35" t="s">
        <v>119</v>
      </c>
      <c r="E231" s="23" t="s">
        <v>847</v>
      </c>
      <c r="F231" s="82" t="s">
        <v>848</v>
      </c>
      <c r="G231" s="82" t="s">
        <v>15</v>
      </c>
      <c r="H231" s="130">
        <v>50</v>
      </c>
      <c r="I231" s="67">
        <v>519.14</v>
      </c>
      <c r="J231" s="32">
        <f t="shared" si="7"/>
        <v>25957</v>
      </c>
      <c r="K231" s="8"/>
      <c r="L231" s="8"/>
      <c r="M231" s="8"/>
      <c r="N231" s="8"/>
      <c r="O231" s="8"/>
      <c r="P231" s="8"/>
      <c r="Q231" s="8"/>
      <c r="R231" s="8"/>
      <c r="S231" s="8"/>
    </row>
    <row r="232" spans="1:19" s="9" customFormat="1" ht="14.25" x14ac:dyDescent="0.2">
      <c r="A232" s="26">
        <f t="shared" si="8"/>
        <v>221</v>
      </c>
      <c r="B232" s="56">
        <v>44194</v>
      </c>
      <c r="C232" s="21" t="s">
        <v>37</v>
      </c>
      <c r="D232" s="22" t="s">
        <v>12</v>
      </c>
      <c r="E232" s="23" t="s">
        <v>194</v>
      </c>
      <c r="F232" s="82" t="s">
        <v>195</v>
      </c>
      <c r="G232" s="82" t="s">
        <v>15</v>
      </c>
      <c r="H232" s="132">
        <v>6</v>
      </c>
      <c r="I232" s="67">
        <v>923.94</v>
      </c>
      <c r="J232" s="32">
        <f t="shared" si="7"/>
        <v>5543.64</v>
      </c>
      <c r="K232" s="8"/>
      <c r="L232" s="8"/>
      <c r="M232" s="8"/>
      <c r="N232" s="8"/>
      <c r="O232" s="8"/>
      <c r="P232" s="8"/>
      <c r="Q232" s="8"/>
      <c r="R232" s="8"/>
      <c r="S232" s="8"/>
    </row>
    <row r="233" spans="1:19" s="9" customFormat="1" ht="12.75" x14ac:dyDescent="0.2">
      <c r="A233" s="26">
        <f t="shared" si="8"/>
        <v>222</v>
      </c>
      <c r="B233" s="56">
        <v>45308</v>
      </c>
      <c r="C233" s="21" t="s">
        <v>37</v>
      </c>
      <c r="D233" s="22" t="s">
        <v>12</v>
      </c>
      <c r="E233" s="23" t="s">
        <v>1040</v>
      </c>
      <c r="F233" s="82" t="s">
        <v>1041</v>
      </c>
      <c r="G233" s="82" t="s">
        <v>15</v>
      </c>
      <c r="H233" s="134">
        <v>20</v>
      </c>
      <c r="I233" s="67">
        <v>2520</v>
      </c>
      <c r="J233" s="32">
        <f t="shared" si="7"/>
        <v>50400</v>
      </c>
      <c r="K233" s="8"/>
      <c r="L233" s="8"/>
      <c r="M233" s="8"/>
      <c r="N233" s="8"/>
      <c r="O233" s="8"/>
      <c r="P233" s="8"/>
      <c r="Q233" s="8"/>
      <c r="R233" s="8"/>
      <c r="S233" s="8"/>
    </row>
    <row r="234" spans="1:19" s="9" customFormat="1" ht="12.75" x14ac:dyDescent="0.2">
      <c r="A234" s="26">
        <f t="shared" si="8"/>
        <v>223</v>
      </c>
      <c r="B234" s="56">
        <v>44467</v>
      </c>
      <c r="C234" s="21" t="s">
        <v>11</v>
      </c>
      <c r="D234" s="22" t="s">
        <v>12</v>
      </c>
      <c r="E234" s="23" t="s">
        <v>396</v>
      </c>
      <c r="F234" s="102" t="s">
        <v>381</v>
      </c>
      <c r="G234" s="102" t="s">
        <v>15</v>
      </c>
      <c r="H234" s="131">
        <v>16</v>
      </c>
      <c r="I234" s="39">
        <v>407.1</v>
      </c>
      <c r="J234" s="32">
        <f t="shared" si="7"/>
        <v>6513.6</v>
      </c>
    </row>
    <row r="235" spans="1:19" s="9" customFormat="1" ht="12.75" x14ac:dyDescent="0.2">
      <c r="A235" s="26">
        <f t="shared" si="8"/>
        <v>224</v>
      </c>
      <c r="B235" s="56">
        <v>45021</v>
      </c>
      <c r="C235" s="21" t="s">
        <v>33</v>
      </c>
      <c r="D235" s="35" t="s">
        <v>119</v>
      </c>
      <c r="E235" s="23" t="s">
        <v>688</v>
      </c>
      <c r="F235" s="33" t="s">
        <v>687</v>
      </c>
      <c r="G235" s="102" t="s">
        <v>22</v>
      </c>
      <c r="H235" s="131">
        <v>10</v>
      </c>
      <c r="I235" s="69">
        <v>444</v>
      </c>
      <c r="J235" s="32">
        <f t="shared" si="7"/>
        <v>4440</v>
      </c>
    </row>
    <row r="236" spans="1:19" s="9" customFormat="1" ht="12.75" x14ac:dyDescent="0.2">
      <c r="A236" s="26">
        <f t="shared" si="8"/>
        <v>225</v>
      </c>
      <c r="B236" s="56">
        <v>44694</v>
      </c>
      <c r="C236" s="21" t="s">
        <v>11</v>
      </c>
      <c r="D236" s="22" t="s">
        <v>12</v>
      </c>
      <c r="E236" s="23" t="s">
        <v>397</v>
      </c>
      <c r="F236" s="102" t="s">
        <v>382</v>
      </c>
      <c r="G236" s="102" t="s">
        <v>15</v>
      </c>
      <c r="H236" s="131">
        <v>10</v>
      </c>
      <c r="I236" s="39">
        <v>1528.1</v>
      </c>
      <c r="J236" s="32">
        <f t="shared" si="7"/>
        <v>15281</v>
      </c>
    </row>
    <row r="237" spans="1:19" s="9" customFormat="1" ht="25.5" x14ac:dyDescent="0.2">
      <c r="A237" s="26">
        <v>226</v>
      </c>
      <c r="B237" s="56">
        <v>45373</v>
      </c>
      <c r="C237" s="21" t="s">
        <v>11</v>
      </c>
      <c r="D237" s="22" t="s">
        <v>12</v>
      </c>
      <c r="E237" s="23" t="s">
        <v>1092</v>
      </c>
      <c r="F237" s="102" t="s">
        <v>1093</v>
      </c>
      <c r="G237" s="102" t="s">
        <v>15</v>
      </c>
      <c r="H237" s="131">
        <v>15</v>
      </c>
      <c r="I237" s="39">
        <v>2234.92</v>
      </c>
      <c r="J237" s="32">
        <v>33523.800000000003</v>
      </c>
    </row>
    <row r="238" spans="1:19" s="9" customFormat="1" ht="25.5" x14ac:dyDescent="0.2">
      <c r="A238" s="26">
        <v>227</v>
      </c>
      <c r="B238" s="56">
        <v>45373</v>
      </c>
      <c r="C238" s="21" t="s">
        <v>87</v>
      </c>
      <c r="D238" s="22" t="s">
        <v>827</v>
      </c>
      <c r="E238" s="23" t="s">
        <v>1090</v>
      </c>
      <c r="F238" s="102" t="s">
        <v>1091</v>
      </c>
      <c r="G238" s="102" t="s">
        <v>15</v>
      </c>
      <c r="H238" s="131">
        <v>120</v>
      </c>
      <c r="I238" s="39">
        <v>938.1</v>
      </c>
      <c r="J238" s="32">
        <v>112572</v>
      </c>
    </row>
    <row r="239" spans="1:19" s="9" customFormat="1" ht="12.75" x14ac:dyDescent="0.2">
      <c r="A239" s="26">
        <v>228</v>
      </c>
      <c r="B239" s="56">
        <v>44694</v>
      </c>
      <c r="C239" s="34" t="s">
        <v>110</v>
      </c>
      <c r="D239" s="35" t="s">
        <v>119</v>
      </c>
      <c r="E239" s="23" t="s">
        <v>367</v>
      </c>
      <c r="F239" s="102" t="s">
        <v>383</v>
      </c>
      <c r="G239" s="102" t="s">
        <v>15</v>
      </c>
      <c r="H239" s="131">
        <v>12</v>
      </c>
      <c r="I239" s="39">
        <v>2157.04</v>
      </c>
      <c r="J239" s="32">
        <f t="shared" si="7"/>
        <v>25884.48</v>
      </c>
    </row>
    <row r="240" spans="1:19" s="9" customFormat="1" ht="12.75" x14ac:dyDescent="0.2">
      <c r="A240" s="26">
        <f t="shared" si="8"/>
        <v>229</v>
      </c>
      <c r="B240" s="56">
        <v>45021</v>
      </c>
      <c r="C240" s="21" t="s">
        <v>33</v>
      </c>
      <c r="D240" s="35" t="s">
        <v>119</v>
      </c>
      <c r="E240" s="23" t="s">
        <v>398</v>
      </c>
      <c r="F240" s="102" t="s">
        <v>802</v>
      </c>
      <c r="G240" s="102" t="s">
        <v>15</v>
      </c>
      <c r="H240" s="131">
        <v>400</v>
      </c>
      <c r="I240" s="39">
        <v>1.68</v>
      </c>
      <c r="J240" s="32">
        <f t="shared" si="7"/>
        <v>672</v>
      </c>
    </row>
    <row r="241" spans="1:19" s="9" customFormat="1" ht="12.75" x14ac:dyDescent="0.2">
      <c r="A241" s="26">
        <f t="shared" si="8"/>
        <v>230</v>
      </c>
      <c r="B241" s="56">
        <v>45021</v>
      </c>
      <c r="C241" s="21" t="s">
        <v>33</v>
      </c>
      <c r="D241" s="35" t="s">
        <v>119</v>
      </c>
      <c r="E241" s="23" t="s">
        <v>399</v>
      </c>
      <c r="F241" s="102" t="s">
        <v>384</v>
      </c>
      <c r="G241" s="102" t="s">
        <v>22</v>
      </c>
      <c r="H241" s="131">
        <v>16</v>
      </c>
      <c r="I241" s="39">
        <v>576</v>
      </c>
      <c r="J241" s="32">
        <f t="shared" si="7"/>
        <v>9216</v>
      </c>
    </row>
    <row r="242" spans="1:19" s="9" customFormat="1" ht="12.75" x14ac:dyDescent="0.2">
      <c r="A242" s="26">
        <f t="shared" si="8"/>
        <v>231</v>
      </c>
      <c r="B242" s="56">
        <v>44442</v>
      </c>
      <c r="C242" s="21" t="s">
        <v>33</v>
      </c>
      <c r="D242" s="35" t="s">
        <v>119</v>
      </c>
      <c r="E242" s="23" t="s">
        <v>400</v>
      </c>
      <c r="F242" s="102" t="s">
        <v>385</v>
      </c>
      <c r="G242" s="102" t="s">
        <v>22</v>
      </c>
      <c r="H242" s="131">
        <v>5</v>
      </c>
      <c r="I242" s="39">
        <v>359.9</v>
      </c>
      <c r="J242" s="32">
        <f t="shared" si="7"/>
        <v>1799.5</v>
      </c>
    </row>
    <row r="243" spans="1:19" s="9" customFormat="1" ht="12.75" x14ac:dyDescent="0.2">
      <c r="A243" s="26">
        <f t="shared" si="8"/>
        <v>232</v>
      </c>
      <c r="B243" s="56">
        <v>44442</v>
      </c>
      <c r="C243" s="21" t="s">
        <v>33</v>
      </c>
      <c r="D243" s="35" t="s">
        <v>119</v>
      </c>
      <c r="E243" s="23" t="s">
        <v>401</v>
      </c>
      <c r="F243" s="102" t="s">
        <v>386</v>
      </c>
      <c r="G243" s="102" t="s">
        <v>15</v>
      </c>
      <c r="H243" s="131">
        <v>2</v>
      </c>
      <c r="I243" s="39">
        <v>106.2</v>
      </c>
      <c r="J243" s="32">
        <f t="shared" si="7"/>
        <v>212.4</v>
      </c>
    </row>
    <row r="244" spans="1:19" s="9" customFormat="1" ht="12.75" x14ac:dyDescent="0.2">
      <c r="A244" s="26">
        <f t="shared" si="8"/>
        <v>233</v>
      </c>
      <c r="B244" s="56">
        <v>44442</v>
      </c>
      <c r="C244" s="21" t="s">
        <v>33</v>
      </c>
      <c r="D244" s="35" t="s">
        <v>119</v>
      </c>
      <c r="E244" s="23" t="s">
        <v>402</v>
      </c>
      <c r="F244" s="102" t="s">
        <v>387</v>
      </c>
      <c r="G244" s="102" t="s">
        <v>15</v>
      </c>
      <c r="H244" s="131">
        <v>7</v>
      </c>
      <c r="I244" s="39">
        <v>120.36</v>
      </c>
      <c r="J244" s="32">
        <f t="shared" si="7"/>
        <v>842.52</v>
      </c>
    </row>
    <row r="245" spans="1:19" s="9" customFormat="1" ht="12.75" x14ac:dyDescent="0.2">
      <c r="A245" s="26">
        <f t="shared" si="8"/>
        <v>234</v>
      </c>
      <c r="B245" s="56">
        <v>44442</v>
      </c>
      <c r="C245" s="21" t="s">
        <v>33</v>
      </c>
      <c r="D245" s="35" t="s">
        <v>119</v>
      </c>
      <c r="E245" s="23" t="s">
        <v>403</v>
      </c>
      <c r="F245" s="102" t="s">
        <v>388</v>
      </c>
      <c r="G245" s="102" t="s">
        <v>15</v>
      </c>
      <c r="H245" s="131">
        <v>5</v>
      </c>
      <c r="I245" s="39">
        <v>129.80000000000001</v>
      </c>
      <c r="J245" s="32">
        <f t="shared" si="7"/>
        <v>649</v>
      </c>
    </row>
    <row r="246" spans="1:19" s="9" customFormat="1" ht="12.75" x14ac:dyDescent="0.2">
      <c r="A246" s="26">
        <f t="shared" si="8"/>
        <v>235</v>
      </c>
      <c r="B246" s="56">
        <v>44442</v>
      </c>
      <c r="C246" s="21" t="s">
        <v>33</v>
      </c>
      <c r="D246" s="35" t="s">
        <v>119</v>
      </c>
      <c r="E246" s="23" t="s">
        <v>404</v>
      </c>
      <c r="F246" s="102" t="s">
        <v>389</v>
      </c>
      <c r="G246" s="102" t="s">
        <v>15</v>
      </c>
      <c r="H246" s="131">
        <v>10</v>
      </c>
      <c r="I246" s="39">
        <v>70.8</v>
      </c>
      <c r="J246" s="32">
        <f t="shared" si="7"/>
        <v>708</v>
      </c>
    </row>
    <row r="247" spans="1:19" s="9" customFormat="1" ht="12.75" x14ac:dyDescent="0.2">
      <c r="A247" s="26">
        <f t="shared" si="8"/>
        <v>236</v>
      </c>
      <c r="B247" s="56">
        <v>44442</v>
      </c>
      <c r="C247" s="21" t="s">
        <v>33</v>
      </c>
      <c r="D247" s="35" t="s">
        <v>119</v>
      </c>
      <c r="E247" s="23" t="s">
        <v>405</v>
      </c>
      <c r="F247" s="102" t="s">
        <v>390</v>
      </c>
      <c r="G247" s="102" t="s">
        <v>15</v>
      </c>
      <c r="H247" s="131">
        <v>7</v>
      </c>
      <c r="I247" s="39">
        <v>70.8</v>
      </c>
      <c r="J247" s="32">
        <f t="shared" si="7"/>
        <v>495.59999999999997</v>
      </c>
    </row>
    <row r="248" spans="1:19" s="9" customFormat="1" ht="12.75" x14ac:dyDescent="0.2">
      <c r="A248" s="26">
        <f t="shared" si="8"/>
        <v>237</v>
      </c>
      <c r="B248" s="56">
        <v>44442</v>
      </c>
      <c r="C248" s="21" t="s">
        <v>33</v>
      </c>
      <c r="D248" s="35" t="s">
        <v>119</v>
      </c>
      <c r="E248" s="23" t="s">
        <v>406</v>
      </c>
      <c r="F248" s="102" t="s">
        <v>391</v>
      </c>
      <c r="G248" s="102" t="s">
        <v>15</v>
      </c>
      <c r="H248" s="131">
        <v>5</v>
      </c>
      <c r="I248" s="39">
        <v>230.1</v>
      </c>
      <c r="J248" s="32">
        <f t="shared" si="7"/>
        <v>1150.5</v>
      </c>
    </row>
    <row r="249" spans="1:19" s="9" customFormat="1" ht="12.75" x14ac:dyDescent="0.2">
      <c r="A249" s="26">
        <f t="shared" si="8"/>
        <v>238</v>
      </c>
      <c r="B249" s="56">
        <v>44442</v>
      </c>
      <c r="C249" s="21" t="s">
        <v>33</v>
      </c>
      <c r="D249" s="35" t="s">
        <v>119</v>
      </c>
      <c r="E249" s="23" t="s">
        <v>407</v>
      </c>
      <c r="F249" s="102" t="s">
        <v>392</v>
      </c>
      <c r="G249" s="102" t="s">
        <v>15</v>
      </c>
      <c r="H249" s="131">
        <v>5</v>
      </c>
      <c r="I249" s="39">
        <v>359.9</v>
      </c>
      <c r="J249" s="32">
        <f t="shared" si="7"/>
        <v>1799.5</v>
      </c>
    </row>
    <row r="250" spans="1:19" s="9" customFormat="1" ht="12.75" x14ac:dyDescent="0.2">
      <c r="A250" s="26">
        <f t="shared" si="8"/>
        <v>239</v>
      </c>
      <c r="B250" s="56">
        <v>44442</v>
      </c>
      <c r="C250" s="21" t="s">
        <v>33</v>
      </c>
      <c r="D250" s="35" t="s">
        <v>119</v>
      </c>
      <c r="E250" s="23" t="s">
        <v>408</v>
      </c>
      <c r="F250" s="102" t="s">
        <v>393</v>
      </c>
      <c r="G250" s="102" t="s">
        <v>15</v>
      </c>
      <c r="H250" s="131">
        <v>5</v>
      </c>
      <c r="I250" s="39">
        <v>318.60000000000002</v>
      </c>
      <c r="J250" s="32">
        <f t="shared" si="7"/>
        <v>1593</v>
      </c>
    </row>
    <row r="251" spans="1:19" s="9" customFormat="1" ht="12.75" x14ac:dyDescent="0.2">
      <c r="A251" s="26">
        <f t="shared" si="8"/>
        <v>240</v>
      </c>
      <c r="B251" s="56">
        <v>44447</v>
      </c>
      <c r="C251" s="21" t="s">
        <v>33</v>
      </c>
      <c r="D251" s="35" t="s">
        <v>119</v>
      </c>
      <c r="E251" s="23" t="s">
        <v>409</v>
      </c>
      <c r="F251" s="102" t="s">
        <v>394</v>
      </c>
      <c r="G251" s="102" t="s">
        <v>15</v>
      </c>
      <c r="H251" s="131">
        <v>8</v>
      </c>
      <c r="I251" s="39">
        <v>973.5</v>
      </c>
      <c r="J251" s="32">
        <f t="shared" si="7"/>
        <v>7788</v>
      </c>
    </row>
    <row r="252" spans="1:19" s="9" customFormat="1" ht="12.75" x14ac:dyDescent="0.2">
      <c r="A252" s="26">
        <f t="shared" si="8"/>
        <v>241</v>
      </c>
      <c r="B252" s="56">
        <v>44456</v>
      </c>
      <c r="C252" s="21" t="s">
        <v>11</v>
      </c>
      <c r="D252" s="22" t="s">
        <v>12</v>
      </c>
      <c r="E252" s="23" t="s">
        <v>410</v>
      </c>
      <c r="F252" s="102" t="s">
        <v>395</v>
      </c>
      <c r="G252" s="102" t="s">
        <v>15</v>
      </c>
      <c r="H252" s="131">
        <v>1</v>
      </c>
      <c r="I252" s="39">
        <v>5265.75</v>
      </c>
      <c r="J252" s="32">
        <f t="shared" si="7"/>
        <v>5265.75</v>
      </c>
    </row>
    <row r="253" spans="1:19" s="9" customFormat="1" ht="12.75" x14ac:dyDescent="0.2">
      <c r="A253" s="26">
        <f t="shared" si="8"/>
        <v>242</v>
      </c>
      <c r="B253" s="56">
        <v>44459</v>
      </c>
      <c r="C253" s="21" t="s">
        <v>110</v>
      </c>
      <c r="D253" s="35" t="s">
        <v>119</v>
      </c>
      <c r="E253" s="23" t="s">
        <v>358</v>
      </c>
      <c r="F253" s="82" t="s">
        <v>359</v>
      </c>
      <c r="G253" s="82" t="s">
        <v>17</v>
      </c>
      <c r="H253" s="130">
        <v>5</v>
      </c>
      <c r="I253" s="67">
        <v>1050</v>
      </c>
      <c r="J253" s="32">
        <f t="shared" si="7"/>
        <v>5250</v>
      </c>
      <c r="K253" s="8"/>
      <c r="L253" s="8"/>
      <c r="M253" s="8"/>
      <c r="N253" s="8"/>
      <c r="O253" s="8"/>
      <c r="P253" s="8"/>
      <c r="Q253" s="8"/>
      <c r="R253" s="8"/>
      <c r="S253" s="8"/>
    </row>
    <row r="254" spans="1:19" s="9" customFormat="1" ht="12.75" x14ac:dyDescent="0.2">
      <c r="A254" s="26">
        <f t="shared" si="8"/>
        <v>243</v>
      </c>
      <c r="B254" s="56">
        <v>44459</v>
      </c>
      <c r="C254" s="21" t="s">
        <v>110</v>
      </c>
      <c r="D254" s="22">
        <v>99</v>
      </c>
      <c r="E254" s="23" t="s">
        <v>363</v>
      </c>
      <c r="F254" s="82" t="s">
        <v>373</v>
      </c>
      <c r="G254" s="82" t="s">
        <v>17</v>
      </c>
      <c r="H254" s="130">
        <v>23</v>
      </c>
      <c r="I254" s="67">
        <v>1805.4</v>
      </c>
      <c r="J254" s="32">
        <f t="shared" si="7"/>
        <v>41524.200000000004</v>
      </c>
      <c r="K254" s="8"/>
      <c r="L254" s="8"/>
      <c r="M254" s="8"/>
      <c r="N254" s="8"/>
      <c r="O254" s="8"/>
      <c r="P254" s="8"/>
      <c r="Q254" s="8"/>
      <c r="R254" s="8"/>
      <c r="S254" s="8"/>
    </row>
    <row r="255" spans="1:19" s="9" customFormat="1" ht="12.75" x14ac:dyDescent="0.2">
      <c r="A255" s="26">
        <f t="shared" si="8"/>
        <v>244</v>
      </c>
      <c r="B255" s="56">
        <v>44459</v>
      </c>
      <c r="C255" s="21" t="s">
        <v>110</v>
      </c>
      <c r="D255" s="22">
        <v>99</v>
      </c>
      <c r="E255" s="23" t="s">
        <v>364</v>
      </c>
      <c r="F255" s="82" t="s">
        <v>365</v>
      </c>
      <c r="G255" s="82" t="s">
        <v>17</v>
      </c>
      <c r="H255" s="130">
        <v>3</v>
      </c>
      <c r="I255" s="67">
        <v>961.66</v>
      </c>
      <c r="J255" s="32">
        <f t="shared" si="7"/>
        <v>2884.98</v>
      </c>
      <c r="K255" s="8"/>
      <c r="L255" s="8"/>
      <c r="M255" s="8"/>
      <c r="N255" s="8"/>
      <c r="O255" s="8"/>
      <c r="P255" s="8"/>
      <c r="Q255" s="8"/>
      <c r="R255" s="8"/>
      <c r="S255" s="8"/>
    </row>
    <row r="256" spans="1:19" s="9" customFormat="1" ht="12.75" x14ac:dyDescent="0.2">
      <c r="A256" s="26">
        <f t="shared" si="8"/>
        <v>245</v>
      </c>
      <c r="B256" s="56">
        <v>44459</v>
      </c>
      <c r="C256" s="21" t="s">
        <v>110</v>
      </c>
      <c r="D256" s="22">
        <v>99</v>
      </c>
      <c r="E256" s="23" t="s">
        <v>370</v>
      </c>
      <c r="F256" s="102" t="s">
        <v>380</v>
      </c>
      <c r="G256" s="102" t="s">
        <v>17</v>
      </c>
      <c r="H256" s="131">
        <v>12</v>
      </c>
      <c r="I256" s="39">
        <v>1630.76</v>
      </c>
      <c r="J256" s="32">
        <f t="shared" si="7"/>
        <v>19569.12</v>
      </c>
    </row>
    <row r="257" spans="1:19" s="9" customFormat="1" ht="12.75" x14ac:dyDescent="0.2">
      <c r="A257" s="26">
        <f t="shared" si="8"/>
        <v>246</v>
      </c>
      <c r="B257" s="56">
        <v>44459</v>
      </c>
      <c r="C257" s="21" t="s">
        <v>110</v>
      </c>
      <c r="D257" s="22">
        <v>99</v>
      </c>
      <c r="E257" s="23" t="s">
        <v>371</v>
      </c>
      <c r="F257" s="82" t="s">
        <v>372</v>
      </c>
      <c r="G257" s="82" t="s">
        <v>17</v>
      </c>
      <c r="H257" s="130">
        <v>2</v>
      </c>
      <c r="I257" s="67">
        <v>3640.3</v>
      </c>
      <c r="J257" s="32">
        <f t="shared" si="7"/>
        <v>7280.6</v>
      </c>
      <c r="K257" s="8"/>
      <c r="L257" s="8"/>
      <c r="M257" s="8"/>
      <c r="N257" s="8"/>
      <c r="O257" s="8"/>
      <c r="P257" s="8"/>
      <c r="Q257" s="8"/>
      <c r="R257" s="8"/>
      <c r="S257" s="8"/>
    </row>
    <row r="258" spans="1:19" s="9" customFormat="1" ht="25.5" x14ac:dyDescent="0.2">
      <c r="A258" s="26">
        <f t="shared" si="8"/>
        <v>247</v>
      </c>
      <c r="B258" s="56">
        <v>44490</v>
      </c>
      <c r="C258" s="21" t="s">
        <v>33</v>
      </c>
      <c r="D258" s="35" t="s">
        <v>119</v>
      </c>
      <c r="E258" s="23" t="s">
        <v>420</v>
      </c>
      <c r="F258" s="102" t="s">
        <v>413</v>
      </c>
      <c r="G258" s="102" t="s">
        <v>15</v>
      </c>
      <c r="H258" s="131">
        <v>15</v>
      </c>
      <c r="I258" s="39">
        <v>253.7</v>
      </c>
      <c r="J258" s="32">
        <f t="shared" si="7"/>
        <v>3805.5</v>
      </c>
    </row>
    <row r="259" spans="1:19" s="9" customFormat="1" ht="25.5" x14ac:dyDescent="0.2">
      <c r="A259" s="26">
        <f t="shared" si="8"/>
        <v>248</v>
      </c>
      <c r="B259" s="56">
        <v>44490</v>
      </c>
      <c r="C259" s="21" t="s">
        <v>33</v>
      </c>
      <c r="D259" s="35" t="s">
        <v>119</v>
      </c>
      <c r="E259" s="23" t="s">
        <v>421</v>
      </c>
      <c r="F259" s="102" t="s">
        <v>414</v>
      </c>
      <c r="G259" s="102" t="s">
        <v>15</v>
      </c>
      <c r="H259" s="131">
        <v>11</v>
      </c>
      <c r="I259" s="39">
        <v>59</v>
      </c>
      <c r="J259" s="32">
        <f t="shared" si="7"/>
        <v>649</v>
      </c>
    </row>
    <row r="260" spans="1:19" s="9" customFormat="1" ht="25.5" x14ac:dyDescent="0.2">
      <c r="A260" s="26">
        <f t="shared" si="8"/>
        <v>249</v>
      </c>
      <c r="B260" s="56">
        <v>44490</v>
      </c>
      <c r="C260" s="21" t="s">
        <v>33</v>
      </c>
      <c r="D260" s="35" t="s">
        <v>119</v>
      </c>
      <c r="E260" s="23" t="s">
        <v>422</v>
      </c>
      <c r="F260" s="102" t="s">
        <v>415</v>
      </c>
      <c r="G260" s="102" t="s">
        <v>15</v>
      </c>
      <c r="H260" s="131">
        <v>20</v>
      </c>
      <c r="I260" s="39">
        <v>106.2</v>
      </c>
      <c r="J260" s="32">
        <f t="shared" si="7"/>
        <v>2124</v>
      </c>
    </row>
    <row r="261" spans="1:19" s="9" customFormat="1" ht="12.75" x14ac:dyDescent="0.2">
      <c r="A261" s="26">
        <f t="shared" si="8"/>
        <v>250</v>
      </c>
      <c r="B261" s="56">
        <v>44490</v>
      </c>
      <c r="C261" s="21" t="s">
        <v>33</v>
      </c>
      <c r="D261" s="35" t="s">
        <v>119</v>
      </c>
      <c r="E261" s="23" t="s">
        <v>423</v>
      </c>
      <c r="F261" s="102" t="s">
        <v>416</v>
      </c>
      <c r="G261" s="102" t="s">
        <v>15</v>
      </c>
      <c r="H261" s="131">
        <v>2</v>
      </c>
      <c r="I261" s="39">
        <v>135.69999999999999</v>
      </c>
      <c r="J261" s="32">
        <f t="shared" si="7"/>
        <v>271.39999999999998</v>
      </c>
    </row>
    <row r="262" spans="1:19" s="9" customFormat="1" ht="12.75" x14ac:dyDescent="0.2">
      <c r="A262" s="26">
        <f t="shared" si="8"/>
        <v>251</v>
      </c>
      <c r="B262" s="56">
        <v>44490</v>
      </c>
      <c r="C262" s="21" t="s">
        <v>33</v>
      </c>
      <c r="D262" s="35" t="s">
        <v>119</v>
      </c>
      <c r="E262" s="23" t="s">
        <v>424</v>
      </c>
      <c r="F262" s="102" t="s">
        <v>417</v>
      </c>
      <c r="G262" s="102" t="s">
        <v>15</v>
      </c>
      <c r="H262" s="131">
        <v>2</v>
      </c>
      <c r="I262" s="39">
        <v>59</v>
      </c>
      <c r="J262" s="32">
        <f t="shared" si="7"/>
        <v>118</v>
      </c>
    </row>
    <row r="263" spans="1:19" s="9" customFormat="1" ht="12.75" x14ac:dyDescent="0.2">
      <c r="A263" s="26">
        <f t="shared" si="8"/>
        <v>252</v>
      </c>
      <c r="B263" s="56">
        <v>44490</v>
      </c>
      <c r="C263" s="21" t="s">
        <v>33</v>
      </c>
      <c r="D263" s="35" t="s">
        <v>119</v>
      </c>
      <c r="E263" s="23" t="s">
        <v>425</v>
      </c>
      <c r="F263" s="102" t="s">
        <v>418</v>
      </c>
      <c r="G263" s="102" t="s">
        <v>15</v>
      </c>
      <c r="H263" s="131">
        <v>200</v>
      </c>
      <c r="I263" s="39">
        <v>4.72</v>
      </c>
      <c r="J263" s="32">
        <f t="shared" si="7"/>
        <v>944</v>
      </c>
    </row>
    <row r="264" spans="1:19" s="9" customFormat="1" ht="12.75" x14ac:dyDescent="0.2">
      <c r="A264" s="26">
        <f t="shared" si="8"/>
        <v>253</v>
      </c>
      <c r="B264" s="56">
        <v>44490</v>
      </c>
      <c r="C264" s="21" t="s">
        <v>37</v>
      </c>
      <c r="D264" s="22" t="s">
        <v>12</v>
      </c>
      <c r="E264" s="23" t="s">
        <v>426</v>
      </c>
      <c r="F264" s="102" t="s">
        <v>419</v>
      </c>
      <c r="G264" s="102" t="s">
        <v>15</v>
      </c>
      <c r="H264" s="131">
        <v>400</v>
      </c>
      <c r="I264" s="39">
        <v>2.36</v>
      </c>
      <c r="J264" s="32">
        <f t="shared" si="7"/>
        <v>944</v>
      </c>
    </row>
    <row r="265" spans="1:19" s="9" customFormat="1" ht="12.75" x14ac:dyDescent="0.2">
      <c r="A265" s="26">
        <f t="shared" si="8"/>
        <v>254</v>
      </c>
      <c r="B265" s="56">
        <v>45016</v>
      </c>
      <c r="C265" s="21" t="s">
        <v>110</v>
      </c>
      <c r="D265" s="22" t="s">
        <v>119</v>
      </c>
      <c r="E265" s="23" t="s">
        <v>689</v>
      </c>
      <c r="F265" s="102" t="s">
        <v>690</v>
      </c>
      <c r="G265" s="102" t="s">
        <v>15</v>
      </c>
      <c r="H265" s="131">
        <v>60</v>
      </c>
      <c r="I265" s="39">
        <v>1651.77</v>
      </c>
      <c r="J265" s="32">
        <f t="shared" si="7"/>
        <v>99106.2</v>
      </c>
    </row>
    <row r="266" spans="1:19" s="9" customFormat="1" ht="12.75" x14ac:dyDescent="0.2">
      <c r="A266" s="26">
        <f t="shared" si="8"/>
        <v>255</v>
      </c>
      <c r="B266" s="56">
        <v>44824</v>
      </c>
      <c r="C266" s="21" t="s">
        <v>11</v>
      </c>
      <c r="D266" s="22" t="s">
        <v>12</v>
      </c>
      <c r="E266" s="23" t="s">
        <v>565</v>
      </c>
      <c r="F266" s="102" t="s">
        <v>560</v>
      </c>
      <c r="G266" s="102" t="s">
        <v>15</v>
      </c>
      <c r="H266" s="131">
        <v>28</v>
      </c>
      <c r="I266" s="39">
        <v>435.61</v>
      </c>
      <c r="J266" s="32">
        <f t="shared" si="7"/>
        <v>12197.08</v>
      </c>
    </row>
    <row r="267" spans="1:19" s="9" customFormat="1" ht="12.75" x14ac:dyDescent="0.2">
      <c r="A267" s="26">
        <f t="shared" si="8"/>
        <v>256</v>
      </c>
      <c r="B267" s="56">
        <v>44824</v>
      </c>
      <c r="C267" s="21" t="s">
        <v>33</v>
      </c>
      <c r="D267" s="22" t="s">
        <v>119</v>
      </c>
      <c r="E267" s="23" t="s">
        <v>566</v>
      </c>
      <c r="F267" s="102" t="s">
        <v>561</v>
      </c>
      <c r="G267" s="102" t="s">
        <v>15</v>
      </c>
      <c r="H267" s="131">
        <v>380</v>
      </c>
      <c r="I267" s="39">
        <v>55.9</v>
      </c>
      <c r="J267" s="32">
        <f t="shared" si="7"/>
        <v>21242</v>
      </c>
    </row>
    <row r="268" spans="1:19" s="9" customFormat="1" ht="12.75" x14ac:dyDescent="0.2">
      <c r="A268" s="26">
        <f t="shared" si="8"/>
        <v>257</v>
      </c>
      <c r="B268" s="56">
        <v>44824</v>
      </c>
      <c r="C268" s="21" t="s">
        <v>33</v>
      </c>
      <c r="D268" s="22" t="s">
        <v>119</v>
      </c>
      <c r="E268" s="23" t="s">
        <v>567</v>
      </c>
      <c r="F268" s="102" t="s">
        <v>562</v>
      </c>
      <c r="G268" s="102" t="s">
        <v>15</v>
      </c>
      <c r="H268" s="131">
        <v>380</v>
      </c>
      <c r="I268" s="39">
        <v>98.8</v>
      </c>
      <c r="J268" s="32">
        <f t="shared" si="7"/>
        <v>37544</v>
      </c>
    </row>
    <row r="269" spans="1:19" s="9" customFormat="1" ht="12.75" x14ac:dyDescent="0.2">
      <c r="A269" s="26">
        <f t="shared" si="8"/>
        <v>258</v>
      </c>
      <c r="B269" s="56">
        <v>44824</v>
      </c>
      <c r="C269" s="21" t="s">
        <v>33</v>
      </c>
      <c r="D269" s="22" t="s">
        <v>467</v>
      </c>
      <c r="E269" s="23" t="s">
        <v>568</v>
      </c>
      <c r="F269" s="102" t="s">
        <v>563</v>
      </c>
      <c r="G269" s="102" t="s">
        <v>15</v>
      </c>
      <c r="H269" s="131">
        <v>300</v>
      </c>
      <c r="I269" s="39">
        <v>336.3</v>
      </c>
      <c r="J269" s="32">
        <f t="shared" si="7"/>
        <v>100890</v>
      </c>
    </row>
    <row r="270" spans="1:19" s="9" customFormat="1" ht="12.75" x14ac:dyDescent="0.2">
      <c r="A270" s="26">
        <f t="shared" si="8"/>
        <v>259</v>
      </c>
      <c r="B270" s="56">
        <v>44824</v>
      </c>
      <c r="C270" s="21" t="s">
        <v>33</v>
      </c>
      <c r="D270" s="22" t="s">
        <v>119</v>
      </c>
      <c r="E270" s="23" t="s">
        <v>569</v>
      </c>
      <c r="F270" s="102" t="s">
        <v>564</v>
      </c>
      <c r="G270" s="102" t="s">
        <v>15</v>
      </c>
      <c r="H270" s="131">
        <v>15</v>
      </c>
      <c r="I270" s="39">
        <v>214.5</v>
      </c>
      <c r="J270" s="32">
        <f t="shared" si="7"/>
        <v>3217.5</v>
      </c>
    </row>
    <row r="271" spans="1:19" s="9" customFormat="1" ht="25.5" x14ac:dyDescent="0.2">
      <c r="A271" s="26">
        <f t="shared" si="8"/>
        <v>260</v>
      </c>
      <c r="B271" s="56">
        <v>45021</v>
      </c>
      <c r="C271" s="21" t="s">
        <v>87</v>
      </c>
      <c r="D271" s="22" t="s">
        <v>12</v>
      </c>
      <c r="E271" s="23" t="s">
        <v>714</v>
      </c>
      <c r="F271" s="102" t="s">
        <v>691</v>
      </c>
      <c r="G271" s="102" t="s">
        <v>15</v>
      </c>
      <c r="H271" s="131">
        <v>12</v>
      </c>
      <c r="I271" s="39">
        <v>17145.400000000001</v>
      </c>
      <c r="J271" s="32">
        <f t="shared" si="7"/>
        <v>205744.80000000002</v>
      </c>
    </row>
    <row r="272" spans="1:19" s="9" customFormat="1" ht="12.75" x14ac:dyDescent="0.2">
      <c r="A272" s="26">
        <f t="shared" si="8"/>
        <v>261</v>
      </c>
      <c r="B272" s="56">
        <v>45021</v>
      </c>
      <c r="C272" s="21" t="s">
        <v>33</v>
      </c>
      <c r="D272" s="22" t="s">
        <v>467</v>
      </c>
      <c r="E272" s="23" t="s">
        <v>715</v>
      </c>
      <c r="F272" s="102" t="s">
        <v>692</v>
      </c>
      <c r="G272" s="102" t="s">
        <v>15</v>
      </c>
      <c r="H272" s="131">
        <v>40</v>
      </c>
      <c r="I272" s="39">
        <v>1380</v>
      </c>
      <c r="J272" s="32">
        <f t="shared" si="7"/>
        <v>55200</v>
      </c>
    </row>
    <row r="273" spans="1:10" s="9" customFormat="1" ht="12.75" x14ac:dyDescent="0.2">
      <c r="A273" s="26">
        <f t="shared" si="8"/>
        <v>262</v>
      </c>
      <c r="B273" s="56">
        <v>45021</v>
      </c>
      <c r="C273" s="21" t="s">
        <v>33</v>
      </c>
      <c r="D273" s="22" t="s">
        <v>467</v>
      </c>
      <c r="E273" s="23" t="s">
        <v>716</v>
      </c>
      <c r="F273" s="102" t="s">
        <v>693</v>
      </c>
      <c r="G273" s="102" t="s">
        <v>17</v>
      </c>
      <c r="H273" s="131">
        <v>40</v>
      </c>
      <c r="I273" s="39">
        <v>1380</v>
      </c>
      <c r="J273" s="32">
        <f t="shared" si="7"/>
        <v>55200</v>
      </c>
    </row>
    <row r="274" spans="1:10" s="9" customFormat="1" ht="12.75" x14ac:dyDescent="0.2">
      <c r="A274" s="26">
        <f t="shared" si="8"/>
        <v>263</v>
      </c>
      <c r="B274" s="56">
        <v>45021</v>
      </c>
      <c r="C274" s="21" t="s">
        <v>33</v>
      </c>
      <c r="D274" s="22" t="s">
        <v>467</v>
      </c>
      <c r="E274" s="23" t="s">
        <v>717</v>
      </c>
      <c r="F274" s="102" t="s">
        <v>694</v>
      </c>
      <c r="G274" s="102" t="s">
        <v>17</v>
      </c>
      <c r="H274" s="131">
        <v>100</v>
      </c>
      <c r="I274" s="39">
        <v>528</v>
      </c>
      <c r="J274" s="32">
        <f t="shared" si="7"/>
        <v>52800</v>
      </c>
    </row>
    <row r="275" spans="1:10" s="9" customFormat="1" ht="12.75" x14ac:dyDescent="0.2">
      <c r="A275" s="26">
        <f t="shared" si="8"/>
        <v>264</v>
      </c>
      <c r="B275" s="56">
        <v>45021</v>
      </c>
      <c r="C275" s="21" t="s">
        <v>37</v>
      </c>
      <c r="D275" s="22" t="s">
        <v>12</v>
      </c>
      <c r="E275" s="23" t="s">
        <v>718</v>
      </c>
      <c r="F275" s="102" t="s">
        <v>695</v>
      </c>
      <c r="G275" s="102" t="s">
        <v>15</v>
      </c>
      <c r="H275" s="131">
        <v>300</v>
      </c>
      <c r="I275" s="39">
        <v>72</v>
      </c>
      <c r="J275" s="32">
        <f t="shared" si="7"/>
        <v>21600</v>
      </c>
    </row>
    <row r="276" spans="1:10" s="9" customFormat="1" ht="12.75" x14ac:dyDescent="0.2">
      <c r="A276" s="26">
        <f t="shared" si="8"/>
        <v>265</v>
      </c>
      <c r="B276" s="56">
        <v>45021</v>
      </c>
      <c r="C276" s="21" t="s">
        <v>37</v>
      </c>
      <c r="D276" s="22" t="s">
        <v>12</v>
      </c>
      <c r="E276" s="23" t="s">
        <v>719</v>
      </c>
      <c r="F276" s="102" t="s">
        <v>696</v>
      </c>
      <c r="G276" s="102" t="s">
        <v>15</v>
      </c>
      <c r="H276" s="131">
        <v>300</v>
      </c>
      <c r="I276" s="39">
        <v>72</v>
      </c>
      <c r="J276" s="32">
        <f t="shared" si="7"/>
        <v>21600</v>
      </c>
    </row>
    <row r="277" spans="1:10" s="9" customFormat="1" ht="12.75" x14ac:dyDescent="0.2">
      <c r="A277" s="26">
        <f t="shared" si="8"/>
        <v>266</v>
      </c>
      <c r="B277" s="56">
        <v>45021</v>
      </c>
      <c r="C277" s="21" t="s">
        <v>37</v>
      </c>
      <c r="D277" s="22" t="s">
        <v>12</v>
      </c>
      <c r="E277" s="23" t="s">
        <v>720</v>
      </c>
      <c r="F277" s="102" t="s">
        <v>697</v>
      </c>
      <c r="G277" s="102" t="s">
        <v>15</v>
      </c>
      <c r="H277" s="131">
        <v>300</v>
      </c>
      <c r="I277" s="39">
        <v>72</v>
      </c>
      <c r="J277" s="32">
        <f t="shared" si="7"/>
        <v>21600</v>
      </c>
    </row>
    <row r="278" spans="1:10" s="9" customFormat="1" ht="12.75" x14ac:dyDescent="0.2">
      <c r="A278" s="26">
        <f t="shared" si="8"/>
        <v>267</v>
      </c>
      <c r="B278" s="56">
        <v>45021</v>
      </c>
      <c r="C278" s="21" t="s">
        <v>37</v>
      </c>
      <c r="D278" s="22" t="s">
        <v>12</v>
      </c>
      <c r="E278" s="23" t="s">
        <v>721</v>
      </c>
      <c r="F278" s="102" t="s">
        <v>698</v>
      </c>
      <c r="G278" s="102" t="s">
        <v>15</v>
      </c>
      <c r="H278" s="131">
        <v>300</v>
      </c>
      <c r="I278" s="39">
        <v>72</v>
      </c>
      <c r="J278" s="32">
        <f t="shared" si="7"/>
        <v>21600</v>
      </c>
    </row>
    <row r="279" spans="1:10" s="9" customFormat="1" ht="12.75" x14ac:dyDescent="0.2">
      <c r="A279" s="26">
        <f t="shared" si="8"/>
        <v>268</v>
      </c>
      <c r="B279" s="56">
        <v>45021</v>
      </c>
      <c r="C279" s="21" t="s">
        <v>37</v>
      </c>
      <c r="D279" s="22" t="s">
        <v>12</v>
      </c>
      <c r="E279" s="23" t="s">
        <v>722</v>
      </c>
      <c r="F279" s="102" t="s">
        <v>699</v>
      </c>
      <c r="G279" s="102" t="s">
        <v>15</v>
      </c>
      <c r="H279" s="131">
        <v>70</v>
      </c>
      <c r="I279" s="39">
        <v>155.25</v>
      </c>
      <c r="J279" s="32">
        <f t="shared" si="7"/>
        <v>10867.5</v>
      </c>
    </row>
    <row r="280" spans="1:10" s="9" customFormat="1" ht="12.75" x14ac:dyDescent="0.2">
      <c r="A280" s="26">
        <f t="shared" si="8"/>
        <v>269</v>
      </c>
      <c r="B280" s="56">
        <v>45021</v>
      </c>
      <c r="C280" s="21" t="s">
        <v>33</v>
      </c>
      <c r="D280" s="22" t="s">
        <v>119</v>
      </c>
      <c r="E280" s="23" t="s">
        <v>723</v>
      </c>
      <c r="F280" s="102" t="s">
        <v>700</v>
      </c>
      <c r="G280" s="102" t="s">
        <v>15</v>
      </c>
      <c r="H280" s="131">
        <v>1000</v>
      </c>
      <c r="I280" s="39">
        <v>3.66</v>
      </c>
      <c r="J280" s="32">
        <f t="shared" si="7"/>
        <v>3660</v>
      </c>
    </row>
    <row r="281" spans="1:10" s="9" customFormat="1" ht="12.75" x14ac:dyDescent="0.2">
      <c r="A281" s="26">
        <f t="shared" si="8"/>
        <v>270</v>
      </c>
      <c r="B281" s="56">
        <v>45021</v>
      </c>
      <c r="C281" s="21" t="s">
        <v>33</v>
      </c>
      <c r="D281" s="22" t="s">
        <v>119</v>
      </c>
      <c r="E281" s="23" t="s">
        <v>724</v>
      </c>
      <c r="F281" s="102" t="s">
        <v>701</v>
      </c>
      <c r="G281" s="102" t="s">
        <v>15</v>
      </c>
      <c r="H281" s="131">
        <v>1000</v>
      </c>
      <c r="I281" s="39">
        <v>1.18</v>
      </c>
      <c r="J281" s="32">
        <f t="shared" si="7"/>
        <v>1180</v>
      </c>
    </row>
    <row r="282" spans="1:10" s="9" customFormat="1" ht="12.75" x14ac:dyDescent="0.2">
      <c r="A282" s="26">
        <f t="shared" si="8"/>
        <v>271</v>
      </c>
      <c r="B282" s="56">
        <v>45021</v>
      </c>
      <c r="C282" s="21" t="s">
        <v>33</v>
      </c>
      <c r="D282" s="22" t="s">
        <v>119</v>
      </c>
      <c r="E282" s="23" t="s">
        <v>725</v>
      </c>
      <c r="F282" s="102" t="s">
        <v>702</v>
      </c>
      <c r="G282" s="102" t="s">
        <v>15</v>
      </c>
      <c r="H282" s="131">
        <v>1000</v>
      </c>
      <c r="I282" s="39">
        <v>1.42</v>
      </c>
      <c r="J282" s="32">
        <f t="shared" si="7"/>
        <v>1420</v>
      </c>
    </row>
    <row r="283" spans="1:10" s="9" customFormat="1" ht="12.75" x14ac:dyDescent="0.2">
      <c r="A283" s="26">
        <f t="shared" si="8"/>
        <v>272</v>
      </c>
      <c r="B283" s="56">
        <v>45021</v>
      </c>
      <c r="C283" s="21" t="s">
        <v>33</v>
      </c>
      <c r="D283" s="22" t="s">
        <v>119</v>
      </c>
      <c r="E283" s="23" t="s">
        <v>726</v>
      </c>
      <c r="F283" s="102" t="s">
        <v>703</v>
      </c>
      <c r="G283" s="102" t="s">
        <v>15</v>
      </c>
      <c r="H283" s="131">
        <v>1500</v>
      </c>
      <c r="I283" s="39">
        <v>6.65</v>
      </c>
      <c r="J283" s="32">
        <f t="shared" si="7"/>
        <v>9975</v>
      </c>
    </row>
    <row r="284" spans="1:10" s="9" customFormat="1" ht="12.75" x14ac:dyDescent="0.2">
      <c r="A284" s="26">
        <f t="shared" si="8"/>
        <v>273</v>
      </c>
      <c r="B284" s="56">
        <v>45021</v>
      </c>
      <c r="C284" s="21" t="s">
        <v>33</v>
      </c>
      <c r="D284" s="22" t="s">
        <v>119</v>
      </c>
      <c r="E284" s="23" t="s">
        <v>727</v>
      </c>
      <c r="F284" s="102" t="s">
        <v>704</v>
      </c>
      <c r="G284" s="102" t="s">
        <v>22</v>
      </c>
      <c r="H284" s="131">
        <v>10</v>
      </c>
      <c r="I284" s="39">
        <v>239.99</v>
      </c>
      <c r="J284" s="32">
        <f t="shared" si="7"/>
        <v>2399.9</v>
      </c>
    </row>
    <row r="285" spans="1:10" s="9" customFormat="1" ht="12.75" x14ac:dyDescent="0.2">
      <c r="A285" s="26">
        <f t="shared" si="8"/>
        <v>274</v>
      </c>
      <c r="B285" s="56">
        <v>45021</v>
      </c>
      <c r="C285" s="21" t="s">
        <v>33</v>
      </c>
      <c r="D285" s="22" t="s">
        <v>119</v>
      </c>
      <c r="E285" s="23" t="s">
        <v>728</v>
      </c>
      <c r="F285" s="102" t="s">
        <v>705</v>
      </c>
      <c r="G285" s="102" t="s">
        <v>22</v>
      </c>
      <c r="H285" s="131">
        <v>10</v>
      </c>
      <c r="I285" s="39">
        <v>259.60000000000002</v>
      </c>
      <c r="J285" s="32">
        <f t="shared" ref="J285:J351" si="9">H285*I285</f>
        <v>2596</v>
      </c>
    </row>
    <row r="286" spans="1:10" s="9" customFormat="1" ht="12.75" x14ac:dyDescent="0.2">
      <c r="A286" s="26">
        <f t="shared" ref="A286:A352" si="10">A285+1</f>
        <v>275</v>
      </c>
      <c r="B286" s="56">
        <v>45021</v>
      </c>
      <c r="C286" s="21" t="s">
        <v>37</v>
      </c>
      <c r="D286" s="22" t="s">
        <v>12</v>
      </c>
      <c r="E286" s="23" t="s">
        <v>729</v>
      </c>
      <c r="F286" s="102" t="s">
        <v>706</v>
      </c>
      <c r="G286" s="102" t="s">
        <v>15</v>
      </c>
      <c r="H286" s="131">
        <v>2000</v>
      </c>
      <c r="I286" s="39">
        <v>1.77</v>
      </c>
      <c r="J286" s="32">
        <f t="shared" si="9"/>
        <v>3540</v>
      </c>
    </row>
    <row r="287" spans="1:10" s="9" customFormat="1" ht="12.75" x14ac:dyDescent="0.2">
      <c r="A287" s="26">
        <f t="shared" si="10"/>
        <v>276</v>
      </c>
      <c r="B287" s="56">
        <v>45021</v>
      </c>
      <c r="C287" s="21" t="s">
        <v>37</v>
      </c>
      <c r="D287" s="22" t="s">
        <v>12</v>
      </c>
      <c r="E287" s="23" t="s">
        <v>730</v>
      </c>
      <c r="F287" s="102" t="s">
        <v>707</v>
      </c>
      <c r="G287" s="102" t="s">
        <v>15</v>
      </c>
      <c r="H287" s="131">
        <v>2000</v>
      </c>
      <c r="I287" s="39">
        <v>1.77</v>
      </c>
      <c r="J287" s="32">
        <f t="shared" si="9"/>
        <v>3540</v>
      </c>
    </row>
    <row r="288" spans="1:10" s="9" customFormat="1" ht="12.75" x14ac:dyDescent="0.2">
      <c r="A288" s="26">
        <f t="shared" si="10"/>
        <v>277</v>
      </c>
      <c r="B288" s="56">
        <v>45021</v>
      </c>
      <c r="C288" s="21" t="s">
        <v>37</v>
      </c>
      <c r="D288" s="22" t="s">
        <v>12</v>
      </c>
      <c r="E288" s="23" t="s">
        <v>731</v>
      </c>
      <c r="F288" s="102" t="s">
        <v>708</v>
      </c>
      <c r="G288" s="102" t="s">
        <v>15</v>
      </c>
      <c r="H288" s="131">
        <v>2000</v>
      </c>
      <c r="I288" s="39">
        <v>1.77</v>
      </c>
      <c r="J288" s="32">
        <f t="shared" si="9"/>
        <v>3540</v>
      </c>
    </row>
    <row r="289" spans="1:10" s="9" customFormat="1" ht="12.75" x14ac:dyDescent="0.2">
      <c r="A289" s="26">
        <f t="shared" si="10"/>
        <v>278</v>
      </c>
      <c r="B289" s="56">
        <v>45021</v>
      </c>
      <c r="C289" s="21" t="s">
        <v>33</v>
      </c>
      <c r="D289" s="22" t="s">
        <v>467</v>
      </c>
      <c r="E289" s="23" t="s">
        <v>732</v>
      </c>
      <c r="F289" s="102" t="s">
        <v>709</v>
      </c>
      <c r="G289" s="102" t="s">
        <v>15</v>
      </c>
      <c r="H289" s="131">
        <v>38</v>
      </c>
      <c r="I289" s="39">
        <v>593.99</v>
      </c>
      <c r="J289" s="32">
        <f t="shared" si="9"/>
        <v>22571.62</v>
      </c>
    </row>
    <row r="290" spans="1:10" s="9" customFormat="1" ht="12.75" x14ac:dyDescent="0.2">
      <c r="A290" s="26">
        <f t="shared" si="10"/>
        <v>279</v>
      </c>
      <c r="B290" s="56">
        <v>45021</v>
      </c>
      <c r="C290" s="21" t="s">
        <v>33</v>
      </c>
      <c r="D290" s="22" t="s">
        <v>467</v>
      </c>
      <c r="E290" s="23" t="s">
        <v>733</v>
      </c>
      <c r="F290" s="102" t="s">
        <v>710</v>
      </c>
      <c r="G290" s="102" t="s">
        <v>15</v>
      </c>
      <c r="H290" s="131">
        <v>38</v>
      </c>
      <c r="I290" s="39">
        <v>593.99</v>
      </c>
      <c r="J290" s="32">
        <f t="shared" si="9"/>
        <v>22571.62</v>
      </c>
    </row>
    <row r="291" spans="1:10" s="9" customFormat="1" ht="12.75" x14ac:dyDescent="0.2">
      <c r="A291" s="26">
        <f t="shared" si="10"/>
        <v>280</v>
      </c>
      <c r="B291" s="56">
        <v>45021</v>
      </c>
      <c r="C291" s="21" t="s">
        <v>33</v>
      </c>
      <c r="D291" s="22" t="s">
        <v>467</v>
      </c>
      <c r="E291" s="23" t="s">
        <v>734</v>
      </c>
      <c r="F291" s="102" t="s">
        <v>711</v>
      </c>
      <c r="G291" s="102" t="s">
        <v>15</v>
      </c>
      <c r="H291" s="131">
        <v>24</v>
      </c>
      <c r="I291" s="39">
        <v>642.04</v>
      </c>
      <c r="J291" s="32">
        <f t="shared" si="9"/>
        <v>15408.96</v>
      </c>
    </row>
    <row r="292" spans="1:10" s="9" customFormat="1" ht="12.75" x14ac:dyDescent="0.2">
      <c r="A292" s="26">
        <f t="shared" si="10"/>
        <v>281</v>
      </c>
      <c r="B292" s="56">
        <v>45021</v>
      </c>
      <c r="C292" s="21" t="s">
        <v>33</v>
      </c>
      <c r="D292" s="22" t="s">
        <v>467</v>
      </c>
      <c r="E292" s="23" t="s">
        <v>735</v>
      </c>
      <c r="F292" s="102" t="s">
        <v>712</v>
      </c>
      <c r="G292" s="102" t="s">
        <v>15</v>
      </c>
      <c r="H292" s="131">
        <v>24</v>
      </c>
      <c r="I292" s="39">
        <v>1368</v>
      </c>
      <c r="J292" s="32">
        <f t="shared" si="9"/>
        <v>32832</v>
      </c>
    </row>
    <row r="293" spans="1:10" s="9" customFormat="1" ht="12.75" x14ac:dyDescent="0.2">
      <c r="A293" s="26">
        <f t="shared" si="10"/>
        <v>282</v>
      </c>
      <c r="B293" s="56">
        <v>45078</v>
      </c>
      <c r="C293" s="34" t="s">
        <v>110</v>
      </c>
      <c r="D293" s="35" t="s">
        <v>119</v>
      </c>
      <c r="E293" s="23" t="s">
        <v>763</v>
      </c>
      <c r="F293" s="102" t="s">
        <v>760</v>
      </c>
      <c r="G293" s="102" t="s">
        <v>15</v>
      </c>
      <c r="H293" s="131">
        <v>5</v>
      </c>
      <c r="I293" s="39">
        <v>7080</v>
      </c>
      <c r="J293" s="32">
        <f t="shared" si="9"/>
        <v>35400</v>
      </c>
    </row>
    <row r="294" spans="1:10" s="9" customFormat="1" ht="12.75" x14ac:dyDescent="0.2">
      <c r="A294" s="26">
        <f t="shared" si="10"/>
        <v>283</v>
      </c>
      <c r="B294" s="56">
        <v>45078</v>
      </c>
      <c r="C294" s="34" t="s">
        <v>110</v>
      </c>
      <c r="D294" s="35" t="s">
        <v>119</v>
      </c>
      <c r="E294" s="23" t="s">
        <v>764</v>
      </c>
      <c r="F294" s="102" t="s">
        <v>761</v>
      </c>
      <c r="G294" s="102" t="s">
        <v>15</v>
      </c>
      <c r="H294" s="131">
        <v>5</v>
      </c>
      <c r="I294" s="39">
        <v>7080</v>
      </c>
      <c r="J294" s="32">
        <f t="shared" si="9"/>
        <v>35400</v>
      </c>
    </row>
    <row r="295" spans="1:10" s="9" customFormat="1" ht="25.5" x14ac:dyDescent="0.2">
      <c r="A295" s="26">
        <f t="shared" si="10"/>
        <v>284</v>
      </c>
      <c r="B295" s="56">
        <v>45078</v>
      </c>
      <c r="C295" s="34" t="s">
        <v>110</v>
      </c>
      <c r="D295" s="35" t="s">
        <v>119</v>
      </c>
      <c r="E295" s="23" t="s">
        <v>765</v>
      </c>
      <c r="F295" s="102" t="s">
        <v>762</v>
      </c>
      <c r="G295" s="102" t="s">
        <v>15</v>
      </c>
      <c r="H295" s="131">
        <v>5</v>
      </c>
      <c r="I295" s="39">
        <v>7080</v>
      </c>
      <c r="J295" s="32">
        <f t="shared" si="9"/>
        <v>35400</v>
      </c>
    </row>
    <row r="296" spans="1:10" s="9" customFormat="1" ht="12.75" x14ac:dyDescent="0.2">
      <c r="A296" s="26">
        <f t="shared" si="10"/>
        <v>285</v>
      </c>
      <c r="B296" s="56">
        <v>45135</v>
      </c>
      <c r="C296" s="34" t="s">
        <v>11</v>
      </c>
      <c r="D296" s="35" t="s">
        <v>467</v>
      </c>
      <c r="E296" s="23" t="s">
        <v>835</v>
      </c>
      <c r="F296" s="102" t="s">
        <v>824</v>
      </c>
      <c r="G296" s="102" t="s">
        <v>15</v>
      </c>
      <c r="H296" s="131">
        <v>3</v>
      </c>
      <c r="I296" s="39">
        <v>4006.1</v>
      </c>
      <c r="J296" s="32">
        <f t="shared" si="9"/>
        <v>12018.3</v>
      </c>
    </row>
    <row r="297" spans="1:10" s="9" customFormat="1" ht="12.75" x14ac:dyDescent="0.2">
      <c r="A297" s="26">
        <f t="shared" si="10"/>
        <v>286</v>
      </c>
      <c r="B297" s="56">
        <v>45135</v>
      </c>
      <c r="C297" s="34" t="s">
        <v>87</v>
      </c>
      <c r="D297" s="35" t="s">
        <v>827</v>
      </c>
      <c r="E297" s="23" t="s">
        <v>836</v>
      </c>
      <c r="F297" s="102" t="s">
        <v>825</v>
      </c>
      <c r="G297" s="102" t="s">
        <v>15</v>
      </c>
      <c r="H297" s="131">
        <v>2</v>
      </c>
      <c r="I297" s="39">
        <v>7546.1</v>
      </c>
      <c r="J297" s="32">
        <f t="shared" si="9"/>
        <v>15092.2</v>
      </c>
    </row>
    <row r="298" spans="1:10" s="9" customFormat="1" ht="12.75" x14ac:dyDescent="0.2">
      <c r="A298" s="26">
        <f t="shared" si="10"/>
        <v>287</v>
      </c>
      <c r="B298" s="56">
        <v>45135</v>
      </c>
      <c r="C298" s="34" t="s">
        <v>87</v>
      </c>
      <c r="D298" s="35" t="s">
        <v>827</v>
      </c>
      <c r="E298" s="23" t="s">
        <v>837</v>
      </c>
      <c r="F298" s="102" t="s">
        <v>826</v>
      </c>
      <c r="G298" s="102" t="s">
        <v>15</v>
      </c>
      <c r="H298" s="131">
        <v>9</v>
      </c>
      <c r="I298" s="39">
        <v>23010</v>
      </c>
      <c r="J298" s="32">
        <f t="shared" si="9"/>
        <v>207090</v>
      </c>
    </row>
    <row r="299" spans="1:10" s="9" customFormat="1" ht="12.75" x14ac:dyDescent="0.2">
      <c r="A299" s="26">
        <f t="shared" si="10"/>
        <v>288</v>
      </c>
      <c r="B299" s="56">
        <v>45152</v>
      </c>
      <c r="C299" s="34" t="s">
        <v>832</v>
      </c>
      <c r="D299" s="35" t="s">
        <v>12</v>
      </c>
      <c r="E299" s="23" t="s">
        <v>838</v>
      </c>
      <c r="F299" s="102" t="s">
        <v>828</v>
      </c>
      <c r="G299" s="102" t="s">
        <v>15</v>
      </c>
      <c r="H299" s="131">
        <v>50</v>
      </c>
      <c r="I299" s="39">
        <v>380.55</v>
      </c>
      <c r="J299" s="32">
        <f t="shared" si="9"/>
        <v>19027.5</v>
      </c>
    </row>
    <row r="300" spans="1:10" s="9" customFormat="1" ht="25.5" x14ac:dyDescent="0.2">
      <c r="A300" s="26">
        <f t="shared" si="10"/>
        <v>289</v>
      </c>
      <c r="B300" s="56">
        <v>45162</v>
      </c>
      <c r="C300" s="34" t="s">
        <v>110</v>
      </c>
      <c r="D300" s="35" t="s">
        <v>119</v>
      </c>
      <c r="E300" s="23" t="s">
        <v>839</v>
      </c>
      <c r="F300" s="102" t="s">
        <v>829</v>
      </c>
      <c r="G300" s="102" t="s">
        <v>15</v>
      </c>
      <c r="H300" s="131">
        <v>65</v>
      </c>
      <c r="I300" s="39">
        <v>2478</v>
      </c>
      <c r="J300" s="32">
        <f t="shared" si="9"/>
        <v>161070</v>
      </c>
    </row>
    <row r="301" spans="1:10" s="9" customFormat="1" ht="25.5" x14ac:dyDescent="0.2">
      <c r="A301" s="26">
        <f t="shared" si="10"/>
        <v>290</v>
      </c>
      <c r="B301" s="56">
        <v>45162</v>
      </c>
      <c r="C301" s="34" t="s">
        <v>110</v>
      </c>
      <c r="D301" s="35" t="s">
        <v>119</v>
      </c>
      <c r="E301" s="23" t="s">
        <v>840</v>
      </c>
      <c r="F301" s="102" t="s">
        <v>830</v>
      </c>
      <c r="G301" s="102" t="s">
        <v>15</v>
      </c>
      <c r="H301" s="131">
        <v>32</v>
      </c>
      <c r="I301" s="39">
        <v>2478</v>
      </c>
      <c r="J301" s="32">
        <f t="shared" si="9"/>
        <v>79296</v>
      </c>
    </row>
    <row r="302" spans="1:10" s="9" customFormat="1" ht="25.5" x14ac:dyDescent="0.2">
      <c r="A302" s="26">
        <f t="shared" si="10"/>
        <v>291</v>
      </c>
      <c r="B302" s="56">
        <v>45162</v>
      </c>
      <c r="C302" s="34" t="s">
        <v>110</v>
      </c>
      <c r="D302" s="35" t="s">
        <v>119</v>
      </c>
      <c r="E302" s="23" t="s">
        <v>841</v>
      </c>
      <c r="F302" s="102" t="s">
        <v>831</v>
      </c>
      <c r="G302" s="102" t="s">
        <v>15</v>
      </c>
      <c r="H302" s="131">
        <v>9</v>
      </c>
      <c r="I302" s="39">
        <v>2478</v>
      </c>
      <c r="J302" s="32">
        <f t="shared" si="9"/>
        <v>22302</v>
      </c>
    </row>
    <row r="303" spans="1:10" s="9" customFormat="1" ht="25.5" x14ac:dyDescent="0.2">
      <c r="A303" s="26">
        <f t="shared" si="10"/>
        <v>292</v>
      </c>
      <c r="B303" s="56">
        <v>45273</v>
      </c>
      <c r="C303" s="34" t="s">
        <v>110</v>
      </c>
      <c r="D303" s="35" t="s">
        <v>119</v>
      </c>
      <c r="E303" s="23" t="s">
        <v>963</v>
      </c>
      <c r="F303" s="33" t="s">
        <v>941</v>
      </c>
      <c r="G303" s="102" t="s">
        <v>15</v>
      </c>
      <c r="H303" s="136">
        <v>3</v>
      </c>
      <c r="I303" s="39">
        <v>1062</v>
      </c>
      <c r="J303" s="32">
        <f t="shared" si="9"/>
        <v>3186</v>
      </c>
    </row>
    <row r="304" spans="1:10" s="9" customFormat="1" ht="25.5" x14ac:dyDescent="0.2">
      <c r="A304" s="26">
        <f t="shared" si="10"/>
        <v>293</v>
      </c>
      <c r="B304" s="56">
        <v>45273</v>
      </c>
      <c r="C304" s="34" t="s">
        <v>110</v>
      </c>
      <c r="D304" s="35" t="s">
        <v>119</v>
      </c>
      <c r="E304" s="23" t="s">
        <v>753</v>
      </c>
      <c r="F304" s="33" t="s">
        <v>942</v>
      </c>
      <c r="G304" s="102" t="s">
        <v>15</v>
      </c>
      <c r="H304" s="136">
        <v>1</v>
      </c>
      <c r="I304" s="39">
        <v>1062</v>
      </c>
      <c r="J304" s="32">
        <f t="shared" si="9"/>
        <v>1062</v>
      </c>
    </row>
    <row r="305" spans="1:10" s="9" customFormat="1" ht="25.5" x14ac:dyDescent="0.2">
      <c r="A305" s="26">
        <f t="shared" si="10"/>
        <v>294</v>
      </c>
      <c r="B305" s="56">
        <v>45273</v>
      </c>
      <c r="C305" s="34" t="s">
        <v>110</v>
      </c>
      <c r="D305" s="35" t="s">
        <v>119</v>
      </c>
      <c r="E305" s="23" t="s">
        <v>754</v>
      </c>
      <c r="F305" s="33" t="s">
        <v>943</v>
      </c>
      <c r="G305" s="102" t="s">
        <v>15</v>
      </c>
      <c r="H305" s="136">
        <v>1</v>
      </c>
      <c r="I305" s="39">
        <v>1062</v>
      </c>
      <c r="J305" s="32">
        <f t="shared" si="9"/>
        <v>1062</v>
      </c>
    </row>
    <row r="306" spans="1:10" s="9" customFormat="1" ht="25.5" x14ac:dyDescent="0.2">
      <c r="A306" s="26">
        <f t="shared" si="10"/>
        <v>295</v>
      </c>
      <c r="B306" s="56">
        <v>45273</v>
      </c>
      <c r="C306" s="34" t="s">
        <v>110</v>
      </c>
      <c r="D306" s="35" t="s">
        <v>119</v>
      </c>
      <c r="E306" s="23" t="s">
        <v>964</v>
      </c>
      <c r="F306" s="33" t="s">
        <v>944</v>
      </c>
      <c r="G306" s="102" t="s">
        <v>15</v>
      </c>
      <c r="H306" s="136">
        <v>1</v>
      </c>
      <c r="I306" s="39">
        <v>1062</v>
      </c>
      <c r="J306" s="32">
        <f t="shared" si="9"/>
        <v>1062</v>
      </c>
    </row>
    <row r="307" spans="1:10" s="9" customFormat="1" ht="25.5" x14ac:dyDescent="0.2">
      <c r="A307" s="26">
        <f t="shared" si="10"/>
        <v>296</v>
      </c>
      <c r="B307" s="56">
        <v>45273</v>
      </c>
      <c r="C307" s="34" t="s">
        <v>110</v>
      </c>
      <c r="D307" s="35" t="s">
        <v>119</v>
      </c>
      <c r="E307" s="23" t="s">
        <v>965</v>
      </c>
      <c r="F307" s="33" t="s">
        <v>945</v>
      </c>
      <c r="G307" s="102" t="s">
        <v>15</v>
      </c>
      <c r="H307" s="136">
        <v>1</v>
      </c>
      <c r="I307" s="39">
        <v>1062</v>
      </c>
      <c r="J307" s="32">
        <f t="shared" si="9"/>
        <v>1062</v>
      </c>
    </row>
    <row r="308" spans="1:10" s="9" customFormat="1" ht="25.5" x14ac:dyDescent="0.2">
      <c r="A308" s="26">
        <f t="shared" si="10"/>
        <v>297</v>
      </c>
      <c r="B308" s="56">
        <v>45273</v>
      </c>
      <c r="C308" s="34" t="s">
        <v>110</v>
      </c>
      <c r="D308" s="35" t="s">
        <v>119</v>
      </c>
      <c r="E308" s="23" t="s">
        <v>966</v>
      </c>
      <c r="F308" s="33" t="s">
        <v>946</v>
      </c>
      <c r="G308" s="102" t="s">
        <v>15</v>
      </c>
      <c r="H308" s="136">
        <v>1</v>
      </c>
      <c r="I308" s="39">
        <v>1062</v>
      </c>
      <c r="J308" s="32">
        <f t="shared" si="9"/>
        <v>1062</v>
      </c>
    </row>
    <row r="309" spans="1:10" s="9" customFormat="1" ht="25.5" x14ac:dyDescent="0.2">
      <c r="A309" s="26">
        <f t="shared" si="10"/>
        <v>298</v>
      </c>
      <c r="B309" s="56">
        <v>45273</v>
      </c>
      <c r="C309" s="34" t="s">
        <v>110</v>
      </c>
      <c r="D309" s="35" t="s">
        <v>119</v>
      </c>
      <c r="E309" s="23" t="s">
        <v>967</v>
      </c>
      <c r="F309" s="33" t="s">
        <v>947</v>
      </c>
      <c r="G309" s="102" t="s">
        <v>15</v>
      </c>
      <c r="H309" s="136">
        <v>1</v>
      </c>
      <c r="I309" s="39">
        <v>1062</v>
      </c>
      <c r="J309" s="32">
        <f t="shared" si="9"/>
        <v>1062</v>
      </c>
    </row>
    <row r="310" spans="1:10" s="9" customFormat="1" ht="25.5" x14ac:dyDescent="0.2">
      <c r="A310" s="26">
        <f t="shared" si="10"/>
        <v>299</v>
      </c>
      <c r="B310" s="56">
        <v>45273</v>
      </c>
      <c r="C310" s="34" t="s">
        <v>110</v>
      </c>
      <c r="D310" s="35" t="s">
        <v>119</v>
      </c>
      <c r="E310" s="23" t="s">
        <v>968</v>
      </c>
      <c r="F310" s="33" t="s">
        <v>948</v>
      </c>
      <c r="G310" s="102" t="s">
        <v>15</v>
      </c>
      <c r="H310" s="136">
        <v>1</v>
      </c>
      <c r="I310" s="39">
        <v>1062</v>
      </c>
      <c r="J310" s="32">
        <f t="shared" si="9"/>
        <v>1062</v>
      </c>
    </row>
    <row r="311" spans="1:10" s="9" customFormat="1" ht="25.5" x14ac:dyDescent="0.2">
      <c r="A311" s="26">
        <f t="shared" si="10"/>
        <v>300</v>
      </c>
      <c r="B311" s="56">
        <v>45273</v>
      </c>
      <c r="C311" s="34" t="s">
        <v>110</v>
      </c>
      <c r="D311" s="35" t="s">
        <v>119</v>
      </c>
      <c r="E311" s="23" t="s">
        <v>969</v>
      </c>
      <c r="F311" s="33" t="s">
        <v>949</v>
      </c>
      <c r="G311" s="102" t="s">
        <v>15</v>
      </c>
      <c r="H311" s="136">
        <v>1</v>
      </c>
      <c r="I311" s="39">
        <v>1062</v>
      </c>
      <c r="J311" s="32">
        <f t="shared" si="9"/>
        <v>1062</v>
      </c>
    </row>
    <row r="312" spans="1:10" s="9" customFormat="1" ht="25.5" x14ac:dyDescent="0.2">
      <c r="A312" s="26">
        <f t="shared" si="10"/>
        <v>301</v>
      </c>
      <c r="B312" s="56">
        <v>45273</v>
      </c>
      <c r="C312" s="34" t="s">
        <v>110</v>
      </c>
      <c r="D312" s="35" t="s">
        <v>119</v>
      </c>
      <c r="E312" s="23" t="s">
        <v>970</v>
      </c>
      <c r="F312" s="33" t="s">
        <v>950</v>
      </c>
      <c r="G312" s="102" t="s">
        <v>15</v>
      </c>
      <c r="H312" s="136">
        <v>1</v>
      </c>
      <c r="I312" s="39">
        <v>1062</v>
      </c>
      <c r="J312" s="32">
        <f t="shared" si="9"/>
        <v>1062</v>
      </c>
    </row>
    <row r="313" spans="1:10" s="9" customFormat="1" ht="25.5" x14ac:dyDescent="0.2">
      <c r="A313" s="26">
        <f t="shared" si="10"/>
        <v>302</v>
      </c>
      <c r="B313" s="56">
        <v>45273</v>
      </c>
      <c r="C313" s="34" t="s">
        <v>110</v>
      </c>
      <c r="D313" s="35" t="s">
        <v>119</v>
      </c>
      <c r="E313" s="23" t="s">
        <v>971</v>
      </c>
      <c r="F313" s="33" t="s">
        <v>951</v>
      </c>
      <c r="G313" s="102" t="s">
        <v>15</v>
      </c>
      <c r="H313" s="136">
        <v>2</v>
      </c>
      <c r="I313" s="39">
        <v>1062</v>
      </c>
      <c r="J313" s="32">
        <f t="shared" si="9"/>
        <v>2124</v>
      </c>
    </row>
    <row r="314" spans="1:10" s="9" customFormat="1" ht="25.5" x14ac:dyDescent="0.2">
      <c r="A314" s="26">
        <f t="shared" si="10"/>
        <v>303</v>
      </c>
      <c r="B314" s="56">
        <v>45273</v>
      </c>
      <c r="C314" s="34" t="s">
        <v>110</v>
      </c>
      <c r="D314" s="35" t="s">
        <v>119</v>
      </c>
      <c r="E314" s="23" t="s">
        <v>972</v>
      </c>
      <c r="F314" s="33" t="s">
        <v>952</v>
      </c>
      <c r="G314" s="102" t="s">
        <v>15</v>
      </c>
      <c r="H314" s="136">
        <v>2</v>
      </c>
      <c r="I314" s="39">
        <v>1062</v>
      </c>
      <c r="J314" s="32">
        <f t="shared" si="9"/>
        <v>2124</v>
      </c>
    </row>
    <row r="315" spans="1:10" s="9" customFormat="1" ht="25.5" x14ac:dyDescent="0.2">
      <c r="A315" s="26">
        <f t="shared" si="10"/>
        <v>304</v>
      </c>
      <c r="B315" s="56">
        <v>45273</v>
      </c>
      <c r="C315" s="34" t="s">
        <v>110</v>
      </c>
      <c r="D315" s="35" t="s">
        <v>119</v>
      </c>
      <c r="E315" s="23" t="s">
        <v>973</v>
      </c>
      <c r="F315" s="33" t="s">
        <v>953</v>
      </c>
      <c r="G315" s="102" t="s">
        <v>15</v>
      </c>
      <c r="H315" s="136">
        <v>1</v>
      </c>
      <c r="I315" s="39">
        <v>1062</v>
      </c>
      <c r="J315" s="32">
        <f t="shared" si="9"/>
        <v>1062</v>
      </c>
    </row>
    <row r="316" spans="1:10" s="9" customFormat="1" ht="25.5" x14ac:dyDescent="0.2">
      <c r="A316" s="26">
        <f t="shared" si="10"/>
        <v>305</v>
      </c>
      <c r="B316" s="56">
        <v>45273</v>
      </c>
      <c r="C316" s="34" t="s">
        <v>110</v>
      </c>
      <c r="D316" s="35" t="s">
        <v>119</v>
      </c>
      <c r="E316" s="23" t="s">
        <v>974</v>
      </c>
      <c r="F316" s="33" t="s">
        <v>954</v>
      </c>
      <c r="G316" s="102" t="s">
        <v>15</v>
      </c>
      <c r="H316" s="136">
        <v>1</v>
      </c>
      <c r="I316" s="39">
        <v>1062</v>
      </c>
      <c r="J316" s="32">
        <f t="shared" si="9"/>
        <v>1062</v>
      </c>
    </row>
    <row r="317" spans="1:10" s="9" customFormat="1" ht="25.5" x14ac:dyDescent="0.2">
      <c r="A317" s="26">
        <f t="shared" si="10"/>
        <v>306</v>
      </c>
      <c r="B317" s="56">
        <v>45273</v>
      </c>
      <c r="C317" s="34" t="s">
        <v>110</v>
      </c>
      <c r="D317" s="35" t="s">
        <v>119</v>
      </c>
      <c r="E317" s="23" t="s">
        <v>975</v>
      </c>
      <c r="F317" s="33" t="s">
        <v>955</v>
      </c>
      <c r="G317" s="102" t="s">
        <v>15</v>
      </c>
      <c r="H317" s="136">
        <v>1</v>
      </c>
      <c r="I317" s="39">
        <v>1062</v>
      </c>
      <c r="J317" s="32">
        <f t="shared" si="9"/>
        <v>1062</v>
      </c>
    </row>
    <row r="318" spans="1:10" s="9" customFormat="1" ht="12.75" x14ac:dyDescent="0.2">
      <c r="A318" s="26">
        <f t="shared" si="10"/>
        <v>307</v>
      </c>
      <c r="B318" s="56">
        <v>45273</v>
      </c>
      <c r="C318" s="34" t="s">
        <v>110</v>
      </c>
      <c r="D318" s="35" t="s">
        <v>119</v>
      </c>
      <c r="E318" s="23" t="s">
        <v>976</v>
      </c>
      <c r="F318" s="33" t="s">
        <v>956</v>
      </c>
      <c r="G318" s="102" t="s">
        <v>15</v>
      </c>
      <c r="H318" s="136">
        <v>1</v>
      </c>
      <c r="I318" s="39">
        <v>1770</v>
      </c>
      <c r="J318" s="32">
        <f t="shared" si="9"/>
        <v>1770</v>
      </c>
    </row>
    <row r="319" spans="1:10" s="9" customFormat="1" ht="12.75" x14ac:dyDescent="0.2">
      <c r="A319" s="26">
        <f t="shared" si="10"/>
        <v>308</v>
      </c>
      <c r="B319" s="56">
        <v>45273</v>
      </c>
      <c r="C319" s="34" t="s">
        <v>983</v>
      </c>
      <c r="D319" s="35" t="s">
        <v>12</v>
      </c>
      <c r="E319" s="23" t="s">
        <v>977</v>
      </c>
      <c r="F319" s="33" t="s">
        <v>957</v>
      </c>
      <c r="G319" s="102" t="s">
        <v>15</v>
      </c>
      <c r="H319" s="136">
        <v>2</v>
      </c>
      <c r="I319" s="39">
        <v>531</v>
      </c>
      <c r="J319" s="32">
        <f t="shared" si="9"/>
        <v>1062</v>
      </c>
    </row>
    <row r="320" spans="1:10" s="9" customFormat="1" ht="12.75" x14ac:dyDescent="0.2">
      <c r="A320" s="26">
        <f t="shared" si="10"/>
        <v>309</v>
      </c>
      <c r="B320" s="56">
        <v>45273</v>
      </c>
      <c r="C320" s="34" t="s">
        <v>983</v>
      </c>
      <c r="D320" s="35" t="s">
        <v>12</v>
      </c>
      <c r="E320" s="23" t="s">
        <v>978</v>
      </c>
      <c r="F320" s="33" t="s">
        <v>958</v>
      </c>
      <c r="G320" s="102" t="s">
        <v>15</v>
      </c>
      <c r="H320" s="136">
        <v>3</v>
      </c>
      <c r="I320" s="39">
        <v>531</v>
      </c>
      <c r="J320" s="32">
        <f t="shared" si="9"/>
        <v>1593</v>
      </c>
    </row>
    <row r="321" spans="1:10" s="9" customFormat="1" ht="12.75" x14ac:dyDescent="0.2">
      <c r="A321" s="26">
        <f t="shared" si="10"/>
        <v>310</v>
      </c>
      <c r="B321" s="56">
        <v>45273</v>
      </c>
      <c r="C321" s="34" t="s">
        <v>983</v>
      </c>
      <c r="D321" s="35" t="s">
        <v>12</v>
      </c>
      <c r="E321" s="23" t="s">
        <v>979</v>
      </c>
      <c r="F321" s="33" t="s">
        <v>959</v>
      </c>
      <c r="G321" s="102" t="s">
        <v>15</v>
      </c>
      <c r="H321" s="136">
        <v>1</v>
      </c>
      <c r="I321" s="39">
        <v>531</v>
      </c>
      <c r="J321" s="32">
        <f t="shared" si="9"/>
        <v>531</v>
      </c>
    </row>
    <row r="322" spans="1:10" s="9" customFormat="1" ht="25.5" x14ac:dyDescent="0.2">
      <c r="A322" s="26">
        <f t="shared" si="10"/>
        <v>311</v>
      </c>
      <c r="B322" s="56">
        <v>45273</v>
      </c>
      <c r="C322" s="34" t="s">
        <v>983</v>
      </c>
      <c r="D322" s="35" t="s">
        <v>12</v>
      </c>
      <c r="E322" s="23" t="s">
        <v>980</v>
      </c>
      <c r="F322" s="33" t="s">
        <v>960</v>
      </c>
      <c r="G322" s="102" t="s">
        <v>15</v>
      </c>
      <c r="H322" s="136">
        <v>3</v>
      </c>
      <c r="I322" s="39">
        <v>531</v>
      </c>
      <c r="J322" s="32">
        <f t="shared" si="9"/>
        <v>1593</v>
      </c>
    </row>
    <row r="323" spans="1:10" s="9" customFormat="1" ht="12.75" x14ac:dyDescent="0.2">
      <c r="A323" s="26">
        <f t="shared" si="10"/>
        <v>312</v>
      </c>
      <c r="B323" s="56">
        <v>45273</v>
      </c>
      <c r="C323" s="34" t="s">
        <v>983</v>
      </c>
      <c r="D323" s="35" t="s">
        <v>12</v>
      </c>
      <c r="E323" s="23" t="s">
        <v>981</v>
      </c>
      <c r="F323" s="33" t="s">
        <v>961</v>
      </c>
      <c r="G323" s="102" t="s">
        <v>15</v>
      </c>
      <c r="H323" s="136">
        <v>1</v>
      </c>
      <c r="I323" s="39">
        <v>531</v>
      </c>
      <c r="J323" s="32">
        <f t="shared" si="9"/>
        <v>531</v>
      </c>
    </row>
    <row r="324" spans="1:10" s="9" customFormat="1" ht="12.75" x14ac:dyDescent="0.2">
      <c r="A324" s="26">
        <f t="shared" si="10"/>
        <v>313</v>
      </c>
      <c r="B324" s="56">
        <v>45273</v>
      </c>
      <c r="C324" s="21" t="s">
        <v>33</v>
      </c>
      <c r="D324" s="35" t="s">
        <v>467</v>
      </c>
      <c r="E324" s="23" t="s">
        <v>982</v>
      </c>
      <c r="F324" s="33" t="s">
        <v>962</v>
      </c>
      <c r="G324" s="102" t="s">
        <v>15</v>
      </c>
      <c r="H324" s="136">
        <v>1</v>
      </c>
      <c r="I324" s="39">
        <v>1770</v>
      </c>
      <c r="J324" s="32">
        <f t="shared" si="9"/>
        <v>1770</v>
      </c>
    </row>
    <row r="325" spans="1:10" s="9" customFormat="1" ht="25.5" x14ac:dyDescent="0.2">
      <c r="A325" s="26">
        <v>314</v>
      </c>
      <c r="B325" s="56">
        <v>45373</v>
      </c>
      <c r="C325" s="21" t="s">
        <v>33</v>
      </c>
      <c r="D325" s="35" t="s">
        <v>467</v>
      </c>
      <c r="E325" s="23" t="s">
        <v>1101</v>
      </c>
      <c r="F325" s="33" t="s">
        <v>1102</v>
      </c>
      <c r="G325" s="102" t="s">
        <v>15</v>
      </c>
      <c r="H325" s="136">
        <v>2</v>
      </c>
      <c r="I325" s="39">
        <v>239.54</v>
      </c>
      <c r="J325" s="32">
        <f t="shared" si="9"/>
        <v>479.08</v>
      </c>
    </row>
    <row r="326" spans="1:10" s="9" customFormat="1" ht="25.5" x14ac:dyDescent="0.2">
      <c r="A326" s="26">
        <v>315</v>
      </c>
      <c r="B326" s="56">
        <v>45373</v>
      </c>
      <c r="C326" s="21" t="s">
        <v>87</v>
      </c>
      <c r="D326" s="35" t="s">
        <v>827</v>
      </c>
      <c r="E326" s="23" t="s">
        <v>1103</v>
      </c>
      <c r="F326" s="33" t="s">
        <v>1104</v>
      </c>
      <c r="G326" s="102" t="s">
        <v>15</v>
      </c>
      <c r="H326" s="136">
        <v>80</v>
      </c>
      <c r="I326" s="39">
        <v>107.38</v>
      </c>
      <c r="J326" s="32">
        <f t="shared" si="9"/>
        <v>8590.4</v>
      </c>
    </row>
    <row r="327" spans="1:10" s="9" customFormat="1" ht="12.75" x14ac:dyDescent="0.2">
      <c r="A327" s="26">
        <v>316</v>
      </c>
      <c r="B327" s="56">
        <v>45308</v>
      </c>
      <c r="C327" s="21" t="s">
        <v>37</v>
      </c>
      <c r="D327" s="35" t="s">
        <v>12</v>
      </c>
      <c r="E327" s="23" t="s">
        <v>995</v>
      </c>
      <c r="F327" s="33" t="s">
        <v>996</v>
      </c>
      <c r="G327" s="102" t="s">
        <v>15</v>
      </c>
      <c r="H327" s="136">
        <v>20</v>
      </c>
      <c r="I327" s="39">
        <v>1980</v>
      </c>
      <c r="J327" s="32">
        <f t="shared" si="9"/>
        <v>39600</v>
      </c>
    </row>
    <row r="328" spans="1:10" s="9" customFormat="1" ht="12.75" x14ac:dyDescent="0.2">
      <c r="A328" s="26">
        <f t="shared" si="10"/>
        <v>317</v>
      </c>
      <c r="B328" s="56">
        <v>45308</v>
      </c>
      <c r="C328" s="21" t="s">
        <v>110</v>
      </c>
      <c r="D328" s="35" t="s">
        <v>524</v>
      </c>
      <c r="E328" s="23" t="s">
        <v>803</v>
      </c>
      <c r="F328" s="33" t="s">
        <v>997</v>
      </c>
      <c r="G328" s="102" t="s">
        <v>15</v>
      </c>
      <c r="H328" s="136">
        <v>5</v>
      </c>
      <c r="I328" s="39">
        <v>4560</v>
      </c>
      <c r="J328" s="32">
        <f t="shared" si="9"/>
        <v>22800</v>
      </c>
    </row>
    <row r="329" spans="1:10" s="9" customFormat="1" ht="12.75" x14ac:dyDescent="0.2">
      <c r="A329" s="26">
        <f t="shared" si="10"/>
        <v>318</v>
      </c>
      <c r="B329" s="56">
        <v>45308</v>
      </c>
      <c r="C329" s="21" t="s">
        <v>11</v>
      </c>
      <c r="D329" s="35" t="s">
        <v>316</v>
      </c>
      <c r="E329" s="23" t="s">
        <v>804</v>
      </c>
      <c r="F329" s="33" t="s">
        <v>998</v>
      </c>
      <c r="G329" s="102" t="s">
        <v>15</v>
      </c>
      <c r="H329" s="136">
        <v>15</v>
      </c>
      <c r="I329" s="39">
        <v>258</v>
      </c>
      <c r="J329" s="32">
        <f t="shared" si="9"/>
        <v>3870</v>
      </c>
    </row>
    <row r="330" spans="1:10" s="9" customFormat="1" ht="12.75" x14ac:dyDescent="0.2">
      <c r="A330" s="26">
        <f t="shared" si="10"/>
        <v>319</v>
      </c>
      <c r="B330" s="56">
        <v>45308</v>
      </c>
      <c r="C330" s="21" t="s">
        <v>11</v>
      </c>
      <c r="D330" s="35" t="s">
        <v>316</v>
      </c>
      <c r="E330" s="23" t="s">
        <v>999</v>
      </c>
      <c r="F330" s="33" t="s">
        <v>1000</v>
      </c>
      <c r="G330" s="102" t="s">
        <v>15</v>
      </c>
      <c r="H330" s="136">
        <v>15</v>
      </c>
      <c r="I330" s="39">
        <v>552</v>
      </c>
      <c r="J330" s="32">
        <f t="shared" si="9"/>
        <v>8280</v>
      </c>
    </row>
    <row r="331" spans="1:10" s="9" customFormat="1" ht="12.75" x14ac:dyDescent="0.2">
      <c r="A331" s="26">
        <v>320</v>
      </c>
      <c r="B331" s="56">
        <v>45373</v>
      </c>
      <c r="C331" s="21" t="s">
        <v>11</v>
      </c>
      <c r="D331" s="35" t="s">
        <v>316</v>
      </c>
      <c r="E331" s="23" t="s">
        <v>1094</v>
      </c>
      <c r="F331" s="33" t="s">
        <v>1095</v>
      </c>
      <c r="G331" s="102" t="s">
        <v>15</v>
      </c>
      <c r="H331" s="136">
        <v>10</v>
      </c>
      <c r="I331" s="39">
        <v>433.06</v>
      </c>
      <c r="J331" s="32">
        <f t="shared" si="9"/>
        <v>4330.6000000000004</v>
      </c>
    </row>
    <row r="332" spans="1:10" s="9" customFormat="1" ht="12.75" x14ac:dyDescent="0.2">
      <c r="A332" s="26">
        <v>321</v>
      </c>
      <c r="B332" s="56">
        <v>45308</v>
      </c>
      <c r="C332" s="21" t="s">
        <v>33</v>
      </c>
      <c r="D332" s="35" t="s">
        <v>119</v>
      </c>
      <c r="E332" s="23" t="s">
        <v>1001</v>
      </c>
      <c r="F332" s="33" t="s">
        <v>1002</v>
      </c>
      <c r="G332" s="102" t="s">
        <v>15</v>
      </c>
      <c r="H332" s="136">
        <v>30</v>
      </c>
      <c r="I332" s="39">
        <v>120</v>
      </c>
      <c r="J332" s="32">
        <f t="shared" si="9"/>
        <v>3600</v>
      </c>
    </row>
    <row r="333" spans="1:10" s="9" customFormat="1" ht="12.75" x14ac:dyDescent="0.2">
      <c r="A333" s="26">
        <f t="shared" si="10"/>
        <v>322</v>
      </c>
      <c r="B333" s="56">
        <v>45308</v>
      </c>
      <c r="C333" s="21" t="s">
        <v>33</v>
      </c>
      <c r="D333" s="35" t="s">
        <v>119</v>
      </c>
      <c r="E333" s="23" t="s">
        <v>1003</v>
      </c>
      <c r="F333" s="33" t="s">
        <v>1004</v>
      </c>
      <c r="G333" s="102" t="s">
        <v>15</v>
      </c>
      <c r="H333" s="136">
        <v>30</v>
      </c>
      <c r="I333" s="39">
        <v>71.98</v>
      </c>
      <c r="J333" s="32">
        <f t="shared" si="9"/>
        <v>2159.4</v>
      </c>
    </row>
    <row r="334" spans="1:10" s="9" customFormat="1" ht="12.75" x14ac:dyDescent="0.2">
      <c r="A334" s="26">
        <f t="shared" si="10"/>
        <v>323</v>
      </c>
      <c r="B334" s="56">
        <v>45308</v>
      </c>
      <c r="C334" s="21" t="s">
        <v>33</v>
      </c>
      <c r="D334" s="35" t="s">
        <v>119</v>
      </c>
      <c r="E334" s="23" t="s">
        <v>1005</v>
      </c>
      <c r="F334" s="33" t="s">
        <v>1006</v>
      </c>
      <c r="G334" s="102" t="s">
        <v>15</v>
      </c>
      <c r="H334" s="136">
        <v>30</v>
      </c>
      <c r="I334" s="39">
        <v>71.98</v>
      </c>
      <c r="J334" s="32">
        <f t="shared" si="9"/>
        <v>2159.4</v>
      </c>
    </row>
    <row r="335" spans="1:10" s="9" customFormat="1" ht="12.75" x14ac:dyDescent="0.2">
      <c r="A335" s="26">
        <f t="shared" si="10"/>
        <v>324</v>
      </c>
      <c r="B335" s="56">
        <v>45308</v>
      </c>
      <c r="C335" s="21" t="s">
        <v>87</v>
      </c>
      <c r="D335" s="35" t="s">
        <v>827</v>
      </c>
      <c r="E335" s="23" t="s">
        <v>805</v>
      </c>
      <c r="F335" s="33" t="s">
        <v>1007</v>
      </c>
      <c r="G335" s="102" t="s">
        <v>15</v>
      </c>
      <c r="H335" s="136">
        <v>40</v>
      </c>
      <c r="I335" s="39">
        <v>89.98</v>
      </c>
      <c r="J335" s="32">
        <f t="shared" si="9"/>
        <v>3599.2000000000003</v>
      </c>
    </row>
    <row r="336" spans="1:10" s="9" customFormat="1" ht="12.75" x14ac:dyDescent="0.2">
      <c r="A336" s="26">
        <f t="shared" si="10"/>
        <v>325</v>
      </c>
      <c r="B336" s="56">
        <v>45308</v>
      </c>
      <c r="C336" s="21" t="s">
        <v>87</v>
      </c>
      <c r="D336" s="35" t="s">
        <v>827</v>
      </c>
      <c r="E336" s="23" t="s">
        <v>806</v>
      </c>
      <c r="F336" s="33" t="s">
        <v>1008</v>
      </c>
      <c r="G336" s="102" t="s">
        <v>15</v>
      </c>
      <c r="H336" s="136">
        <v>40</v>
      </c>
      <c r="I336" s="39">
        <v>43.19</v>
      </c>
      <c r="J336" s="32">
        <f t="shared" si="9"/>
        <v>1727.6</v>
      </c>
    </row>
    <row r="337" spans="1:10" s="9" customFormat="1" ht="12.75" x14ac:dyDescent="0.2">
      <c r="A337" s="26">
        <f t="shared" si="10"/>
        <v>326</v>
      </c>
      <c r="B337" s="56">
        <v>45308</v>
      </c>
      <c r="C337" s="21" t="s">
        <v>87</v>
      </c>
      <c r="D337" s="35" t="s">
        <v>827</v>
      </c>
      <c r="E337" s="23" t="s">
        <v>807</v>
      </c>
      <c r="F337" s="33" t="s">
        <v>1009</v>
      </c>
      <c r="G337" s="102" t="s">
        <v>15</v>
      </c>
      <c r="H337" s="136">
        <v>40</v>
      </c>
      <c r="I337" s="39">
        <v>36</v>
      </c>
      <c r="J337" s="32">
        <f t="shared" si="9"/>
        <v>1440</v>
      </c>
    </row>
    <row r="338" spans="1:10" s="9" customFormat="1" ht="12.75" x14ac:dyDescent="0.2">
      <c r="A338" s="26">
        <f t="shared" si="10"/>
        <v>327</v>
      </c>
      <c r="B338" s="56">
        <v>45308</v>
      </c>
      <c r="C338" s="21" t="s">
        <v>33</v>
      </c>
      <c r="D338" s="35" t="s">
        <v>467</v>
      </c>
      <c r="E338" s="23" t="s">
        <v>808</v>
      </c>
      <c r="F338" s="33" t="s">
        <v>1010</v>
      </c>
      <c r="G338" s="102" t="s">
        <v>15</v>
      </c>
      <c r="H338" s="136">
        <v>40</v>
      </c>
      <c r="I338" s="39">
        <v>21.59</v>
      </c>
      <c r="J338" s="32">
        <f t="shared" si="9"/>
        <v>863.6</v>
      </c>
    </row>
    <row r="339" spans="1:10" s="9" customFormat="1" ht="12.75" x14ac:dyDescent="0.2">
      <c r="A339" s="26">
        <f t="shared" si="10"/>
        <v>328</v>
      </c>
      <c r="B339" s="56">
        <v>45308</v>
      </c>
      <c r="C339" s="21" t="s">
        <v>33</v>
      </c>
      <c r="D339" s="35" t="s">
        <v>467</v>
      </c>
      <c r="E339" s="23" t="s">
        <v>809</v>
      </c>
      <c r="F339" s="33" t="s">
        <v>1011</v>
      </c>
      <c r="G339" s="102" t="s">
        <v>15</v>
      </c>
      <c r="H339" s="136">
        <v>40</v>
      </c>
      <c r="I339" s="39">
        <v>62.39</v>
      </c>
      <c r="J339" s="32">
        <f t="shared" si="9"/>
        <v>2495.6</v>
      </c>
    </row>
    <row r="340" spans="1:10" s="9" customFormat="1" ht="12.75" x14ac:dyDescent="0.2">
      <c r="A340" s="26">
        <f t="shared" si="10"/>
        <v>329</v>
      </c>
      <c r="B340" s="56">
        <v>45308</v>
      </c>
      <c r="C340" s="21" t="s">
        <v>33</v>
      </c>
      <c r="D340" s="35" t="s">
        <v>467</v>
      </c>
      <c r="E340" s="23" t="s">
        <v>810</v>
      </c>
      <c r="F340" s="33" t="s">
        <v>1012</v>
      </c>
      <c r="G340" s="102" t="s">
        <v>15</v>
      </c>
      <c r="H340" s="136">
        <v>40</v>
      </c>
      <c r="I340" s="39">
        <v>30</v>
      </c>
      <c r="J340" s="32">
        <f t="shared" si="9"/>
        <v>1200</v>
      </c>
    </row>
    <row r="341" spans="1:10" s="9" customFormat="1" ht="12.75" x14ac:dyDescent="0.2">
      <c r="A341" s="26">
        <f t="shared" si="10"/>
        <v>330</v>
      </c>
      <c r="B341" s="56">
        <v>45308</v>
      </c>
      <c r="C341" s="21" t="s">
        <v>87</v>
      </c>
      <c r="D341" s="35" t="s">
        <v>12</v>
      </c>
      <c r="E341" s="23" t="s">
        <v>811</v>
      </c>
      <c r="F341" s="33" t="s">
        <v>1013</v>
      </c>
      <c r="G341" s="102" t="s">
        <v>15</v>
      </c>
      <c r="H341" s="136">
        <v>4</v>
      </c>
      <c r="I341" s="39">
        <v>8125</v>
      </c>
      <c r="J341" s="32">
        <f t="shared" si="9"/>
        <v>32500</v>
      </c>
    </row>
    <row r="342" spans="1:10" s="9" customFormat="1" ht="12.75" x14ac:dyDescent="0.2">
      <c r="A342" s="26">
        <f t="shared" si="10"/>
        <v>331</v>
      </c>
      <c r="B342" s="56">
        <v>45308</v>
      </c>
      <c r="C342" s="21" t="s">
        <v>37</v>
      </c>
      <c r="D342" s="35" t="s">
        <v>12</v>
      </c>
      <c r="E342" s="23" t="s">
        <v>1014</v>
      </c>
      <c r="F342" s="33" t="s">
        <v>1015</v>
      </c>
      <c r="G342" s="102" t="s">
        <v>15</v>
      </c>
      <c r="H342" s="136">
        <v>15</v>
      </c>
      <c r="I342" s="39">
        <v>108</v>
      </c>
      <c r="J342" s="32">
        <f t="shared" si="9"/>
        <v>1620</v>
      </c>
    </row>
    <row r="343" spans="1:10" s="9" customFormat="1" ht="12.75" x14ac:dyDescent="0.2">
      <c r="A343" s="26">
        <f t="shared" si="10"/>
        <v>332</v>
      </c>
      <c r="B343" s="56">
        <v>45308</v>
      </c>
      <c r="C343" s="21" t="s">
        <v>37</v>
      </c>
      <c r="D343" s="35" t="s">
        <v>12</v>
      </c>
      <c r="E343" s="23" t="s">
        <v>1016</v>
      </c>
      <c r="F343" s="33" t="s">
        <v>1017</v>
      </c>
      <c r="G343" s="102" t="s">
        <v>15</v>
      </c>
      <c r="H343" s="136">
        <v>15</v>
      </c>
      <c r="I343" s="39">
        <v>108</v>
      </c>
      <c r="J343" s="32">
        <f t="shared" si="9"/>
        <v>1620</v>
      </c>
    </row>
    <row r="344" spans="1:10" s="9" customFormat="1" ht="12.75" x14ac:dyDescent="0.2">
      <c r="A344" s="26">
        <f t="shared" si="10"/>
        <v>333</v>
      </c>
      <c r="B344" s="56">
        <v>45308</v>
      </c>
      <c r="C344" s="21" t="s">
        <v>37</v>
      </c>
      <c r="D344" s="35" t="s">
        <v>12</v>
      </c>
      <c r="E344" s="23" t="s">
        <v>1018</v>
      </c>
      <c r="F344" s="33" t="s">
        <v>1019</v>
      </c>
      <c r="G344" s="102" t="s">
        <v>15</v>
      </c>
      <c r="H344" s="136">
        <v>15</v>
      </c>
      <c r="I344" s="39">
        <v>108</v>
      </c>
      <c r="J344" s="32">
        <f t="shared" si="9"/>
        <v>1620</v>
      </c>
    </row>
    <row r="345" spans="1:10" s="9" customFormat="1" ht="12.75" x14ac:dyDescent="0.2">
      <c r="A345" s="26">
        <f t="shared" si="10"/>
        <v>334</v>
      </c>
      <c r="B345" s="56">
        <v>45308</v>
      </c>
      <c r="C345" s="21" t="s">
        <v>87</v>
      </c>
      <c r="D345" s="35" t="s">
        <v>12</v>
      </c>
      <c r="E345" s="23" t="s">
        <v>1020</v>
      </c>
      <c r="F345" s="33" t="s">
        <v>1021</v>
      </c>
      <c r="G345" s="102" t="s">
        <v>15</v>
      </c>
      <c r="H345" s="136">
        <v>30</v>
      </c>
      <c r="I345" s="39">
        <v>101.99</v>
      </c>
      <c r="J345" s="32">
        <f t="shared" si="9"/>
        <v>3059.7</v>
      </c>
    </row>
    <row r="346" spans="1:10" s="9" customFormat="1" ht="12.75" x14ac:dyDescent="0.2">
      <c r="A346" s="26">
        <f t="shared" si="10"/>
        <v>335</v>
      </c>
      <c r="B346" s="56">
        <v>45308</v>
      </c>
      <c r="C346" s="21" t="s">
        <v>37</v>
      </c>
      <c r="D346" s="35" t="s">
        <v>12</v>
      </c>
      <c r="E346" s="23" t="s">
        <v>1022</v>
      </c>
      <c r="F346" s="33" t="s">
        <v>1023</v>
      </c>
      <c r="G346" s="102" t="s">
        <v>15</v>
      </c>
      <c r="H346" s="136">
        <v>30</v>
      </c>
      <c r="I346" s="39">
        <v>150</v>
      </c>
      <c r="J346" s="32">
        <f t="shared" si="9"/>
        <v>4500</v>
      </c>
    </row>
    <row r="347" spans="1:10" s="9" customFormat="1" ht="25.5" x14ac:dyDescent="0.2">
      <c r="A347" s="26">
        <f t="shared" si="10"/>
        <v>336</v>
      </c>
      <c r="B347" s="56">
        <v>45308</v>
      </c>
      <c r="C347" s="21" t="s">
        <v>33</v>
      </c>
      <c r="D347" s="35" t="s">
        <v>119</v>
      </c>
      <c r="E347" s="23" t="s">
        <v>1024</v>
      </c>
      <c r="F347" s="33" t="s">
        <v>1025</v>
      </c>
      <c r="G347" s="102" t="s">
        <v>15</v>
      </c>
      <c r="H347" s="136">
        <v>10</v>
      </c>
      <c r="I347" s="39">
        <v>3720</v>
      </c>
      <c r="J347" s="32">
        <f t="shared" si="9"/>
        <v>37200</v>
      </c>
    </row>
    <row r="348" spans="1:10" s="9" customFormat="1" ht="12.75" x14ac:dyDescent="0.2">
      <c r="A348" s="26">
        <f t="shared" si="10"/>
        <v>337</v>
      </c>
      <c r="B348" s="56">
        <v>45308</v>
      </c>
      <c r="C348" s="21" t="s">
        <v>37</v>
      </c>
      <c r="D348" s="35" t="s">
        <v>12</v>
      </c>
      <c r="E348" s="23" t="s">
        <v>1026</v>
      </c>
      <c r="F348" s="33" t="s">
        <v>1027</v>
      </c>
      <c r="G348" s="102" t="s">
        <v>15</v>
      </c>
      <c r="H348" s="136">
        <v>30</v>
      </c>
      <c r="I348" s="39">
        <v>222.43</v>
      </c>
      <c r="J348" s="32">
        <f t="shared" si="9"/>
        <v>6672.9000000000005</v>
      </c>
    </row>
    <row r="349" spans="1:10" s="9" customFormat="1" ht="12.75" x14ac:dyDescent="0.2">
      <c r="A349" s="26">
        <f t="shared" si="10"/>
        <v>338</v>
      </c>
      <c r="B349" s="56">
        <v>45308</v>
      </c>
      <c r="C349" s="21" t="s">
        <v>37</v>
      </c>
      <c r="D349" s="35" t="s">
        <v>12</v>
      </c>
      <c r="E349" s="23" t="s">
        <v>1028</v>
      </c>
      <c r="F349" s="33" t="s">
        <v>1029</v>
      </c>
      <c r="G349" s="102" t="s">
        <v>15</v>
      </c>
      <c r="H349" s="136">
        <v>30</v>
      </c>
      <c r="I349" s="39">
        <v>81.59</v>
      </c>
      <c r="J349" s="32">
        <f t="shared" si="9"/>
        <v>2447.7000000000003</v>
      </c>
    </row>
    <row r="350" spans="1:10" s="9" customFormat="1" ht="12.75" x14ac:dyDescent="0.2">
      <c r="A350" s="26">
        <f t="shared" si="10"/>
        <v>339</v>
      </c>
      <c r="B350" s="56">
        <v>45308</v>
      </c>
      <c r="C350" s="21" t="s">
        <v>37</v>
      </c>
      <c r="D350" s="35" t="s">
        <v>12</v>
      </c>
      <c r="E350" s="23" t="s">
        <v>1030</v>
      </c>
      <c r="F350" s="33" t="s">
        <v>1031</v>
      </c>
      <c r="G350" s="102" t="s">
        <v>15</v>
      </c>
      <c r="H350" s="136">
        <v>30</v>
      </c>
      <c r="I350" s="39">
        <v>46.8</v>
      </c>
      <c r="J350" s="32">
        <f t="shared" si="9"/>
        <v>1404</v>
      </c>
    </row>
    <row r="351" spans="1:10" s="9" customFormat="1" ht="12.75" x14ac:dyDescent="0.2">
      <c r="A351" s="26">
        <f t="shared" si="10"/>
        <v>340</v>
      </c>
      <c r="B351" s="56">
        <v>45308</v>
      </c>
      <c r="C351" s="21" t="s">
        <v>37</v>
      </c>
      <c r="D351" s="35" t="s">
        <v>12</v>
      </c>
      <c r="E351" s="23" t="s">
        <v>1032</v>
      </c>
      <c r="F351" s="33" t="s">
        <v>1033</v>
      </c>
      <c r="G351" s="102" t="s">
        <v>15</v>
      </c>
      <c r="H351" s="136">
        <v>30</v>
      </c>
      <c r="I351" s="39">
        <v>102.68</v>
      </c>
      <c r="J351" s="32">
        <f t="shared" si="9"/>
        <v>3080.4</v>
      </c>
    </row>
    <row r="352" spans="1:10" s="9" customFormat="1" ht="12.75" x14ac:dyDescent="0.2">
      <c r="A352" s="26">
        <f t="shared" si="10"/>
        <v>341</v>
      </c>
      <c r="B352" s="56">
        <v>45308</v>
      </c>
      <c r="C352" s="21" t="s">
        <v>87</v>
      </c>
      <c r="D352" s="35" t="s">
        <v>12</v>
      </c>
      <c r="E352" s="23" t="s">
        <v>1034</v>
      </c>
      <c r="F352" s="33" t="s">
        <v>1035</v>
      </c>
      <c r="G352" s="102" t="s">
        <v>15</v>
      </c>
      <c r="H352" s="136">
        <v>15</v>
      </c>
      <c r="I352" s="39">
        <v>354</v>
      </c>
      <c r="J352" s="32">
        <f t="shared" ref="J352:J416" si="11">H352*I352</f>
        <v>5310</v>
      </c>
    </row>
    <row r="353" spans="1:19" s="9" customFormat="1" ht="12.75" x14ac:dyDescent="0.2">
      <c r="A353" s="26">
        <f t="shared" ref="A353:A417" si="12">A352+1</f>
        <v>342</v>
      </c>
      <c r="B353" s="56">
        <v>45308</v>
      </c>
      <c r="C353" s="21" t="s">
        <v>87</v>
      </c>
      <c r="D353" s="35" t="s">
        <v>12</v>
      </c>
      <c r="E353" s="23" t="s">
        <v>1036</v>
      </c>
      <c r="F353" s="33" t="s">
        <v>1037</v>
      </c>
      <c r="G353" s="102" t="s">
        <v>15</v>
      </c>
      <c r="H353" s="136">
        <v>15</v>
      </c>
      <c r="I353" s="39">
        <v>1917.54</v>
      </c>
      <c r="J353" s="32">
        <f t="shared" si="11"/>
        <v>28763.1</v>
      </c>
    </row>
    <row r="354" spans="1:19" s="9" customFormat="1" ht="25.5" x14ac:dyDescent="0.2">
      <c r="A354" s="26">
        <f t="shared" si="12"/>
        <v>343</v>
      </c>
      <c r="B354" s="56">
        <v>45308</v>
      </c>
      <c r="C354" s="21" t="s">
        <v>87</v>
      </c>
      <c r="D354" s="35" t="s">
        <v>827</v>
      </c>
      <c r="E354" s="23" t="s">
        <v>1046</v>
      </c>
      <c r="F354" s="33" t="s">
        <v>1047</v>
      </c>
      <c r="G354" s="102" t="s">
        <v>15</v>
      </c>
      <c r="H354" s="136">
        <v>4</v>
      </c>
      <c r="I354" s="39">
        <v>11160</v>
      </c>
      <c r="J354" s="32">
        <f t="shared" si="11"/>
        <v>44640</v>
      </c>
    </row>
    <row r="355" spans="1:19" s="9" customFormat="1" ht="25.5" x14ac:dyDescent="0.2">
      <c r="A355" s="26">
        <f t="shared" si="12"/>
        <v>344</v>
      </c>
      <c r="B355" s="56">
        <v>45308</v>
      </c>
      <c r="C355" s="21" t="s">
        <v>87</v>
      </c>
      <c r="D355" s="35" t="s">
        <v>827</v>
      </c>
      <c r="E355" s="23" t="s">
        <v>1048</v>
      </c>
      <c r="F355" s="33" t="s">
        <v>1049</v>
      </c>
      <c r="G355" s="102" t="s">
        <v>15</v>
      </c>
      <c r="H355" s="136">
        <v>4</v>
      </c>
      <c r="I355" s="39">
        <v>5940</v>
      </c>
      <c r="J355" s="32">
        <f t="shared" si="11"/>
        <v>23760</v>
      </c>
    </row>
    <row r="356" spans="1:19" s="9" customFormat="1" ht="25.5" x14ac:dyDescent="0.2">
      <c r="A356" s="26">
        <f t="shared" si="12"/>
        <v>345</v>
      </c>
      <c r="B356" s="56">
        <v>45308</v>
      </c>
      <c r="C356" s="21" t="s">
        <v>87</v>
      </c>
      <c r="D356" s="35" t="s">
        <v>827</v>
      </c>
      <c r="E356" s="23" t="s">
        <v>1050</v>
      </c>
      <c r="F356" s="33" t="s">
        <v>1051</v>
      </c>
      <c r="G356" s="102" t="s">
        <v>15</v>
      </c>
      <c r="H356" s="136">
        <v>4</v>
      </c>
      <c r="I356" s="39">
        <v>2700</v>
      </c>
      <c r="J356" s="32">
        <f t="shared" si="11"/>
        <v>10800</v>
      </c>
    </row>
    <row r="357" spans="1:19" s="9" customFormat="1" ht="25.5" x14ac:dyDescent="0.2">
      <c r="A357" s="26">
        <f t="shared" si="12"/>
        <v>346</v>
      </c>
      <c r="B357" s="56">
        <v>45308</v>
      </c>
      <c r="C357" s="21" t="s">
        <v>87</v>
      </c>
      <c r="D357" s="35" t="s">
        <v>827</v>
      </c>
      <c r="E357" s="23" t="s">
        <v>836</v>
      </c>
      <c r="F357" s="33" t="s">
        <v>1052</v>
      </c>
      <c r="G357" s="102" t="s">
        <v>15</v>
      </c>
      <c r="H357" s="136">
        <v>4</v>
      </c>
      <c r="I357" s="39">
        <v>9120</v>
      </c>
      <c r="J357" s="32">
        <f t="shared" si="11"/>
        <v>36480</v>
      </c>
    </row>
    <row r="358" spans="1:19" s="9" customFormat="1" ht="25.5" x14ac:dyDescent="0.2">
      <c r="A358" s="26">
        <f t="shared" si="12"/>
        <v>347</v>
      </c>
      <c r="B358" s="56">
        <v>45308</v>
      </c>
      <c r="C358" s="21" t="s">
        <v>87</v>
      </c>
      <c r="D358" s="35" t="s">
        <v>827</v>
      </c>
      <c r="E358" s="23" t="s">
        <v>1053</v>
      </c>
      <c r="F358" s="33" t="s">
        <v>1054</v>
      </c>
      <c r="G358" s="102" t="s">
        <v>15</v>
      </c>
      <c r="H358" s="136">
        <v>4</v>
      </c>
      <c r="I358" s="39">
        <v>3600</v>
      </c>
      <c r="J358" s="32">
        <f t="shared" si="11"/>
        <v>14400</v>
      </c>
    </row>
    <row r="359" spans="1:19" s="9" customFormat="1" ht="25.5" x14ac:dyDescent="0.2">
      <c r="A359" s="26">
        <f t="shared" si="12"/>
        <v>348</v>
      </c>
      <c r="B359" s="56">
        <v>45308</v>
      </c>
      <c r="C359" s="21" t="s">
        <v>87</v>
      </c>
      <c r="D359" s="35" t="s">
        <v>827</v>
      </c>
      <c r="E359" s="23" t="s">
        <v>1055</v>
      </c>
      <c r="F359" s="33" t="s">
        <v>1056</v>
      </c>
      <c r="G359" s="102" t="s">
        <v>15</v>
      </c>
      <c r="H359" s="136">
        <v>4</v>
      </c>
      <c r="I359" s="39">
        <v>1800</v>
      </c>
      <c r="J359" s="32">
        <f t="shared" si="11"/>
        <v>7200</v>
      </c>
    </row>
    <row r="360" spans="1:19" s="9" customFormat="1" ht="12.75" x14ac:dyDescent="0.2">
      <c r="A360" s="26">
        <f t="shared" si="12"/>
        <v>349</v>
      </c>
      <c r="B360" s="56">
        <v>43830</v>
      </c>
      <c r="C360" s="21" t="s">
        <v>196</v>
      </c>
      <c r="D360" s="22" t="s">
        <v>12</v>
      </c>
      <c r="E360" s="23" t="s">
        <v>338</v>
      </c>
      <c r="F360" s="82" t="s">
        <v>337</v>
      </c>
      <c r="G360" s="82" t="s">
        <v>15</v>
      </c>
      <c r="H360" s="130">
        <v>216</v>
      </c>
      <c r="I360" s="32">
        <v>142.72</v>
      </c>
      <c r="J360" s="32">
        <f t="shared" si="11"/>
        <v>30827.52</v>
      </c>
      <c r="K360" s="8"/>
      <c r="L360" s="8"/>
      <c r="M360" s="8"/>
      <c r="N360" s="8"/>
      <c r="O360" s="8"/>
      <c r="P360" s="8"/>
      <c r="Q360" s="8"/>
      <c r="R360" s="8"/>
      <c r="S360" s="8"/>
    </row>
    <row r="361" spans="1:19" s="9" customFormat="1" ht="12.75" x14ac:dyDescent="0.2">
      <c r="A361" s="26">
        <f t="shared" si="12"/>
        <v>350</v>
      </c>
      <c r="B361" s="56">
        <v>44824</v>
      </c>
      <c r="C361" s="21" t="s">
        <v>196</v>
      </c>
      <c r="D361" s="22" t="s">
        <v>12</v>
      </c>
      <c r="E361" s="23" t="s">
        <v>570</v>
      </c>
      <c r="F361" s="82" t="s">
        <v>571</v>
      </c>
      <c r="G361" s="82" t="s">
        <v>22</v>
      </c>
      <c r="H361" s="130">
        <v>3</v>
      </c>
      <c r="I361" s="67">
        <v>37</v>
      </c>
      <c r="J361" s="32">
        <f t="shared" si="11"/>
        <v>111</v>
      </c>
      <c r="K361" s="8"/>
      <c r="L361" s="8"/>
      <c r="M361" s="8"/>
      <c r="N361" s="8"/>
      <c r="O361" s="8"/>
      <c r="P361" s="8"/>
      <c r="Q361" s="8"/>
      <c r="R361" s="8"/>
      <c r="S361" s="8"/>
    </row>
    <row r="362" spans="1:19" s="9" customFormat="1" ht="12.75" x14ac:dyDescent="0.2">
      <c r="A362" s="26">
        <f t="shared" si="12"/>
        <v>351</v>
      </c>
      <c r="B362" s="58">
        <v>44669</v>
      </c>
      <c r="C362" s="21" t="s">
        <v>196</v>
      </c>
      <c r="D362" s="22" t="s">
        <v>12</v>
      </c>
      <c r="E362" s="23" t="s">
        <v>197</v>
      </c>
      <c r="F362" s="82" t="s">
        <v>198</v>
      </c>
      <c r="G362" s="82" t="s">
        <v>15</v>
      </c>
      <c r="H362" s="130">
        <v>233</v>
      </c>
      <c r="I362" s="67">
        <v>39.700000000000003</v>
      </c>
      <c r="J362" s="32">
        <f t="shared" si="11"/>
        <v>9250.1</v>
      </c>
      <c r="K362" s="8"/>
      <c r="L362" s="8"/>
      <c r="M362" s="8"/>
      <c r="N362" s="8"/>
      <c r="O362" s="8"/>
      <c r="P362" s="8"/>
      <c r="Q362" s="8"/>
      <c r="R362" s="8"/>
      <c r="S362" s="8"/>
    </row>
    <row r="363" spans="1:19" s="9" customFormat="1" ht="12.75" x14ac:dyDescent="0.2">
      <c r="A363" s="26">
        <f t="shared" si="12"/>
        <v>352</v>
      </c>
      <c r="B363" s="58">
        <v>44669</v>
      </c>
      <c r="C363" s="21" t="s">
        <v>27</v>
      </c>
      <c r="D363" s="22" t="s">
        <v>12</v>
      </c>
      <c r="E363" s="23" t="s">
        <v>199</v>
      </c>
      <c r="F363" s="82" t="s">
        <v>200</v>
      </c>
      <c r="G363" s="82" t="s">
        <v>15</v>
      </c>
      <c r="H363" s="130">
        <v>25</v>
      </c>
      <c r="I363" s="67">
        <v>1.1000000000000001</v>
      </c>
      <c r="J363" s="32">
        <f t="shared" si="11"/>
        <v>27.500000000000004</v>
      </c>
      <c r="K363" s="8"/>
      <c r="L363" s="8"/>
      <c r="M363" s="8"/>
      <c r="N363" s="8"/>
      <c r="O363" s="8"/>
      <c r="P363" s="8"/>
      <c r="Q363" s="8"/>
      <c r="R363" s="8"/>
      <c r="S363" s="8"/>
    </row>
    <row r="364" spans="1:19" s="9" customFormat="1" ht="12.75" x14ac:dyDescent="0.2">
      <c r="A364" s="26">
        <f t="shared" si="12"/>
        <v>353</v>
      </c>
      <c r="B364" s="58">
        <v>44669</v>
      </c>
      <c r="C364" s="77" t="s">
        <v>27</v>
      </c>
      <c r="D364" s="78" t="s">
        <v>12</v>
      </c>
      <c r="E364" s="79" t="s">
        <v>496</v>
      </c>
      <c r="F364" s="104" t="s">
        <v>497</v>
      </c>
      <c r="G364" s="104" t="s">
        <v>15</v>
      </c>
      <c r="H364" s="137">
        <v>10</v>
      </c>
      <c r="I364" s="90">
        <v>384.66</v>
      </c>
      <c r="J364" s="32">
        <f t="shared" si="11"/>
        <v>3846.6000000000004</v>
      </c>
      <c r="K364" s="8"/>
      <c r="L364" s="8"/>
      <c r="M364" s="8"/>
      <c r="N364" s="8"/>
      <c r="O364" s="8"/>
      <c r="P364" s="8"/>
      <c r="Q364" s="8"/>
      <c r="R364" s="8"/>
      <c r="S364" s="8"/>
    </row>
    <row r="365" spans="1:19" s="9" customFormat="1" ht="12.75" x14ac:dyDescent="0.2">
      <c r="A365" s="26">
        <f t="shared" si="12"/>
        <v>354</v>
      </c>
      <c r="B365" s="58">
        <v>44669</v>
      </c>
      <c r="C365" s="20" t="s">
        <v>27</v>
      </c>
      <c r="D365" s="18" t="s">
        <v>12</v>
      </c>
      <c r="E365" s="19" t="s">
        <v>201</v>
      </c>
      <c r="F365" s="82" t="s">
        <v>202</v>
      </c>
      <c r="G365" s="82" t="s">
        <v>15</v>
      </c>
      <c r="H365" s="130">
        <v>1</v>
      </c>
      <c r="I365" s="67">
        <v>2.75</v>
      </c>
      <c r="J365" s="32">
        <f t="shared" si="11"/>
        <v>2.75</v>
      </c>
    </row>
    <row r="366" spans="1:19" s="9" customFormat="1" ht="12.75" x14ac:dyDescent="0.2">
      <c r="A366" s="26">
        <f t="shared" si="12"/>
        <v>355</v>
      </c>
      <c r="B366" s="58">
        <v>44669</v>
      </c>
      <c r="C366" s="20" t="s">
        <v>196</v>
      </c>
      <c r="D366" s="18" t="s">
        <v>12</v>
      </c>
      <c r="E366" s="19" t="s">
        <v>203</v>
      </c>
      <c r="F366" s="105" t="s">
        <v>204</v>
      </c>
      <c r="G366" s="105" t="s">
        <v>25</v>
      </c>
      <c r="H366" s="138">
        <v>99</v>
      </c>
      <c r="I366" s="71">
        <v>188.41</v>
      </c>
      <c r="J366" s="32">
        <f t="shared" si="11"/>
        <v>18652.59</v>
      </c>
      <c r="K366" s="8"/>
      <c r="L366" s="8"/>
      <c r="M366" s="8"/>
      <c r="N366" s="8"/>
      <c r="O366" s="8"/>
      <c r="P366" s="8"/>
      <c r="Q366" s="8"/>
      <c r="R366" s="8"/>
      <c r="S366" s="8"/>
    </row>
    <row r="367" spans="1:19" s="9" customFormat="1" ht="12.75" x14ac:dyDescent="0.2">
      <c r="A367" s="26">
        <f t="shared" si="12"/>
        <v>356</v>
      </c>
      <c r="B367" s="58">
        <v>44669</v>
      </c>
      <c r="C367" s="20" t="s">
        <v>205</v>
      </c>
      <c r="D367" s="18" t="s">
        <v>12</v>
      </c>
      <c r="E367" s="19" t="s">
        <v>206</v>
      </c>
      <c r="F367" s="105" t="s">
        <v>207</v>
      </c>
      <c r="G367" s="105" t="s">
        <v>25</v>
      </c>
      <c r="H367" s="138">
        <v>3</v>
      </c>
      <c r="I367" s="71">
        <v>30.61</v>
      </c>
      <c r="J367" s="32">
        <f t="shared" si="11"/>
        <v>91.83</v>
      </c>
      <c r="K367" s="8"/>
      <c r="L367" s="8"/>
      <c r="M367" s="8"/>
      <c r="N367" s="8"/>
      <c r="O367" s="8"/>
      <c r="P367" s="8"/>
      <c r="Q367" s="8"/>
      <c r="R367" s="8"/>
      <c r="S367" s="8"/>
    </row>
    <row r="368" spans="1:19" s="9" customFormat="1" ht="12.75" x14ac:dyDescent="0.2">
      <c r="A368" s="26">
        <f t="shared" si="12"/>
        <v>357</v>
      </c>
      <c r="B368" s="58">
        <v>44669</v>
      </c>
      <c r="C368" s="20" t="s">
        <v>196</v>
      </c>
      <c r="D368" s="18" t="s">
        <v>12</v>
      </c>
      <c r="E368" s="19" t="s">
        <v>208</v>
      </c>
      <c r="F368" s="105" t="s">
        <v>209</v>
      </c>
      <c r="G368" s="105" t="s">
        <v>22</v>
      </c>
      <c r="H368" s="138">
        <v>114</v>
      </c>
      <c r="I368" s="71">
        <v>59</v>
      </c>
      <c r="J368" s="32">
        <f t="shared" si="11"/>
        <v>6726</v>
      </c>
      <c r="K368" s="8"/>
      <c r="L368" s="8"/>
      <c r="M368" s="8"/>
      <c r="N368" s="8"/>
      <c r="O368" s="8"/>
      <c r="P368" s="8"/>
      <c r="Q368" s="8"/>
      <c r="R368" s="8"/>
      <c r="S368" s="8"/>
    </row>
    <row r="369" spans="1:19" s="80" customFormat="1" ht="27" customHeight="1" x14ac:dyDescent="0.2">
      <c r="A369" s="26">
        <f t="shared" si="12"/>
        <v>358</v>
      </c>
      <c r="B369" s="58">
        <v>45015</v>
      </c>
      <c r="C369" s="20" t="s">
        <v>196</v>
      </c>
      <c r="D369" s="18" t="s">
        <v>12</v>
      </c>
      <c r="E369" s="19" t="s">
        <v>668</v>
      </c>
      <c r="F369" s="106" t="s">
        <v>994</v>
      </c>
      <c r="G369" s="106" t="s">
        <v>15</v>
      </c>
      <c r="H369" s="139">
        <v>86</v>
      </c>
      <c r="I369" s="91">
        <v>17.010000000000002</v>
      </c>
      <c r="J369" s="32">
        <f t="shared" si="11"/>
        <v>1462.8600000000001</v>
      </c>
      <c r="K369" s="8"/>
      <c r="L369" s="8"/>
      <c r="M369" s="8"/>
      <c r="N369" s="8"/>
      <c r="O369" s="8"/>
      <c r="P369" s="8"/>
      <c r="Q369" s="8"/>
      <c r="R369" s="8"/>
      <c r="S369" s="8"/>
    </row>
    <row r="370" spans="1:19" s="80" customFormat="1" ht="27" customHeight="1" x14ac:dyDescent="0.2">
      <c r="A370" s="26">
        <f t="shared" si="12"/>
        <v>359</v>
      </c>
      <c r="B370" s="58">
        <v>45015</v>
      </c>
      <c r="C370" s="20" t="s">
        <v>196</v>
      </c>
      <c r="D370" s="18" t="s">
        <v>12</v>
      </c>
      <c r="E370" s="19" t="s">
        <v>669</v>
      </c>
      <c r="F370" s="106" t="s">
        <v>666</v>
      </c>
      <c r="G370" s="106" t="s">
        <v>15</v>
      </c>
      <c r="H370" s="139">
        <v>160</v>
      </c>
      <c r="I370" s="91">
        <v>17.010000000000002</v>
      </c>
      <c r="J370" s="32">
        <f t="shared" si="11"/>
        <v>2721.6000000000004</v>
      </c>
      <c r="K370" s="8"/>
      <c r="L370" s="8"/>
      <c r="M370" s="8"/>
      <c r="N370" s="8"/>
      <c r="O370" s="8"/>
      <c r="P370" s="8"/>
      <c r="Q370" s="8"/>
      <c r="R370" s="8"/>
      <c r="S370" s="8"/>
    </row>
    <row r="371" spans="1:19" s="80" customFormat="1" ht="27" customHeight="1" x14ac:dyDescent="0.2">
      <c r="A371" s="26">
        <f t="shared" si="12"/>
        <v>360</v>
      </c>
      <c r="B371" s="58">
        <v>45015</v>
      </c>
      <c r="C371" s="20" t="s">
        <v>196</v>
      </c>
      <c r="D371" s="18" t="s">
        <v>12</v>
      </c>
      <c r="E371" s="19" t="s">
        <v>210</v>
      </c>
      <c r="F371" s="106" t="s">
        <v>667</v>
      </c>
      <c r="G371" s="106" t="s">
        <v>15</v>
      </c>
      <c r="H371" s="139">
        <v>56</v>
      </c>
      <c r="I371" s="91">
        <v>15.85</v>
      </c>
      <c r="J371" s="32">
        <f t="shared" si="11"/>
        <v>887.6</v>
      </c>
      <c r="K371" s="8"/>
      <c r="L371" s="8"/>
      <c r="M371" s="8"/>
      <c r="N371" s="8"/>
      <c r="O371" s="8"/>
      <c r="P371" s="8"/>
      <c r="Q371" s="8"/>
      <c r="R371" s="8"/>
      <c r="S371" s="8"/>
    </row>
    <row r="372" spans="1:19" s="9" customFormat="1" ht="12.75" x14ac:dyDescent="0.2">
      <c r="A372" s="26">
        <f t="shared" si="12"/>
        <v>361</v>
      </c>
      <c r="B372" s="58">
        <v>42480</v>
      </c>
      <c r="C372" s="20" t="s">
        <v>205</v>
      </c>
      <c r="D372" s="18" t="s">
        <v>12</v>
      </c>
      <c r="E372" s="19" t="s">
        <v>211</v>
      </c>
      <c r="F372" s="105" t="s">
        <v>212</v>
      </c>
      <c r="G372" s="105" t="s">
        <v>22</v>
      </c>
      <c r="H372" s="138">
        <v>2</v>
      </c>
      <c r="I372" s="71">
        <v>925</v>
      </c>
      <c r="J372" s="32">
        <f t="shared" si="11"/>
        <v>1850</v>
      </c>
      <c r="K372" s="8"/>
      <c r="L372" s="8"/>
      <c r="M372" s="8"/>
      <c r="N372" s="8"/>
      <c r="O372" s="8"/>
      <c r="P372" s="8"/>
      <c r="Q372" s="8"/>
      <c r="R372" s="8"/>
      <c r="S372" s="8"/>
    </row>
    <row r="373" spans="1:19" s="9" customFormat="1" ht="12.75" x14ac:dyDescent="0.2">
      <c r="A373" s="26">
        <f t="shared" si="12"/>
        <v>362</v>
      </c>
      <c r="B373" s="58">
        <v>42480</v>
      </c>
      <c r="C373" s="20" t="s">
        <v>205</v>
      </c>
      <c r="D373" s="18" t="s">
        <v>12</v>
      </c>
      <c r="E373" s="19" t="s">
        <v>213</v>
      </c>
      <c r="F373" s="105" t="s">
        <v>214</v>
      </c>
      <c r="G373" s="105" t="s">
        <v>22</v>
      </c>
      <c r="H373" s="138">
        <v>2</v>
      </c>
      <c r="I373" s="71">
        <v>1600</v>
      </c>
      <c r="J373" s="32">
        <f t="shared" si="11"/>
        <v>3200</v>
      </c>
      <c r="K373" s="8"/>
      <c r="L373" s="8"/>
      <c r="M373" s="8"/>
      <c r="N373" s="8"/>
      <c r="O373" s="8"/>
      <c r="P373" s="8"/>
      <c r="Q373" s="8"/>
      <c r="R373" s="8"/>
      <c r="S373" s="8"/>
    </row>
    <row r="374" spans="1:19" s="9" customFormat="1" ht="12.75" x14ac:dyDescent="0.2">
      <c r="A374" s="26">
        <f t="shared" si="12"/>
        <v>363</v>
      </c>
      <c r="B374" s="58">
        <v>44174</v>
      </c>
      <c r="C374" s="20" t="s">
        <v>205</v>
      </c>
      <c r="D374" s="18" t="s">
        <v>12</v>
      </c>
      <c r="E374" s="19" t="s">
        <v>216</v>
      </c>
      <c r="F374" s="105" t="s">
        <v>217</v>
      </c>
      <c r="G374" s="107" t="s">
        <v>25</v>
      </c>
      <c r="H374" s="138">
        <v>10</v>
      </c>
      <c r="I374" s="71">
        <v>99.59</v>
      </c>
      <c r="J374" s="32">
        <f t="shared" si="11"/>
        <v>995.90000000000009</v>
      </c>
      <c r="K374" s="8"/>
      <c r="L374" s="8"/>
      <c r="M374" s="8"/>
      <c r="N374" s="8"/>
      <c r="O374" s="8"/>
      <c r="P374" s="8"/>
      <c r="Q374" s="8"/>
      <c r="R374" s="8"/>
      <c r="S374" s="8"/>
    </row>
    <row r="375" spans="1:19" s="9" customFormat="1" ht="12.75" x14ac:dyDescent="0.2">
      <c r="A375" s="26">
        <f t="shared" si="12"/>
        <v>364</v>
      </c>
      <c r="B375" s="58">
        <v>44418</v>
      </c>
      <c r="C375" s="20" t="s">
        <v>205</v>
      </c>
      <c r="D375" s="18" t="s">
        <v>12</v>
      </c>
      <c r="E375" s="19" t="s">
        <v>353</v>
      </c>
      <c r="F375" s="106" t="s">
        <v>352</v>
      </c>
      <c r="G375" s="106" t="s">
        <v>22</v>
      </c>
      <c r="H375" s="139">
        <v>43</v>
      </c>
      <c r="I375" s="91">
        <v>849.6</v>
      </c>
      <c r="J375" s="32">
        <f t="shared" si="11"/>
        <v>36532.800000000003</v>
      </c>
      <c r="K375" s="8"/>
      <c r="L375" s="8"/>
      <c r="M375" s="8"/>
      <c r="N375" s="8"/>
      <c r="O375" s="8"/>
      <c r="P375" s="8"/>
      <c r="Q375" s="8"/>
      <c r="R375" s="8"/>
      <c r="S375" s="8"/>
    </row>
    <row r="376" spans="1:19" s="9" customFormat="1" ht="25.5" x14ac:dyDescent="0.2">
      <c r="A376" s="26">
        <f t="shared" si="12"/>
        <v>365</v>
      </c>
      <c r="B376" s="58">
        <v>44663</v>
      </c>
      <c r="C376" s="20" t="s">
        <v>205</v>
      </c>
      <c r="D376" s="18" t="s">
        <v>12</v>
      </c>
      <c r="E376" s="19" t="s">
        <v>218</v>
      </c>
      <c r="F376" s="105" t="s">
        <v>219</v>
      </c>
      <c r="G376" s="105" t="s">
        <v>22</v>
      </c>
      <c r="H376" s="138">
        <v>1</v>
      </c>
      <c r="I376" s="71">
        <v>2221.42</v>
      </c>
      <c r="J376" s="32">
        <f t="shared" si="11"/>
        <v>2221.42</v>
      </c>
      <c r="K376" s="8"/>
      <c r="L376" s="8"/>
      <c r="M376" s="8"/>
      <c r="N376" s="8"/>
      <c r="O376" s="8"/>
      <c r="P376" s="8"/>
      <c r="Q376" s="8"/>
      <c r="R376" s="8"/>
      <c r="S376" s="8"/>
    </row>
    <row r="377" spans="1:19" s="9" customFormat="1" ht="12.75" x14ac:dyDescent="0.2">
      <c r="A377" s="26">
        <f t="shared" si="12"/>
        <v>366</v>
      </c>
      <c r="B377" s="58">
        <v>42688</v>
      </c>
      <c r="C377" s="20" t="s">
        <v>205</v>
      </c>
      <c r="D377" s="18" t="s">
        <v>12</v>
      </c>
      <c r="E377" s="19" t="s">
        <v>220</v>
      </c>
      <c r="F377" s="105" t="s">
        <v>221</v>
      </c>
      <c r="G377" s="105" t="s">
        <v>15</v>
      </c>
      <c r="H377" s="138">
        <v>571</v>
      </c>
      <c r="I377" s="71">
        <v>49.99</v>
      </c>
      <c r="J377" s="32">
        <f t="shared" si="11"/>
        <v>28544.29</v>
      </c>
      <c r="K377" s="8"/>
      <c r="L377" s="8"/>
      <c r="M377" s="8"/>
      <c r="N377" s="8"/>
      <c r="O377" s="8"/>
      <c r="P377" s="8"/>
      <c r="Q377" s="8"/>
      <c r="R377" s="8"/>
      <c r="S377" s="8"/>
    </row>
    <row r="378" spans="1:19" s="9" customFormat="1" ht="12.75" x14ac:dyDescent="0.2">
      <c r="A378" s="26">
        <f t="shared" si="12"/>
        <v>367</v>
      </c>
      <c r="B378" s="58">
        <v>42480</v>
      </c>
      <c r="C378" s="20" t="s">
        <v>205</v>
      </c>
      <c r="D378" s="18" t="s">
        <v>12</v>
      </c>
      <c r="E378" s="19" t="s">
        <v>222</v>
      </c>
      <c r="F378" s="105" t="s">
        <v>223</v>
      </c>
      <c r="G378" s="105" t="s">
        <v>15</v>
      </c>
      <c r="H378" s="138">
        <v>558</v>
      </c>
      <c r="I378" s="71">
        <v>75</v>
      </c>
      <c r="J378" s="32">
        <f t="shared" si="11"/>
        <v>41850</v>
      </c>
      <c r="K378" s="8"/>
      <c r="L378" s="8"/>
      <c r="M378" s="8"/>
      <c r="N378" s="8"/>
      <c r="O378" s="8"/>
      <c r="P378" s="8"/>
      <c r="Q378" s="8"/>
      <c r="R378" s="8"/>
      <c r="S378" s="8"/>
    </row>
    <row r="379" spans="1:19" s="9" customFormat="1" ht="12.75" x14ac:dyDescent="0.2">
      <c r="A379" s="26">
        <f t="shared" si="12"/>
        <v>368</v>
      </c>
      <c r="B379" s="58">
        <v>44663</v>
      </c>
      <c r="C379" s="20" t="s">
        <v>205</v>
      </c>
      <c r="D379" s="18" t="s">
        <v>12</v>
      </c>
      <c r="E379" s="19" t="s">
        <v>224</v>
      </c>
      <c r="F379" s="105" t="s">
        <v>498</v>
      </c>
      <c r="G379" s="105" t="s">
        <v>15</v>
      </c>
      <c r="H379" s="138">
        <v>303</v>
      </c>
      <c r="I379" s="71">
        <v>22.59</v>
      </c>
      <c r="J379" s="32">
        <f t="shared" si="11"/>
        <v>6844.7699999999995</v>
      </c>
      <c r="K379" s="8"/>
      <c r="L379" s="8"/>
      <c r="M379" s="8"/>
      <c r="N379" s="8"/>
      <c r="O379" s="8"/>
      <c r="P379" s="8"/>
      <c r="Q379" s="8"/>
      <c r="R379" s="8"/>
      <c r="S379" s="8"/>
    </row>
    <row r="380" spans="1:19" s="9" customFormat="1" ht="12.75" x14ac:dyDescent="0.2">
      <c r="A380" s="26">
        <v>369</v>
      </c>
      <c r="B380" s="58">
        <v>45379</v>
      </c>
      <c r="C380" s="20" t="s">
        <v>196</v>
      </c>
      <c r="D380" s="18" t="s">
        <v>12</v>
      </c>
      <c r="E380" s="19" t="s">
        <v>1070</v>
      </c>
      <c r="F380" s="105" t="s">
        <v>1071</v>
      </c>
      <c r="G380" s="105" t="s">
        <v>15</v>
      </c>
      <c r="H380" s="138">
        <v>3300</v>
      </c>
      <c r="I380" s="71">
        <v>18.16</v>
      </c>
      <c r="J380" s="32">
        <f t="shared" si="11"/>
        <v>59928</v>
      </c>
      <c r="K380" s="8"/>
      <c r="L380" s="8"/>
      <c r="M380" s="8"/>
      <c r="N380" s="8"/>
      <c r="O380" s="8"/>
      <c r="P380" s="8"/>
      <c r="Q380" s="8"/>
      <c r="R380" s="8"/>
      <c r="S380" s="8"/>
    </row>
    <row r="381" spans="1:19" s="9" customFormat="1" ht="12.75" x14ac:dyDescent="0.2">
      <c r="A381" s="26">
        <v>370</v>
      </c>
      <c r="B381" s="58">
        <v>44663</v>
      </c>
      <c r="C381" s="20" t="s">
        <v>205</v>
      </c>
      <c r="D381" s="18" t="s">
        <v>12</v>
      </c>
      <c r="E381" s="19" t="s">
        <v>225</v>
      </c>
      <c r="F381" s="105" t="s">
        <v>226</v>
      </c>
      <c r="G381" s="105" t="s">
        <v>15</v>
      </c>
      <c r="H381" s="138">
        <v>693</v>
      </c>
      <c r="I381" s="71">
        <v>1.7</v>
      </c>
      <c r="J381" s="32">
        <f t="shared" si="11"/>
        <v>1178.0999999999999</v>
      </c>
      <c r="K381" s="8"/>
      <c r="L381" s="8"/>
      <c r="M381" s="8"/>
      <c r="N381" s="8"/>
      <c r="O381" s="8"/>
      <c r="P381" s="8"/>
      <c r="Q381" s="8"/>
      <c r="R381" s="8"/>
      <c r="S381" s="8"/>
    </row>
    <row r="382" spans="1:19" s="9" customFormat="1" ht="12.75" x14ac:dyDescent="0.2">
      <c r="A382" s="26">
        <f t="shared" si="12"/>
        <v>371</v>
      </c>
      <c r="B382" s="58">
        <v>44663</v>
      </c>
      <c r="C382" s="20" t="s">
        <v>37</v>
      </c>
      <c r="D382" s="18" t="s">
        <v>12</v>
      </c>
      <c r="E382" s="19" t="s">
        <v>227</v>
      </c>
      <c r="F382" s="105" t="s">
        <v>228</v>
      </c>
      <c r="G382" s="105" t="s">
        <v>15</v>
      </c>
      <c r="H382" s="140">
        <v>197</v>
      </c>
      <c r="I382" s="71">
        <v>82.01</v>
      </c>
      <c r="J382" s="32">
        <f t="shared" si="11"/>
        <v>16155.970000000001</v>
      </c>
      <c r="K382" s="8"/>
      <c r="L382" s="8"/>
      <c r="M382" s="8"/>
      <c r="N382" s="8"/>
      <c r="O382" s="8"/>
      <c r="P382" s="8"/>
      <c r="Q382" s="8"/>
      <c r="R382" s="8"/>
      <c r="S382" s="8"/>
    </row>
    <row r="383" spans="1:19" s="9" customFormat="1" ht="12.75" x14ac:dyDescent="0.2">
      <c r="A383" s="26">
        <f t="shared" si="12"/>
        <v>372</v>
      </c>
      <c r="B383" s="58">
        <v>44663</v>
      </c>
      <c r="C383" s="20" t="s">
        <v>196</v>
      </c>
      <c r="D383" s="18" t="s">
        <v>12</v>
      </c>
      <c r="E383" s="19" t="s">
        <v>229</v>
      </c>
      <c r="F383" s="105" t="s">
        <v>230</v>
      </c>
      <c r="G383" s="105" t="s">
        <v>15</v>
      </c>
      <c r="H383" s="138">
        <v>104</v>
      </c>
      <c r="I383" s="71">
        <v>16.21</v>
      </c>
      <c r="J383" s="32">
        <f t="shared" si="11"/>
        <v>1685.8400000000001</v>
      </c>
      <c r="K383" s="8"/>
      <c r="L383" s="8"/>
      <c r="M383" s="8"/>
      <c r="N383" s="8"/>
      <c r="O383" s="8"/>
      <c r="P383" s="8"/>
      <c r="Q383" s="8"/>
      <c r="R383" s="8"/>
      <c r="S383" s="8"/>
    </row>
    <row r="384" spans="1:19" s="9" customFormat="1" ht="12.75" x14ac:dyDescent="0.2">
      <c r="A384" s="26">
        <f t="shared" si="12"/>
        <v>373</v>
      </c>
      <c r="B384" s="58">
        <v>44669</v>
      </c>
      <c r="C384" s="20" t="s">
        <v>196</v>
      </c>
      <c r="D384" s="18" t="s">
        <v>12</v>
      </c>
      <c r="E384" s="19" t="s">
        <v>852</v>
      </c>
      <c r="F384" s="105" t="s">
        <v>851</v>
      </c>
      <c r="G384" s="105" t="s">
        <v>15</v>
      </c>
      <c r="H384" s="138">
        <v>4</v>
      </c>
      <c r="I384" s="71">
        <v>6.45</v>
      </c>
      <c r="J384" s="32">
        <f t="shared" si="11"/>
        <v>25.8</v>
      </c>
      <c r="K384" s="8"/>
      <c r="L384" s="8"/>
      <c r="M384" s="8"/>
      <c r="N384" s="8"/>
      <c r="O384" s="8"/>
      <c r="P384" s="8"/>
      <c r="Q384" s="8"/>
      <c r="R384" s="8"/>
      <c r="S384" s="8"/>
    </row>
    <row r="385" spans="1:19" s="9" customFormat="1" ht="12.75" x14ac:dyDescent="0.2">
      <c r="A385" s="26">
        <f>A384+1</f>
        <v>374</v>
      </c>
      <c r="B385" s="58">
        <v>42968</v>
      </c>
      <c r="C385" s="20" t="s">
        <v>196</v>
      </c>
      <c r="D385" s="18" t="s">
        <v>12</v>
      </c>
      <c r="E385" s="19" t="s">
        <v>231</v>
      </c>
      <c r="F385" s="105" t="s">
        <v>232</v>
      </c>
      <c r="G385" s="105" t="s">
        <v>15</v>
      </c>
      <c r="H385" s="138">
        <v>7</v>
      </c>
      <c r="I385" s="71">
        <v>1209.73</v>
      </c>
      <c r="J385" s="32">
        <f t="shared" si="11"/>
        <v>8468.11</v>
      </c>
      <c r="K385" s="8"/>
      <c r="L385" s="8"/>
      <c r="M385" s="8"/>
      <c r="N385" s="8"/>
      <c r="O385" s="8"/>
      <c r="P385" s="8"/>
      <c r="Q385" s="8"/>
      <c r="R385" s="8"/>
      <c r="S385" s="8"/>
    </row>
    <row r="386" spans="1:19" s="9" customFormat="1" ht="12.75" x14ac:dyDescent="0.2">
      <c r="A386" s="26">
        <f>A385+1</f>
        <v>375</v>
      </c>
      <c r="B386" s="58">
        <v>44970</v>
      </c>
      <c r="C386" s="20" t="s">
        <v>196</v>
      </c>
      <c r="D386" s="18" t="s">
        <v>12</v>
      </c>
      <c r="E386" s="19" t="s">
        <v>233</v>
      </c>
      <c r="F386" s="105" t="s">
        <v>234</v>
      </c>
      <c r="G386" s="105" t="s">
        <v>15</v>
      </c>
      <c r="H386" s="138">
        <v>21</v>
      </c>
      <c r="I386" s="71">
        <v>18.09</v>
      </c>
      <c r="J386" s="32">
        <f t="shared" si="11"/>
        <v>379.89</v>
      </c>
      <c r="K386" s="8"/>
      <c r="L386" s="8"/>
      <c r="M386" s="8"/>
      <c r="N386" s="8"/>
      <c r="O386" s="8"/>
      <c r="P386" s="8"/>
      <c r="Q386" s="8"/>
      <c r="R386" s="8"/>
      <c r="S386" s="8"/>
    </row>
    <row r="387" spans="1:19" s="9" customFormat="1" ht="12.75" x14ac:dyDescent="0.2">
      <c r="A387" s="26">
        <f t="shared" si="12"/>
        <v>376</v>
      </c>
      <c r="B387" s="58">
        <v>42480</v>
      </c>
      <c r="C387" s="20" t="s">
        <v>205</v>
      </c>
      <c r="D387" s="18" t="s">
        <v>12</v>
      </c>
      <c r="E387" s="19" t="s">
        <v>427</v>
      </c>
      <c r="F387" s="106" t="s">
        <v>428</v>
      </c>
      <c r="G387" s="105" t="s">
        <v>15</v>
      </c>
      <c r="H387" s="139">
        <v>148</v>
      </c>
      <c r="I387" s="91">
        <v>78.25</v>
      </c>
      <c r="J387" s="32">
        <f t="shared" si="11"/>
        <v>11581</v>
      </c>
      <c r="K387" s="8"/>
      <c r="L387" s="8"/>
      <c r="M387" s="8"/>
      <c r="N387" s="8"/>
      <c r="O387" s="8"/>
      <c r="P387" s="8"/>
      <c r="Q387" s="8"/>
      <c r="R387" s="8"/>
      <c r="S387" s="8"/>
    </row>
    <row r="388" spans="1:19" s="9" customFormat="1" ht="12.75" x14ac:dyDescent="0.2">
      <c r="A388" s="26">
        <f t="shared" si="12"/>
        <v>377</v>
      </c>
      <c r="B388" s="58">
        <v>42480</v>
      </c>
      <c r="C388" s="20" t="s">
        <v>235</v>
      </c>
      <c r="D388" s="18" t="s">
        <v>12</v>
      </c>
      <c r="E388" s="19" t="s">
        <v>236</v>
      </c>
      <c r="F388" s="105" t="s">
        <v>237</v>
      </c>
      <c r="G388" s="105" t="s">
        <v>15</v>
      </c>
      <c r="H388" s="138">
        <v>102</v>
      </c>
      <c r="I388" s="71">
        <v>225</v>
      </c>
      <c r="J388" s="32">
        <f t="shared" si="11"/>
        <v>22950</v>
      </c>
      <c r="K388" s="8"/>
      <c r="L388" s="8"/>
      <c r="M388" s="8"/>
      <c r="N388" s="8"/>
      <c r="O388" s="8"/>
      <c r="P388" s="8"/>
      <c r="Q388" s="8"/>
      <c r="R388" s="8"/>
      <c r="S388" s="8"/>
    </row>
    <row r="389" spans="1:19" s="9" customFormat="1" ht="12.75" x14ac:dyDescent="0.2">
      <c r="A389" s="26">
        <f t="shared" si="12"/>
        <v>378</v>
      </c>
      <c r="B389" s="58">
        <v>42480</v>
      </c>
      <c r="C389" s="20" t="s">
        <v>235</v>
      </c>
      <c r="D389" s="18" t="s">
        <v>12</v>
      </c>
      <c r="E389" s="19" t="s">
        <v>238</v>
      </c>
      <c r="F389" s="105" t="s">
        <v>239</v>
      </c>
      <c r="G389" s="105" t="s">
        <v>15</v>
      </c>
      <c r="H389" s="138">
        <v>88</v>
      </c>
      <c r="I389" s="71">
        <v>225</v>
      </c>
      <c r="J389" s="32">
        <f t="shared" si="11"/>
        <v>19800</v>
      </c>
      <c r="K389" s="8"/>
      <c r="L389" s="8"/>
      <c r="M389" s="8"/>
      <c r="N389" s="8"/>
      <c r="O389" s="8"/>
      <c r="P389" s="8"/>
      <c r="Q389" s="8"/>
      <c r="R389" s="8"/>
      <c r="S389" s="8"/>
    </row>
    <row r="390" spans="1:19" s="9" customFormat="1" ht="12.75" x14ac:dyDescent="0.2">
      <c r="A390" s="26">
        <f t="shared" si="12"/>
        <v>379</v>
      </c>
      <c r="B390" s="58">
        <v>42480</v>
      </c>
      <c r="C390" s="20" t="s">
        <v>33</v>
      </c>
      <c r="D390" s="18" t="s">
        <v>12</v>
      </c>
      <c r="E390" s="19" t="s">
        <v>240</v>
      </c>
      <c r="F390" s="105" t="s">
        <v>241</v>
      </c>
      <c r="G390" s="105" t="s">
        <v>242</v>
      </c>
      <c r="H390" s="138">
        <v>146</v>
      </c>
      <c r="I390" s="71">
        <v>173.17</v>
      </c>
      <c r="J390" s="32">
        <f t="shared" si="11"/>
        <v>25282.82</v>
      </c>
      <c r="K390" s="8"/>
      <c r="L390" s="8"/>
      <c r="M390" s="8"/>
      <c r="N390" s="8"/>
      <c r="O390" s="8"/>
      <c r="P390" s="8"/>
      <c r="Q390" s="8"/>
      <c r="R390" s="8"/>
      <c r="S390" s="8"/>
    </row>
    <row r="391" spans="1:19" s="9" customFormat="1" ht="12.75" x14ac:dyDescent="0.2">
      <c r="A391" s="26">
        <f t="shared" si="12"/>
        <v>380</v>
      </c>
      <c r="B391" s="58">
        <v>42480</v>
      </c>
      <c r="C391" s="20" t="s">
        <v>235</v>
      </c>
      <c r="D391" s="18" t="s">
        <v>12</v>
      </c>
      <c r="E391" s="19" t="s">
        <v>243</v>
      </c>
      <c r="F391" s="105" t="s">
        <v>244</v>
      </c>
      <c r="G391" s="105" t="s">
        <v>15</v>
      </c>
      <c r="H391" s="138">
        <v>6</v>
      </c>
      <c r="I391" s="71">
        <v>140.13999999999999</v>
      </c>
      <c r="J391" s="32">
        <f t="shared" si="11"/>
        <v>840.83999999999992</v>
      </c>
      <c r="K391" s="8"/>
      <c r="L391" s="8"/>
      <c r="M391" s="8"/>
      <c r="N391" s="8"/>
      <c r="O391" s="8"/>
      <c r="P391" s="8"/>
      <c r="Q391" s="8"/>
      <c r="R391" s="8"/>
      <c r="S391" s="8"/>
    </row>
    <row r="392" spans="1:19" s="9" customFormat="1" ht="12.75" x14ac:dyDescent="0.2">
      <c r="A392" s="26">
        <f t="shared" si="12"/>
        <v>381</v>
      </c>
      <c r="B392" s="58">
        <v>44663</v>
      </c>
      <c r="C392" s="20" t="s">
        <v>37</v>
      </c>
      <c r="D392" s="18" t="s">
        <v>12</v>
      </c>
      <c r="E392" s="19" t="s">
        <v>245</v>
      </c>
      <c r="F392" s="82" t="s">
        <v>246</v>
      </c>
      <c r="G392" s="105" t="s">
        <v>15</v>
      </c>
      <c r="H392" s="130">
        <v>12</v>
      </c>
      <c r="I392" s="67">
        <v>39.24</v>
      </c>
      <c r="J392" s="32">
        <f t="shared" si="11"/>
        <v>470.88</v>
      </c>
    </row>
    <row r="393" spans="1:19" s="9" customFormat="1" ht="12.75" x14ac:dyDescent="0.2">
      <c r="A393" s="26">
        <f t="shared" si="12"/>
        <v>382</v>
      </c>
      <c r="B393" s="58">
        <v>44663</v>
      </c>
      <c r="C393" s="20" t="s">
        <v>196</v>
      </c>
      <c r="D393" s="18" t="s">
        <v>12</v>
      </c>
      <c r="E393" s="19" t="s">
        <v>247</v>
      </c>
      <c r="F393" s="105" t="s">
        <v>248</v>
      </c>
      <c r="G393" s="105" t="s">
        <v>22</v>
      </c>
      <c r="H393" s="138">
        <v>8</v>
      </c>
      <c r="I393" s="71">
        <v>63.42</v>
      </c>
      <c r="J393" s="32">
        <f t="shared" si="11"/>
        <v>507.36</v>
      </c>
      <c r="K393" s="8"/>
      <c r="L393" s="8"/>
      <c r="M393" s="8"/>
      <c r="N393" s="8"/>
      <c r="O393" s="8"/>
      <c r="P393" s="8"/>
      <c r="Q393" s="8"/>
      <c r="R393" s="8"/>
      <c r="S393" s="8"/>
    </row>
    <row r="394" spans="1:19" s="9" customFormat="1" ht="12.75" x14ac:dyDescent="0.2">
      <c r="A394" s="26">
        <f t="shared" si="12"/>
        <v>383</v>
      </c>
      <c r="B394" s="58">
        <v>42480</v>
      </c>
      <c r="C394" s="20" t="s">
        <v>33</v>
      </c>
      <c r="D394" s="18" t="s">
        <v>12</v>
      </c>
      <c r="E394" s="19" t="s">
        <v>249</v>
      </c>
      <c r="F394" s="82" t="s">
        <v>250</v>
      </c>
      <c r="G394" s="105" t="s">
        <v>242</v>
      </c>
      <c r="H394" s="130">
        <v>220</v>
      </c>
      <c r="I394" s="67">
        <v>1</v>
      </c>
      <c r="J394" s="32">
        <f t="shared" si="11"/>
        <v>220</v>
      </c>
      <c r="K394" s="8"/>
      <c r="L394" s="8"/>
      <c r="M394" s="8"/>
      <c r="N394" s="8"/>
      <c r="O394" s="8"/>
      <c r="P394" s="8"/>
      <c r="Q394" s="8"/>
      <c r="R394" s="8"/>
      <c r="S394" s="8"/>
    </row>
    <row r="395" spans="1:19" s="9" customFormat="1" ht="14.25" x14ac:dyDescent="0.2">
      <c r="A395" s="26">
        <f t="shared" si="12"/>
        <v>384</v>
      </c>
      <c r="B395" s="58">
        <v>44663</v>
      </c>
      <c r="C395" s="20" t="s">
        <v>196</v>
      </c>
      <c r="D395" s="18" t="s">
        <v>12</v>
      </c>
      <c r="E395" s="19" t="s">
        <v>483</v>
      </c>
      <c r="F395" s="154" t="s">
        <v>482</v>
      </c>
      <c r="G395" s="154" t="s">
        <v>242</v>
      </c>
      <c r="H395" s="155">
        <v>171</v>
      </c>
      <c r="I395" s="156">
        <v>11.82</v>
      </c>
      <c r="J395" s="32">
        <f t="shared" si="11"/>
        <v>2021.22</v>
      </c>
      <c r="K395" s="8"/>
      <c r="L395" s="8"/>
      <c r="M395" s="8"/>
      <c r="N395" s="8"/>
      <c r="O395" s="8"/>
      <c r="P395" s="8"/>
      <c r="Q395" s="8"/>
      <c r="R395" s="8"/>
      <c r="S395" s="8"/>
    </row>
    <row r="396" spans="1:19" s="80" customFormat="1" ht="12.75" x14ac:dyDescent="0.2">
      <c r="A396" s="26">
        <f t="shared" si="12"/>
        <v>385</v>
      </c>
      <c r="B396" s="58">
        <v>42480</v>
      </c>
      <c r="C396" s="20" t="s">
        <v>205</v>
      </c>
      <c r="D396" s="18" t="s">
        <v>12</v>
      </c>
      <c r="E396" s="19" t="s">
        <v>251</v>
      </c>
      <c r="F396" s="105" t="s">
        <v>252</v>
      </c>
      <c r="G396" s="105" t="s">
        <v>242</v>
      </c>
      <c r="H396" s="138">
        <v>328</v>
      </c>
      <c r="I396" s="71">
        <v>5.78</v>
      </c>
      <c r="J396" s="32">
        <f t="shared" si="11"/>
        <v>1895.8400000000001</v>
      </c>
      <c r="K396" s="8"/>
      <c r="L396" s="8"/>
      <c r="M396" s="8"/>
      <c r="N396" s="8"/>
      <c r="O396" s="8"/>
      <c r="P396" s="8"/>
      <c r="Q396" s="8"/>
      <c r="R396" s="8"/>
      <c r="S396" s="8"/>
    </row>
    <row r="397" spans="1:19" s="80" customFormat="1" ht="12.75" x14ac:dyDescent="0.2">
      <c r="A397" s="26">
        <f t="shared" si="12"/>
        <v>386</v>
      </c>
      <c r="B397" s="58">
        <v>42480</v>
      </c>
      <c r="C397" s="20" t="s">
        <v>205</v>
      </c>
      <c r="D397" s="18" t="s">
        <v>12</v>
      </c>
      <c r="E397" s="19" t="s">
        <v>253</v>
      </c>
      <c r="F397" s="82" t="s">
        <v>254</v>
      </c>
      <c r="G397" s="82" t="s">
        <v>242</v>
      </c>
      <c r="H397" s="130">
        <v>327</v>
      </c>
      <c r="I397" s="67">
        <v>5.78</v>
      </c>
      <c r="J397" s="32">
        <f t="shared" si="11"/>
        <v>1890.0600000000002</v>
      </c>
    </row>
    <row r="398" spans="1:19" s="80" customFormat="1" ht="12.75" x14ac:dyDescent="0.2">
      <c r="A398" s="26">
        <f t="shared" si="12"/>
        <v>387</v>
      </c>
      <c r="B398" s="58">
        <v>42480</v>
      </c>
      <c r="C398" s="20" t="s">
        <v>205</v>
      </c>
      <c r="D398" s="18" t="s">
        <v>12</v>
      </c>
      <c r="E398" s="19" t="s">
        <v>255</v>
      </c>
      <c r="F398" s="105" t="s">
        <v>256</v>
      </c>
      <c r="G398" s="105" t="s">
        <v>242</v>
      </c>
      <c r="H398" s="138">
        <v>535</v>
      </c>
      <c r="I398" s="71">
        <v>5.78</v>
      </c>
      <c r="J398" s="32">
        <f t="shared" si="11"/>
        <v>3092.3</v>
      </c>
      <c r="K398" s="8"/>
      <c r="L398" s="8"/>
      <c r="M398" s="8"/>
      <c r="N398" s="8"/>
      <c r="O398" s="8"/>
      <c r="P398" s="8"/>
      <c r="Q398" s="8"/>
      <c r="R398" s="8"/>
      <c r="S398" s="8"/>
    </row>
    <row r="399" spans="1:19" s="80" customFormat="1" ht="12.75" x14ac:dyDescent="0.2">
      <c r="A399" s="26">
        <f t="shared" si="12"/>
        <v>388</v>
      </c>
      <c r="B399" s="58">
        <v>42480</v>
      </c>
      <c r="C399" s="20" t="s">
        <v>205</v>
      </c>
      <c r="D399" s="18" t="s">
        <v>12</v>
      </c>
      <c r="E399" s="19" t="s">
        <v>257</v>
      </c>
      <c r="F399" s="105" t="s">
        <v>258</v>
      </c>
      <c r="G399" s="105" t="s">
        <v>242</v>
      </c>
      <c r="H399" s="138">
        <v>438</v>
      </c>
      <c r="I399" s="71">
        <v>5.78</v>
      </c>
      <c r="J399" s="32">
        <f t="shared" si="11"/>
        <v>2531.6400000000003</v>
      </c>
      <c r="K399" s="8"/>
      <c r="L399" s="8"/>
      <c r="M399" s="8"/>
      <c r="N399" s="8"/>
      <c r="O399" s="8"/>
      <c r="P399" s="8"/>
      <c r="Q399" s="8"/>
      <c r="R399" s="8"/>
      <c r="S399" s="8"/>
    </row>
    <row r="400" spans="1:19" s="80" customFormat="1" ht="12.75" x14ac:dyDescent="0.2">
      <c r="A400" s="26">
        <f t="shared" si="12"/>
        <v>389</v>
      </c>
      <c r="B400" s="58">
        <v>42480</v>
      </c>
      <c r="C400" s="20" t="s">
        <v>205</v>
      </c>
      <c r="D400" s="18" t="s">
        <v>12</v>
      </c>
      <c r="E400" s="19" t="s">
        <v>259</v>
      </c>
      <c r="F400" s="105" t="s">
        <v>260</v>
      </c>
      <c r="G400" s="105" t="s">
        <v>242</v>
      </c>
      <c r="H400" s="138">
        <v>336</v>
      </c>
      <c r="I400" s="71">
        <v>5.78</v>
      </c>
      <c r="J400" s="32">
        <f t="shared" si="11"/>
        <v>1942.0800000000002</v>
      </c>
      <c r="K400" s="8"/>
      <c r="L400" s="8"/>
      <c r="M400" s="8"/>
      <c r="N400" s="8"/>
      <c r="O400" s="8"/>
      <c r="P400" s="8"/>
      <c r="Q400" s="8"/>
      <c r="R400" s="8"/>
      <c r="S400" s="8"/>
    </row>
    <row r="401" spans="1:19" s="9" customFormat="1" ht="12.75" x14ac:dyDescent="0.2">
      <c r="A401" s="26">
        <f t="shared" si="12"/>
        <v>390</v>
      </c>
      <c r="B401" s="57">
        <v>45105</v>
      </c>
      <c r="C401" s="20" t="s">
        <v>205</v>
      </c>
      <c r="D401" s="18" t="s">
        <v>12</v>
      </c>
      <c r="E401" s="19" t="s">
        <v>850</v>
      </c>
      <c r="F401" s="82" t="s">
        <v>849</v>
      </c>
      <c r="G401" s="105" t="s">
        <v>215</v>
      </c>
      <c r="H401" s="130">
        <v>14</v>
      </c>
      <c r="I401" s="67">
        <v>446.43</v>
      </c>
      <c r="J401" s="32">
        <f t="shared" si="11"/>
        <v>6250.02</v>
      </c>
      <c r="K401" s="8"/>
      <c r="L401" s="8"/>
      <c r="M401" s="8"/>
      <c r="N401" s="8"/>
      <c r="O401" s="8"/>
      <c r="P401" s="8"/>
      <c r="Q401" s="8"/>
      <c r="R401" s="8"/>
      <c r="S401" s="8"/>
    </row>
    <row r="402" spans="1:19" s="9" customFormat="1" ht="12.75" x14ac:dyDescent="0.2">
      <c r="A402" s="26">
        <f t="shared" si="12"/>
        <v>391</v>
      </c>
      <c r="B402" s="58">
        <v>44663</v>
      </c>
      <c r="C402" s="20" t="s">
        <v>196</v>
      </c>
      <c r="D402" s="18" t="s">
        <v>12</v>
      </c>
      <c r="E402" s="19" t="s">
        <v>261</v>
      </c>
      <c r="F402" s="82" t="s">
        <v>262</v>
      </c>
      <c r="G402" s="82" t="s">
        <v>15</v>
      </c>
      <c r="H402" s="130">
        <v>4</v>
      </c>
      <c r="I402" s="67">
        <v>20.010000000000002</v>
      </c>
      <c r="J402" s="32">
        <f t="shared" si="11"/>
        <v>80.040000000000006</v>
      </c>
    </row>
    <row r="403" spans="1:19" s="9" customFormat="1" ht="12.75" x14ac:dyDescent="0.2">
      <c r="A403" s="26">
        <f t="shared" si="12"/>
        <v>392</v>
      </c>
      <c r="B403" s="58">
        <v>44663</v>
      </c>
      <c r="C403" s="20" t="s">
        <v>196</v>
      </c>
      <c r="D403" s="18" t="s">
        <v>12</v>
      </c>
      <c r="E403" s="19" t="s">
        <v>343</v>
      </c>
      <c r="F403" s="105" t="s">
        <v>342</v>
      </c>
      <c r="G403" s="105" t="s">
        <v>15</v>
      </c>
      <c r="H403" s="138">
        <v>7</v>
      </c>
      <c r="I403" s="71">
        <v>312.7</v>
      </c>
      <c r="J403" s="32">
        <f t="shared" si="11"/>
        <v>2188.9</v>
      </c>
      <c r="K403" s="8"/>
      <c r="L403" s="8"/>
      <c r="M403" s="8"/>
      <c r="N403" s="8"/>
      <c r="O403" s="8"/>
      <c r="P403" s="8"/>
      <c r="Q403" s="8"/>
      <c r="R403" s="8"/>
      <c r="S403" s="8"/>
    </row>
    <row r="404" spans="1:19" s="9" customFormat="1" ht="12.75" x14ac:dyDescent="0.2">
      <c r="A404" s="26">
        <f t="shared" si="12"/>
        <v>393</v>
      </c>
      <c r="B404" s="58">
        <v>44663</v>
      </c>
      <c r="C404" s="20" t="s">
        <v>196</v>
      </c>
      <c r="D404" s="18" t="s">
        <v>12</v>
      </c>
      <c r="E404" s="92" t="s">
        <v>344</v>
      </c>
      <c r="F404" s="105" t="s">
        <v>345</v>
      </c>
      <c r="G404" s="105" t="s">
        <v>15</v>
      </c>
      <c r="H404" s="138">
        <v>2</v>
      </c>
      <c r="I404" s="71">
        <v>25</v>
      </c>
      <c r="J404" s="32">
        <f t="shared" si="11"/>
        <v>50</v>
      </c>
      <c r="K404" s="8"/>
      <c r="L404" s="8"/>
      <c r="M404" s="8"/>
      <c r="N404" s="8"/>
      <c r="O404" s="8"/>
      <c r="P404" s="8"/>
      <c r="Q404" s="8"/>
      <c r="R404" s="8"/>
      <c r="S404" s="8"/>
    </row>
    <row r="405" spans="1:19" s="9" customFormat="1" ht="12.75" x14ac:dyDescent="0.2">
      <c r="A405" s="26">
        <f t="shared" si="12"/>
        <v>394</v>
      </c>
      <c r="B405" s="58">
        <v>44663</v>
      </c>
      <c r="C405" s="20" t="s">
        <v>196</v>
      </c>
      <c r="D405" s="18" t="s">
        <v>12</v>
      </c>
      <c r="E405" s="19" t="s">
        <v>263</v>
      </c>
      <c r="F405" s="105" t="s">
        <v>264</v>
      </c>
      <c r="G405" s="105" t="s">
        <v>22</v>
      </c>
      <c r="H405" s="138">
        <v>21</v>
      </c>
      <c r="I405" s="71">
        <v>110.46</v>
      </c>
      <c r="J405" s="32">
        <f t="shared" si="11"/>
        <v>2319.66</v>
      </c>
      <c r="K405" s="8"/>
      <c r="L405" s="8"/>
      <c r="M405" s="8"/>
      <c r="N405" s="8"/>
      <c r="O405" s="8"/>
      <c r="P405" s="8"/>
      <c r="Q405" s="8"/>
      <c r="R405" s="8"/>
      <c r="S405" s="8"/>
    </row>
    <row r="406" spans="1:19" s="9" customFormat="1" ht="25.5" x14ac:dyDescent="0.2">
      <c r="A406" s="26">
        <f t="shared" si="12"/>
        <v>395</v>
      </c>
      <c r="B406" s="57">
        <v>45015</v>
      </c>
      <c r="C406" s="20" t="s">
        <v>196</v>
      </c>
      <c r="D406" s="18" t="s">
        <v>12</v>
      </c>
      <c r="E406" s="23" t="s">
        <v>855</v>
      </c>
      <c r="F406" s="82" t="s">
        <v>854</v>
      </c>
      <c r="G406" s="82" t="s">
        <v>25</v>
      </c>
      <c r="H406" s="130">
        <v>2</v>
      </c>
      <c r="I406" s="67">
        <v>31.18</v>
      </c>
      <c r="J406" s="32">
        <f t="shared" si="11"/>
        <v>62.36</v>
      </c>
      <c r="K406" s="8"/>
      <c r="L406" s="8"/>
      <c r="M406" s="8"/>
      <c r="N406" s="8"/>
      <c r="O406" s="8"/>
      <c r="P406" s="8"/>
      <c r="Q406" s="8"/>
      <c r="R406" s="8"/>
      <c r="S406" s="8"/>
    </row>
    <row r="407" spans="1:19" s="9" customFormat="1" ht="12.75" x14ac:dyDescent="0.2">
      <c r="A407" s="26">
        <f t="shared" si="12"/>
        <v>396</v>
      </c>
      <c r="B407" s="58">
        <v>44663</v>
      </c>
      <c r="C407" s="20" t="s">
        <v>205</v>
      </c>
      <c r="D407" s="18" t="s">
        <v>12</v>
      </c>
      <c r="E407" s="19" t="s">
        <v>265</v>
      </c>
      <c r="F407" s="105" t="s">
        <v>266</v>
      </c>
      <c r="G407" s="105" t="s">
        <v>15</v>
      </c>
      <c r="H407" s="138">
        <v>8000</v>
      </c>
      <c r="I407" s="71">
        <v>5.53</v>
      </c>
      <c r="J407" s="32">
        <f t="shared" si="11"/>
        <v>44240</v>
      </c>
      <c r="K407" s="8"/>
      <c r="L407" s="8"/>
      <c r="M407" s="8"/>
      <c r="N407" s="8"/>
      <c r="O407" s="8"/>
      <c r="P407" s="8"/>
      <c r="Q407" s="8"/>
      <c r="R407" s="8"/>
      <c r="S407" s="8"/>
    </row>
    <row r="408" spans="1:19" s="9" customFormat="1" ht="12.75" x14ac:dyDescent="0.2">
      <c r="A408" s="26">
        <f t="shared" si="12"/>
        <v>397</v>
      </c>
      <c r="B408" s="58">
        <v>44663</v>
      </c>
      <c r="C408" s="20" t="s">
        <v>205</v>
      </c>
      <c r="D408" s="18" t="s">
        <v>12</v>
      </c>
      <c r="E408" s="19" t="s">
        <v>267</v>
      </c>
      <c r="F408" s="82" t="s">
        <v>268</v>
      </c>
      <c r="G408" s="82" t="s">
        <v>215</v>
      </c>
      <c r="H408" s="130">
        <v>43</v>
      </c>
      <c r="I408" s="67">
        <v>174.64</v>
      </c>
      <c r="J408" s="32">
        <f t="shared" si="11"/>
        <v>7509.5199999999995</v>
      </c>
    </row>
    <row r="409" spans="1:19" s="9" customFormat="1" ht="12.75" x14ac:dyDescent="0.2">
      <c r="A409" s="26">
        <f t="shared" si="12"/>
        <v>398</v>
      </c>
      <c r="B409" s="58">
        <v>44663</v>
      </c>
      <c r="C409" s="93" t="s">
        <v>11</v>
      </c>
      <c r="D409" s="18" t="s">
        <v>12</v>
      </c>
      <c r="E409" s="19" t="s">
        <v>502</v>
      </c>
      <c r="F409" s="102" t="s">
        <v>501</v>
      </c>
      <c r="G409" s="102" t="s">
        <v>15</v>
      </c>
      <c r="H409" s="131">
        <v>7</v>
      </c>
      <c r="I409" s="39">
        <v>2637.5</v>
      </c>
      <c r="J409" s="32">
        <f t="shared" si="11"/>
        <v>18462.5</v>
      </c>
    </row>
    <row r="410" spans="1:19" s="9" customFormat="1" ht="12.75" x14ac:dyDescent="0.2">
      <c r="A410" s="26">
        <f t="shared" si="12"/>
        <v>399</v>
      </c>
      <c r="B410" s="58">
        <v>44663</v>
      </c>
      <c r="C410" s="20" t="s">
        <v>27</v>
      </c>
      <c r="D410" s="18" t="s">
        <v>12</v>
      </c>
      <c r="E410" s="19" t="s">
        <v>269</v>
      </c>
      <c r="F410" s="105" t="s">
        <v>270</v>
      </c>
      <c r="G410" s="105" t="s">
        <v>22</v>
      </c>
      <c r="H410" s="138">
        <v>3</v>
      </c>
      <c r="I410" s="71">
        <v>585.28</v>
      </c>
      <c r="J410" s="32">
        <f t="shared" si="11"/>
        <v>1755.84</v>
      </c>
      <c r="K410" s="8"/>
      <c r="L410" s="8"/>
      <c r="M410" s="8"/>
      <c r="N410" s="8"/>
      <c r="O410" s="8"/>
      <c r="P410" s="8"/>
      <c r="Q410" s="8"/>
      <c r="R410" s="8"/>
      <c r="S410" s="8"/>
    </row>
    <row r="411" spans="1:19" s="9" customFormat="1" ht="12.75" x14ac:dyDescent="0.2">
      <c r="A411" s="26">
        <f t="shared" si="12"/>
        <v>400</v>
      </c>
      <c r="B411" s="58">
        <v>44663</v>
      </c>
      <c r="C411" s="20" t="s">
        <v>27</v>
      </c>
      <c r="D411" s="18" t="s">
        <v>12</v>
      </c>
      <c r="E411" s="19" t="s">
        <v>271</v>
      </c>
      <c r="F411" s="105" t="s">
        <v>272</v>
      </c>
      <c r="G411" s="105" t="s">
        <v>22</v>
      </c>
      <c r="H411" s="138">
        <v>5</v>
      </c>
      <c r="I411" s="71">
        <v>547.52</v>
      </c>
      <c r="J411" s="32">
        <f t="shared" si="11"/>
        <v>2737.6</v>
      </c>
      <c r="K411" s="8"/>
      <c r="L411" s="8"/>
      <c r="M411" s="8"/>
      <c r="N411" s="8"/>
      <c r="O411" s="8"/>
      <c r="P411" s="8"/>
      <c r="Q411" s="8"/>
      <c r="R411" s="8"/>
      <c r="S411" s="8"/>
    </row>
    <row r="412" spans="1:19" s="9" customFormat="1" ht="12.75" x14ac:dyDescent="0.2">
      <c r="A412" s="26">
        <f t="shared" si="12"/>
        <v>401</v>
      </c>
      <c r="B412" s="58">
        <v>44348</v>
      </c>
      <c r="C412" s="20" t="s">
        <v>196</v>
      </c>
      <c r="D412" s="18" t="s">
        <v>12</v>
      </c>
      <c r="E412" s="19" t="s">
        <v>351</v>
      </c>
      <c r="F412" s="106" t="s">
        <v>350</v>
      </c>
      <c r="G412" s="105" t="s">
        <v>15</v>
      </c>
      <c r="H412" s="139">
        <v>3</v>
      </c>
      <c r="I412" s="91">
        <v>27.14</v>
      </c>
      <c r="J412" s="32">
        <f t="shared" si="11"/>
        <v>81.42</v>
      </c>
      <c r="K412" s="8"/>
      <c r="L412" s="8"/>
      <c r="M412" s="8"/>
      <c r="N412" s="8"/>
      <c r="O412" s="8"/>
      <c r="P412" s="8"/>
      <c r="Q412" s="8"/>
      <c r="R412" s="8"/>
      <c r="S412" s="8"/>
    </row>
    <row r="413" spans="1:19" s="9" customFormat="1" ht="14.25" x14ac:dyDescent="0.2">
      <c r="A413" s="26">
        <f t="shared" si="12"/>
        <v>402</v>
      </c>
      <c r="B413" s="58">
        <v>44348</v>
      </c>
      <c r="C413" s="20" t="s">
        <v>27</v>
      </c>
      <c r="D413" s="18" t="s">
        <v>12</v>
      </c>
      <c r="E413" s="19" t="s">
        <v>273</v>
      </c>
      <c r="F413" s="105" t="s">
        <v>274</v>
      </c>
      <c r="G413" s="105" t="s">
        <v>15</v>
      </c>
      <c r="H413" s="141">
        <v>7</v>
      </c>
      <c r="I413" s="71">
        <v>855.5</v>
      </c>
      <c r="J413" s="32">
        <f t="shared" si="11"/>
        <v>5988.5</v>
      </c>
      <c r="K413" s="8"/>
      <c r="L413" s="8"/>
      <c r="M413" s="8"/>
      <c r="N413" s="8"/>
      <c r="O413" s="8"/>
      <c r="P413" s="8"/>
      <c r="Q413" s="8"/>
      <c r="R413" s="8"/>
      <c r="S413" s="8"/>
    </row>
    <row r="414" spans="1:19" s="9" customFormat="1" ht="14.25" x14ac:dyDescent="0.2">
      <c r="A414" s="26">
        <f t="shared" si="12"/>
        <v>403</v>
      </c>
      <c r="B414" s="58">
        <v>44348</v>
      </c>
      <c r="C414" s="20" t="s">
        <v>27</v>
      </c>
      <c r="D414" s="18" t="s">
        <v>12</v>
      </c>
      <c r="E414" s="19" t="s">
        <v>275</v>
      </c>
      <c r="F414" s="105" t="s">
        <v>276</v>
      </c>
      <c r="G414" s="105" t="s">
        <v>15</v>
      </c>
      <c r="H414" s="141">
        <v>25</v>
      </c>
      <c r="I414" s="71">
        <v>192.18</v>
      </c>
      <c r="J414" s="32">
        <f t="shared" si="11"/>
        <v>4804.5</v>
      </c>
      <c r="K414" s="8"/>
      <c r="L414" s="8"/>
      <c r="M414" s="8"/>
      <c r="N414" s="8"/>
      <c r="O414" s="8"/>
      <c r="P414" s="8"/>
      <c r="Q414" s="8"/>
      <c r="R414" s="8"/>
      <c r="S414" s="8"/>
    </row>
    <row r="415" spans="1:19" s="9" customFormat="1" ht="25.5" x14ac:dyDescent="0.2">
      <c r="A415" s="26">
        <f t="shared" si="12"/>
        <v>404</v>
      </c>
      <c r="B415" s="58">
        <v>44663</v>
      </c>
      <c r="C415" s="20" t="s">
        <v>196</v>
      </c>
      <c r="D415" s="18" t="s">
        <v>12</v>
      </c>
      <c r="E415" s="92" t="s">
        <v>347</v>
      </c>
      <c r="F415" s="82" t="s">
        <v>346</v>
      </c>
      <c r="G415" s="105" t="s">
        <v>22</v>
      </c>
      <c r="H415" s="142">
        <v>43</v>
      </c>
      <c r="I415" s="94">
        <v>55.05</v>
      </c>
      <c r="J415" s="32">
        <f t="shared" si="11"/>
        <v>2367.15</v>
      </c>
      <c r="K415" s="8"/>
      <c r="L415" s="8"/>
      <c r="M415" s="8"/>
      <c r="N415" s="8"/>
      <c r="O415" s="8"/>
      <c r="P415" s="8"/>
      <c r="Q415" s="8"/>
      <c r="R415" s="8"/>
      <c r="S415" s="8"/>
    </row>
    <row r="416" spans="1:19" s="9" customFormat="1" ht="12.75" x14ac:dyDescent="0.2">
      <c r="A416" s="26">
        <f t="shared" si="12"/>
        <v>405</v>
      </c>
      <c r="B416" s="58">
        <v>44669</v>
      </c>
      <c r="C416" s="20" t="s">
        <v>196</v>
      </c>
      <c r="D416" s="18" t="s">
        <v>12</v>
      </c>
      <c r="E416" s="19" t="s">
        <v>530</v>
      </c>
      <c r="F416" s="106" t="s">
        <v>525</v>
      </c>
      <c r="G416" s="105" t="s">
        <v>15</v>
      </c>
      <c r="H416" s="138">
        <v>1</v>
      </c>
      <c r="I416" s="71">
        <v>1416</v>
      </c>
      <c r="J416" s="32">
        <f t="shared" si="11"/>
        <v>1416</v>
      </c>
      <c r="K416" s="8"/>
      <c r="L416" s="8"/>
      <c r="M416" s="8"/>
      <c r="N416" s="8"/>
      <c r="O416" s="8"/>
      <c r="P416" s="8"/>
      <c r="Q416" s="8"/>
      <c r="R416" s="8"/>
      <c r="S416" s="8"/>
    </row>
    <row r="417" spans="1:19" s="9" customFormat="1" ht="12.75" x14ac:dyDescent="0.2">
      <c r="A417" s="26">
        <f t="shared" si="12"/>
        <v>406</v>
      </c>
      <c r="B417" s="58">
        <v>44663</v>
      </c>
      <c r="C417" s="93" t="s">
        <v>196</v>
      </c>
      <c r="D417" s="18" t="s">
        <v>12</v>
      </c>
      <c r="E417" s="19" t="s">
        <v>500</v>
      </c>
      <c r="F417" s="106" t="s">
        <v>499</v>
      </c>
      <c r="G417" s="106" t="s">
        <v>22</v>
      </c>
      <c r="H417" s="139">
        <v>257</v>
      </c>
      <c r="I417" s="91">
        <v>328.99</v>
      </c>
      <c r="J417" s="32">
        <f t="shared" ref="J417:J480" si="13">H417*I417</f>
        <v>84550.430000000008</v>
      </c>
      <c r="K417" s="8"/>
      <c r="L417" s="8"/>
      <c r="M417" s="8"/>
      <c r="N417" s="8"/>
      <c r="O417" s="8"/>
      <c r="P417" s="8"/>
      <c r="Q417" s="8"/>
      <c r="R417" s="8"/>
      <c r="S417" s="8"/>
    </row>
    <row r="418" spans="1:19" s="9" customFormat="1" ht="12.75" x14ac:dyDescent="0.2">
      <c r="A418" s="26">
        <f t="shared" ref="A418:A481" si="14">A417+1</f>
        <v>407</v>
      </c>
      <c r="B418" s="58">
        <v>44663</v>
      </c>
      <c r="C418" s="93" t="s">
        <v>196</v>
      </c>
      <c r="D418" s="18" t="s">
        <v>12</v>
      </c>
      <c r="E418" s="19" t="s">
        <v>844</v>
      </c>
      <c r="F418" s="106" t="s">
        <v>845</v>
      </c>
      <c r="G418" s="106" t="s">
        <v>22</v>
      </c>
      <c r="H418" s="139">
        <v>220</v>
      </c>
      <c r="I418" s="91">
        <v>531</v>
      </c>
      <c r="J418" s="32">
        <f t="shared" si="13"/>
        <v>116820</v>
      </c>
      <c r="K418" s="8"/>
      <c r="L418" s="8"/>
      <c r="M418" s="8"/>
      <c r="N418" s="8"/>
      <c r="O418" s="8"/>
      <c r="P418" s="8"/>
      <c r="Q418" s="8"/>
      <c r="R418" s="8"/>
      <c r="S418" s="8"/>
    </row>
    <row r="419" spans="1:19" s="9" customFormat="1" ht="12.75" x14ac:dyDescent="0.2">
      <c r="A419" s="26">
        <f t="shared" si="14"/>
        <v>408</v>
      </c>
      <c r="B419" s="58">
        <v>44669</v>
      </c>
      <c r="C419" s="20" t="s">
        <v>196</v>
      </c>
      <c r="D419" s="18" t="s">
        <v>12</v>
      </c>
      <c r="E419" s="19" t="s">
        <v>511</v>
      </c>
      <c r="F419" s="105" t="s">
        <v>503</v>
      </c>
      <c r="G419" s="105" t="s">
        <v>15</v>
      </c>
      <c r="H419" s="138">
        <v>1</v>
      </c>
      <c r="I419" s="71">
        <v>286.95</v>
      </c>
      <c r="J419" s="32">
        <f t="shared" si="13"/>
        <v>286.95</v>
      </c>
      <c r="K419" s="8"/>
      <c r="L419" s="8"/>
      <c r="M419" s="8"/>
      <c r="N419" s="8"/>
      <c r="O419" s="8"/>
      <c r="P419" s="8"/>
      <c r="Q419" s="8"/>
      <c r="R419" s="8"/>
      <c r="S419" s="8"/>
    </row>
    <row r="420" spans="1:19" s="9" customFormat="1" ht="25.5" x14ac:dyDescent="0.2">
      <c r="A420" s="26">
        <f t="shared" si="14"/>
        <v>409</v>
      </c>
      <c r="B420" s="58">
        <v>44669</v>
      </c>
      <c r="C420" s="20" t="s">
        <v>196</v>
      </c>
      <c r="D420" s="18" t="s">
        <v>12</v>
      </c>
      <c r="E420" s="19" t="s">
        <v>512</v>
      </c>
      <c r="F420" s="105" t="s">
        <v>504</v>
      </c>
      <c r="G420" s="105" t="s">
        <v>15</v>
      </c>
      <c r="H420" s="138">
        <v>353</v>
      </c>
      <c r="I420" s="71">
        <v>49.99</v>
      </c>
      <c r="J420" s="32">
        <f t="shared" si="13"/>
        <v>17646.47</v>
      </c>
      <c r="K420" s="8"/>
      <c r="L420" s="8"/>
      <c r="M420" s="8"/>
      <c r="N420" s="8"/>
      <c r="O420" s="8"/>
      <c r="P420" s="8"/>
      <c r="Q420" s="8"/>
      <c r="R420" s="8"/>
      <c r="S420" s="8"/>
    </row>
    <row r="421" spans="1:19" s="9" customFormat="1" ht="12.75" x14ac:dyDescent="0.2">
      <c r="A421" s="26">
        <f t="shared" si="14"/>
        <v>410</v>
      </c>
      <c r="B421" s="58">
        <v>44669</v>
      </c>
      <c r="C421" s="20" t="s">
        <v>196</v>
      </c>
      <c r="D421" s="18" t="s">
        <v>12</v>
      </c>
      <c r="E421" s="19" t="s">
        <v>513</v>
      </c>
      <c r="F421" s="105" t="s">
        <v>505</v>
      </c>
      <c r="G421" s="105" t="s">
        <v>15</v>
      </c>
      <c r="H421" s="138">
        <v>29</v>
      </c>
      <c r="I421" s="71">
        <v>39.82</v>
      </c>
      <c r="J421" s="32">
        <f t="shared" si="13"/>
        <v>1154.78</v>
      </c>
      <c r="K421" s="8"/>
      <c r="L421" s="8"/>
      <c r="M421" s="8"/>
      <c r="N421" s="8"/>
      <c r="O421" s="8"/>
      <c r="P421" s="8"/>
      <c r="Q421" s="8"/>
      <c r="R421" s="8"/>
      <c r="S421" s="8"/>
    </row>
    <row r="422" spans="1:19" s="9" customFormat="1" ht="25.5" x14ac:dyDescent="0.2">
      <c r="A422" s="26">
        <f t="shared" si="14"/>
        <v>411</v>
      </c>
      <c r="B422" s="58">
        <v>44669</v>
      </c>
      <c r="C422" s="20" t="s">
        <v>196</v>
      </c>
      <c r="D422" s="18" t="s">
        <v>12</v>
      </c>
      <c r="E422" s="19" t="s">
        <v>514</v>
      </c>
      <c r="F422" s="105" t="s">
        <v>506</v>
      </c>
      <c r="G422" s="105" t="s">
        <v>22</v>
      </c>
      <c r="H422" s="138">
        <v>114</v>
      </c>
      <c r="I422" s="71">
        <v>1249.99</v>
      </c>
      <c r="J422" s="32">
        <f t="shared" si="13"/>
        <v>142498.86000000002</v>
      </c>
      <c r="K422" s="8"/>
      <c r="L422" s="8"/>
      <c r="M422" s="8"/>
      <c r="N422" s="8"/>
      <c r="O422" s="8"/>
      <c r="P422" s="8"/>
      <c r="Q422" s="8"/>
      <c r="R422" s="8"/>
      <c r="S422" s="8"/>
    </row>
    <row r="423" spans="1:19" s="9" customFormat="1" ht="12.75" x14ac:dyDescent="0.2">
      <c r="A423" s="26">
        <f t="shared" si="14"/>
        <v>412</v>
      </c>
      <c r="B423" s="58">
        <v>44669</v>
      </c>
      <c r="C423" s="20" t="s">
        <v>196</v>
      </c>
      <c r="D423" s="18" t="s">
        <v>12</v>
      </c>
      <c r="E423" s="19" t="s">
        <v>515</v>
      </c>
      <c r="F423" s="105" t="s">
        <v>507</v>
      </c>
      <c r="G423" s="105" t="s">
        <v>15</v>
      </c>
      <c r="H423" s="138">
        <v>73</v>
      </c>
      <c r="I423" s="71">
        <v>53.07</v>
      </c>
      <c r="J423" s="32">
        <f t="shared" si="13"/>
        <v>3874.11</v>
      </c>
      <c r="K423" s="8"/>
      <c r="L423" s="8"/>
      <c r="M423" s="8"/>
      <c r="N423" s="8"/>
      <c r="O423" s="8"/>
      <c r="P423" s="8"/>
      <c r="Q423" s="8"/>
      <c r="R423" s="8"/>
      <c r="S423" s="8"/>
    </row>
    <row r="424" spans="1:19" s="9" customFormat="1" ht="12.75" x14ac:dyDescent="0.2">
      <c r="A424" s="26">
        <f t="shared" si="14"/>
        <v>413</v>
      </c>
      <c r="B424" s="58">
        <v>44669</v>
      </c>
      <c r="C424" s="20" t="s">
        <v>196</v>
      </c>
      <c r="D424" s="18" t="s">
        <v>12</v>
      </c>
      <c r="E424" s="19" t="s">
        <v>516</v>
      </c>
      <c r="F424" s="105" t="s">
        <v>508</v>
      </c>
      <c r="G424" s="105" t="s">
        <v>15</v>
      </c>
      <c r="H424" s="138">
        <v>6</v>
      </c>
      <c r="I424" s="71">
        <v>530.63</v>
      </c>
      <c r="J424" s="32">
        <f t="shared" si="13"/>
        <v>3183.7799999999997</v>
      </c>
      <c r="K424" s="8"/>
      <c r="L424" s="8"/>
      <c r="M424" s="8"/>
      <c r="N424" s="8"/>
      <c r="O424" s="8"/>
      <c r="P424" s="8"/>
      <c r="Q424" s="8"/>
      <c r="R424" s="8"/>
      <c r="S424" s="8"/>
    </row>
    <row r="425" spans="1:19" s="9" customFormat="1" ht="12.75" x14ac:dyDescent="0.2">
      <c r="A425" s="26">
        <f t="shared" si="14"/>
        <v>414</v>
      </c>
      <c r="B425" s="58">
        <v>44669</v>
      </c>
      <c r="C425" s="20" t="s">
        <v>196</v>
      </c>
      <c r="D425" s="18" t="s">
        <v>12</v>
      </c>
      <c r="E425" s="19" t="s">
        <v>517</v>
      </c>
      <c r="F425" s="105" t="s">
        <v>509</v>
      </c>
      <c r="G425" s="105" t="s">
        <v>15</v>
      </c>
      <c r="H425" s="138">
        <v>3</v>
      </c>
      <c r="I425" s="71">
        <v>765.74</v>
      </c>
      <c r="J425" s="32">
        <f t="shared" si="13"/>
        <v>2297.2200000000003</v>
      </c>
      <c r="K425" s="8"/>
      <c r="L425" s="8"/>
      <c r="M425" s="8"/>
      <c r="N425" s="8"/>
      <c r="O425" s="8"/>
      <c r="P425" s="8"/>
      <c r="Q425" s="8"/>
      <c r="R425" s="8"/>
      <c r="S425" s="8"/>
    </row>
    <row r="426" spans="1:19" s="9" customFormat="1" ht="12.75" x14ac:dyDescent="0.2">
      <c r="A426" s="26">
        <f t="shared" si="14"/>
        <v>415</v>
      </c>
      <c r="B426" s="58">
        <v>44669</v>
      </c>
      <c r="C426" s="20" t="s">
        <v>196</v>
      </c>
      <c r="D426" s="18" t="s">
        <v>12</v>
      </c>
      <c r="E426" s="19" t="s">
        <v>518</v>
      </c>
      <c r="F426" s="105" t="s">
        <v>510</v>
      </c>
      <c r="G426" s="105" t="s">
        <v>15</v>
      </c>
      <c r="H426" s="138">
        <v>5</v>
      </c>
      <c r="I426" s="71">
        <v>530.63</v>
      </c>
      <c r="J426" s="32">
        <f t="shared" si="13"/>
        <v>2653.15</v>
      </c>
      <c r="K426" s="8"/>
      <c r="L426" s="8"/>
      <c r="M426" s="8"/>
      <c r="N426" s="8"/>
      <c r="O426" s="8"/>
      <c r="P426" s="8"/>
      <c r="Q426" s="8"/>
      <c r="R426" s="8"/>
      <c r="S426" s="8"/>
    </row>
    <row r="427" spans="1:19" s="9" customFormat="1" ht="12.75" x14ac:dyDescent="0.2">
      <c r="A427" s="26">
        <f t="shared" si="14"/>
        <v>416</v>
      </c>
      <c r="B427" s="58">
        <v>44669</v>
      </c>
      <c r="C427" s="20" t="s">
        <v>196</v>
      </c>
      <c r="D427" s="18" t="s">
        <v>12</v>
      </c>
      <c r="E427" s="19" t="s">
        <v>662</v>
      </c>
      <c r="F427" s="105" t="s">
        <v>663</v>
      </c>
      <c r="G427" s="105" t="s">
        <v>15</v>
      </c>
      <c r="H427" s="138">
        <v>57</v>
      </c>
      <c r="I427" s="71">
        <v>4.05</v>
      </c>
      <c r="J427" s="32">
        <f t="shared" si="13"/>
        <v>230.85</v>
      </c>
      <c r="K427" s="8"/>
      <c r="L427" s="8"/>
      <c r="M427" s="8"/>
      <c r="N427" s="8"/>
      <c r="O427" s="8"/>
      <c r="P427" s="8"/>
      <c r="Q427" s="8"/>
      <c r="R427" s="8"/>
      <c r="S427" s="8"/>
    </row>
    <row r="428" spans="1:19" s="9" customFormat="1" ht="12.75" x14ac:dyDescent="0.2">
      <c r="A428" s="26">
        <f t="shared" si="14"/>
        <v>417</v>
      </c>
      <c r="B428" s="58">
        <v>44670</v>
      </c>
      <c r="C428" s="20" t="s">
        <v>196</v>
      </c>
      <c r="D428" s="18" t="s">
        <v>12</v>
      </c>
      <c r="E428" s="19" t="s">
        <v>533</v>
      </c>
      <c r="F428" s="102" t="s">
        <v>531</v>
      </c>
      <c r="G428" s="105" t="s">
        <v>15</v>
      </c>
      <c r="H428" s="138">
        <v>70</v>
      </c>
      <c r="I428" s="71">
        <v>7.66</v>
      </c>
      <c r="J428" s="32">
        <f t="shared" si="13"/>
        <v>536.20000000000005</v>
      </c>
      <c r="K428" s="8"/>
      <c r="L428" s="8"/>
      <c r="M428" s="8"/>
      <c r="N428" s="8"/>
      <c r="O428" s="8"/>
      <c r="P428" s="8"/>
      <c r="Q428" s="8"/>
      <c r="R428" s="8"/>
      <c r="S428" s="8"/>
    </row>
    <row r="429" spans="1:19" s="9" customFormat="1" ht="12.75" x14ac:dyDescent="0.2">
      <c r="A429" s="26">
        <f t="shared" si="14"/>
        <v>418</v>
      </c>
      <c r="B429" s="58">
        <v>44670</v>
      </c>
      <c r="C429" s="20" t="s">
        <v>196</v>
      </c>
      <c r="D429" s="18" t="s">
        <v>12</v>
      </c>
      <c r="E429" s="19" t="s">
        <v>534</v>
      </c>
      <c r="F429" s="102" t="s">
        <v>532</v>
      </c>
      <c r="G429" s="105" t="s">
        <v>15</v>
      </c>
      <c r="H429" s="138">
        <v>84</v>
      </c>
      <c r="I429" s="71">
        <v>3.85</v>
      </c>
      <c r="J429" s="32">
        <f t="shared" si="13"/>
        <v>323.40000000000003</v>
      </c>
      <c r="K429" s="8"/>
      <c r="L429" s="8"/>
      <c r="M429" s="8"/>
      <c r="N429" s="8"/>
      <c r="O429" s="8"/>
      <c r="P429" s="8"/>
      <c r="Q429" s="8"/>
      <c r="R429" s="8"/>
      <c r="S429" s="8"/>
    </row>
    <row r="430" spans="1:19" s="9" customFormat="1" ht="25.5" x14ac:dyDescent="0.2">
      <c r="A430" s="26">
        <f t="shared" si="14"/>
        <v>419</v>
      </c>
      <c r="B430" s="58">
        <v>44784</v>
      </c>
      <c r="C430" s="20" t="s">
        <v>196</v>
      </c>
      <c r="D430" s="18" t="s">
        <v>12</v>
      </c>
      <c r="E430" s="19" t="s">
        <v>574</v>
      </c>
      <c r="F430" s="102" t="s">
        <v>572</v>
      </c>
      <c r="G430" s="108" t="s">
        <v>22</v>
      </c>
      <c r="H430" s="138">
        <v>152</v>
      </c>
      <c r="I430" s="71">
        <v>32.65</v>
      </c>
      <c r="J430" s="32">
        <f t="shared" si="13"/>
        <v>4962.8</v>
      </c>
      <c r="K430" s="8"/>
      <c r="L430" s="8"/>
      <c r="M430" s="8"/>
      <c r="N430" s="8"/>
      <c r="O430" s="8"/>
      <c r="P430" s="8"/>
      <c r="Q430" s="8"/>
      <c r="R430" s="8"/>
      <c r="S430" s="8"/>
    </row>
    <row r="431" spans="1:19" s="9" customFormat="1" ht="12.75" x14ac:dyDescent="0.2">
      <c r="A431" s="26">
        <f t="shared" si="14"/>
        <v>420</v>
      </c>
      <c r="B431" s="57">
        <v>44784</v>
      </c>
      <c r="C431" s="20" t="s">
        <v>196</v>
      </c>
      <c r="D431" s="18" t="s">
        <v>12</v>
      </c>
      <c r="E431" s="19" t="s">
        <v>575</v>
      </c>
      <c r="F431" s="102" t="s">
        <v>573</v>
      </c>
      <c r="G431" s="108" t="s">
        <v>15</v>
      </c>
      <c r="H431" s="138">
        <v>1477</v>
      </c>
      <c r="I431" s="71">
        <v>226</v>
      </c>
      <c r="J431" s="32">
        <f t="shared" si="13"/>
        <v>333802</v>
      </c>
      <c r="K431" s="8"/>
      <c r="L431" s="8"/>
      <c r="M431" s="8"/>
      <c r="N431" s="8"/>
      <c r="O431" s="8"/>
      <c r="P431" s="8"/>
      <c r="Q431" s="8"/>
      <c r="R431" s="8"/>
      <c r="S431" s="8"/>
    </row>
    <row r="432" spans="1:19" s="9" customFormat="1" ht="12.75" x14ac:dyDescent="0.2">
      <c r="A432" s="26">
        <f t="shared" si="14"/>
        <v>421</v>
      </c>
      <c r="B432" s="57">
        <v>44846</v>
      </c>
      <c r="C432" s="20" t="s">
        <v>196</v>
      </c>
      <c r="D432" s="18" t="s">
        <v>12</v>
      </c>
      <c r="E432" s="19" t="s">
        <v>589</v>
      </c>
      <c r="F432" s="37" t="s">
        <v>585</v>
      </c>
      <c r="G432" s="108" t="s">
        <v>15</v>
      </c>
      <c r="H432" s="131">
        <v>65</v>
      </c>
      <c r="I432" s="71">
        <v>1053.72</v>
      </c>
      <c r="J432" s="32">
        <f t="shared" si="13"/>
        <v>68491.8</v>
      </c>
      <c r="K432" s="8"/>
      <c r="L432" s="8"/>
      <c r="M432" s="8"/>
      <c r="N432" s="8"/>
      <c r="O432" s="8"/>
      <c r="P432" s="8"/>
      <c r="Q432" s="8"/>
      <c r="R432" s="8"/>
      <c r="S432" s="8"/>
    </row>
    <row r="433" spans="1:19" s="9" customFormat="1" ht="12.75" x14ac:dyDescent="0.2">
      <c r="A433" s="26">
        <f t="shared" si="14"/>
        <v>422</v>
      </c>
      <c r="B433" s="57">
        <v>44846</v>
      </c>
      <c r="C433" s="20" t="s">
        <v>196</v>
      </c>
      <c r="D433" s="18" t="s">
        <v>12</v>
      </c>
      <c r="E433" s="19" t="s">
        <v>590</v>
      </c>
      <c r="F433" s="37" t="s">
        <v>586</v>
      </c>
      <c r="G433" s="108" t="s">
        <v>15</v>
      </c>
      <c r="H433" s="131">
        <v>385</v>
      </c>
      <c r="I433" s="71">
        <v>746.96</v>
      </c>
      <c r="J433" s="32">
        <f t="shared" si="13"/>
        <v>287579.60000000003</v>
      </c>
      <c r="K433" s="8"/>
      <c r="L433" s="8"/>
      <c r="M433" s="8"/>
      <c r="N433" s="8"/>
      <c r="O433" s="8"/>
      <c r="P433" s="8"/>
      <c r="Q433" s="8"/>
      <c r="R433" s="8"/>
      <c r="S433" s="8"/>
    </row>
    <row r="434" spans="1:19" s="9" customFormat="1" ht="12.75" x14ac:dyDescent="0.2">
      <c r="A434" s="26">
        <f t="shared" si="14"/>
        <v>423</v>
      </c>
      <c r="B434" s="57">
        <v>44846</v>
      </c>
      <c r="C434" s="20" t="s">
        <v>196</v>
      </c>
      <c r="D434" s="18" t="s">
        <v>12</v>
      </c>
      <c r="E434" s="19" t="s">
        <v>755</v>
      </c>
      <c r="F434" s="37" t="s">
        <v>756</v>
      </c>
      <c r="G434" s="102" t="s">
        <v>22</v>
      </c>
      <c r="H434" s="131">
        <v>20</v>
      </c>
      <c r="I434" s="157">
        <v>53.08</v>
      </c>
      <c r="J434" s="32">
        <f t="shared" si="13"/>
        <v>1061.5999999999999</v>
      </c>
      <c r="K434" s="8"/>
      <c r="L434" s="8"/>
      <c r="M434" s="8"/>
      <c r="N434" s="8"/>
      <c r="O434" s="8"/>
      <c r="P434" s="8"/>
      <c r="Q434" s="8"/>
      <c r="R434" s="8"/>
      <c r="S434" s="8"/>
    </row>
    <row r="435" spans="1:19" s="9" customFormat="1" ht="12.75" x14ac:dyDescent="0.2">
      <c r="A435" s="26">
        <f t="shared" si="14"/>
        <v>424</v>
      </c>
      <c r="B435" s="57">
        <v>44846</v>
      </c>
      <c r="C435" s="20" t="s">
        <v>196</v>
      </c>
      <c r="D435" s="18" t="s">
        <v>12</v>
      </c>
      <c r="E435" s="19" t="s">
        <v>591</v>
      </c>
      <c r="F435" s="37" t="s">
        <v>587</v>
      </c>
      <c r="G435" s="108" t="s">
        <v>15</v>
      </c>
      <c r="H435" s="131">
        <v>27</v>
      </c>
      <c r="I435" s="71">
        <v>202.5</v>
      </c>
      <c r="J435" s="32">
        <f t="shared" si="13"/>
        <v>5467.5</v>
      </c>
      <c r="K435" s="8"/>
      <c r="L435" s="8"/>
      <c r="M435" s="8"/>
      <c r="N435" s="8"/>
      <c r="O435" s="8"/>
      <c r="P435" s="8"/>
      <c r="Q435" s="8"/>
      <c r="R435" s="8"/>
      <c r="S435" s="8"/>
    </row>
    <row r="436" spans="1:19" s="9" customFormat="1" ht="12.75" x14ac:dyDescent="0.2">
      <c r="A436" s="26">
        <f t="shared" si="14"/>
        <v>425</v>
      </c>
      <c r="B436" s="57">
        <v>44846</v>
      </c>
      <c r="C436" s="20" t="s">
        <v>196</v>
      </c>
      <c r="D436" s="18" t="s">
        <v>12</v>
      </c>
      <c r="E436" s="19" t="s">
        <v>592</v>
      </c>
      <c r="F436" s="37" t="s">
        <v>588</v>
      </c>
      <c r="G436" s="108" t="s">
        <v>15</v>
      </c>
      <c r="H436" s="131">
        <v>9</v>
      </c>
      <c r="I436" s="71">
        <v>63.72</v>
      </c>
      <c r="J436" s="32">
        <f t="shared" si="13"/>
        <v>573.48</v>
      </c>
      <c r="K436" s="8"/>
      <c r="L436" s="8"/>
      <c r="M436" s="8"/>
      <c r="N436" s="8"/>
      <c r="O436" s="8"/>
      <c r="P436" s="8"/>
      <c r="Q436" s="8"/>
      <c r="R436" s="8"/>
      <c r="S436" s="8"/>
    </row>
    <row r="437" spans="1:19" s="9" customFormat="1" ht="12.75" x14ac:dyDescent="0.2">
      <c r="A437" s="26">
        <f t="shared" si="14"/>
        <v>426</v>
      </c>
      <c r="B437" s="57">
        <v>44846</v>
      </c>
      <c r="C437" s="20" t="s">
        <v>196</v>
      </c>
      <c r="D437" s="18" t="s">
        <v>12</v>
      </c>
      <c r="E437" s="19" t="s">
        <v>593</v>
      </c>
      <c r="F437" s="37" t="s">
        <v>737</v>
      </c>
      <c r="G437" s="108" t="s">
        <v>22</v>
      </c>
      <c r="H437" s="131">
        <v>30</v>
      </c>
      <c r="I437" s="71">
        <v>4380.75</v>
      </c>
      <c r="J437" s="32">
        <f t="shared" si="13"/>
        <v>131422.5</v>
      </c>
      <c r="K437" s="8"/>
      <c r="L437" s="8"/>
      <c r="M437" s="8"/>
      <c r="N437" s="8"/>
      <c r="O437" s="8"/>
      <c r="P437" s="8"/>
      <c r="Q437" s="8"/>
      <c r="R437" s="8"/>
      <c r="S437" s="8"/>
    </row>
    <row r="438" spans="1:19" s="9" customFormat="1" ht="25.5" x14ac:dyDescent="0.2">
      <c r="A438" s="26">
        <f t="shared" si="14"/>
        <v>427</v>
      </c>
      <c r="B438" s="57">
        <v>45015</v>
      </c>
      <c r="C438" s="20" t="s">
        <v>196</v>
      </c>
      <c r="D438" s="18" t="s">
        <v>12</v>
      </c>
      <c r="E438" s="19">
        <v>4288</v>
      </c>
      <c r="F438" s="37" t="s">
        <v>853</v>
      </c>
      <c r="G438" s="108" t="s">
        <v>15</v>
      </c>
      <c r="H438" s="131">
        <v>122</v>
      </c>
      <c r="I438" s="71">
        <v>1079.7</v>
      </c>
      <c r="J438" s="32">
        <f t="shared" si="13"/>
        <v>131723.4</v>
      </c>
      <c r="K438" s="8"/>
      <c r="L438" s="8"/>
      <c r="M438" s="8"/>
      <c r="N438" s="8"/>
      <c r="O438" s="8"/>
      <c r="P438" s="8"/>
      <c r="Q438" s="8"/>
      <c r="R438" s="8"/>
      <c r="S438" s="8"/>
    </row>
    <row r="439" spans="1:19" s="9" customFormat="1" ht="12.75" x14ac:dyDescent="0.2">
      <c r="A439" s="26">
        <f t="shared" si="14"/>
        <v>428</v>
      </c>
      <c r="B439" s="57">
        <v>44907</v>
      </c>
      <c r="C439" s="20" t="s">
        <v>196</v>
      </c>
      <c r="D439" s="18" t="s">
        <v>12</v>
      </c>
      <c r="E439" s="19" t="s">
        <v>611</v>
      </c>
      <c r="F439" s="106" t="s">
        <v>609</v>
      </c>
      <c r="G439" s="105" t="s">
        <v>215</v>
      </c>
      <c r="H439" s="138">
        <v>433</v>
      </c>
      <c r="I439" s="71">
        <v>355.59</v>
      </c>
      <c r="J439" s="32">
        <f t="shared" si="13"/>
        <v>153970.47</v>
      </c>
      <c r="K439" s="8"/>
      <c r="L439" s="8"/>
      <c r="M439" s="8"/>
      <c r="N439" s="8"/>
      <c r="O439" s="8"/>
      <c r="P439" s="8"/>
      <c r="Q439" s="8"/>
      <c r="R439" s="8"/>
      <c r="S439" s="8"/>
    </row>
    <row r="440" spans="1:19" s="9" customFormat="1" ht="12.75" x14ac:dyDescent="0.2">
      <c r="A440" s="26">
        <f t="shared" si="14"/>
        <v>429</v>
      </c>
      <c r="B440" s="57">
        <v>44907</v>
      </c>
      <c r="C440" s="20" t="s">
        <v>196</v>
      </c>
      <c r="D440" s="18" t="s">
        <v>12</v>
      </c>
      <c r="E440" s="19" t="s">
        <v>612</v>
      </c>
      <c r="F440" s="106" t="s">
        <v>610</v>
      </c>
      <c r="G440" s="105" t="s">
        <v>215</v>
      </c>
      <c r="H440" s="138">
        <v>180</v>
      </c>
      <c r="I440" s="71">
        <v>416.54</v>
      </c>
      <c r="J440" s="32">
        <f t="shared" si="13"/>
        <v>74977.2</v>
      </c>
      <c r="K440" s="8"/>
      <c r="L440" s="8"/>
      <c r="M440" s="8"/>
      <c r="N440" s="8"/>
      <c r="O440" s="8"/>
      <c r="P440" s="8"/>
      <c r="Q440" s="8"/>
      <c r="R440" s="8"/>
      <c r="S440" s="8"/>
    </row>
    <row r="441" spans="1:19" s="9" customFormat="1" ht="12.75" x14ac:dyDescent="0.2">
      <c r="A441" s="26">
        <f t="shared" si="14"/>
        <v>430</v>
      </c>
      <c r="B441" s="57">
        <v>45015</v>
      </c>
      <c r="C441" s="20" t="s">
        <v>196</v>
      </c>
      <c r="D441" s="18" t="s">
        <v>12</v>
      </c>
      <c r="E441" s="19" t="s">
        <v>675</v>
      </c>
      <c r="F441" s="106" t="s">
        <v>670</v>
      </c>
      <c r="G441" s="105" t="s">
        <v>15</v>
      </c>
      <c r="H441" s="138">
        <v>49</v>
      </c>
      <c r="I441" s="71">
        <v>64.900000000000006</v>
      </c>
      <c r="J441" s="32">
        <f t="shared" si="13"/>
        <v>3180.1000000000004</v>
      </c>
      <c r="K441" s="8"/>
      <c r="L441" s="8"/>
      <c r="M441" s="8"/>
      <c r="N441" s="8"/>
      <c r="O441" s="8"/>
      <c r="P441" s="8"/>
      <c r="Q441" s="8"/>
      <c r="R441" s="8"/>
      <c r="S441" s="8"/>
    </row>
    <row r="442" spans="1:19" s="9" customFormat="1" ht="12.75" x14ac:dyDescent="0.2">
      <c r="A442" s="26">
        <f t="shared" si="14"/>
        <v>431</v>
      </c>
      <c r="B442" s="57">
        <v>45244</v>
      </c>
      <c r="C442" s="20" t="s">
        <v>196</v>
      </c>
      <c r="D442" s="18" t="s">
        <v>12</v>
      </c>
      <c r="E442" s="19" t="s">
        <v>914</v>
      </c>
      <c r="F442" s="106" t="s">
        <v>906</v>
      </c>
      <c r="G442" s="105" t="s">
        <v>15</v>
      </c>
      <c r="H442" s="143">
        <v>117</v>
      </c>
      <c r="I442" s="71">
        <v>56.64</v>
      </c>
      <c r="J442" s="32">
        <f t="shared" si="13"/>
        <v>6626.88</v>
      </c>
      <c r="K442" s="8"/>
      <c r="L442" s="8"/>
      <c r="M442" s="8"/>
      <c r="N442" s="8"/>
      <c r="O442" s="8"/>
      <c r="P442" s="8"/>
      <c r="Q442" s="8"/>
      <c r="R442" s="8"/>
      <c r="S442" s="8"/>
    </row>
    <row r="443" spans="1:19" s="9" customFormat="1" ht="12.75" x14ac:dyDescent="0.2">
      <c r="A443" s="26">
        <f t="shared" si="14"/>
        <v>432</v>
      </c>
      <c r="B443" s="57">
        <v>45244</v>
      </c>
      <c r="C443" s="20" t="s">
        <v>196</v>
      </c>
      <c r="D443" s="18" t="s">
        <v>12</v>
      </c>
      <c r="E443" s="19" t="s">
        <v>915</v>
      </c>
      <c r="F443" s="106" t="s">
        <v>907</v>
      </c>
      <c r="G443" s="105" t="s">
        <v>15</v>
      </c>
      <c r="H443" s="143">
        <v>48</v>
      </c>
      <c r="I443" s="71">
        <v>86.14</v>
      </c>
      <c r="J443" s="32">
        <f t="shared" si="13"/>
        <v>4134.72</v>
      </c>
      <c r="K443" s="8"/>
      <c r="L443" s="8"/>
      <c r="M443" s="8"/>
      <c r="N443" s="8"/>
      <c r="O443" s="8"/>
      <c r="P443" s="8"/>
      <c r="Q443" s="8"/>
      <c r="R443" s="8"/>
      <c r="S443" s="8"/>
    </row>
    <row r="444" spans="1:19" s="9" customFormat="1" ht="12.75" x14ac:dyDescent="0.2">
      <c r="A444" s="26">
        <f t="shared" si="14"/>
        <v>433</v>
      </c>
      <c r="B444" s="57">
        <v>45244</v>
      </c>
      <c r="C444" s="20" t="s">
        <v>196</v>
      </c>
      <c r="D444" s="18" t="s">
        <v>12</v>
      </c>
      <c r="E444" s="19" t="s">
        <v>916</v>
      </c>
      <c r="F444" s="106" t="s">
        <v>908</v>
      </c>
      <c r="G444" s="105" t="s">
        <v>15</v>
      </c>
      <c r="H444" s="143">
        <v>34</v>
      </c>
      <c r="I444" s="71">
        <v>245.44</v>
      </c>
      <c r="J444" s="32">
        <f t="shared" si="13"/>
        <v>8344.9599999999991</v>
      </c>
      <c r="K444" s="8"/>
      <c r="L444" s="8"/>
      <c r="M444" s="8"/>
      <c r="N444" s="8"/>
      <c r="O444" s="8"/>
      <c r="P444" s="8"/>
      <c r="Q444" s="8"/>
      <c r="R444" s="8"/>
      <c r="S444" s="8"/>
    </row>
    <row r="445" spans="1:19" s="9" customFormat="1" ht="12.75" x14ac:dyDescent="0.2">
      <c r="A445" s="26">
        <f t="shared" si="14"/>
        <v>434</v>
      </c>
      <c r="B445" s="57">
        <v>45244</v>
      </c>
      <c r="C445" s="20" t="s">
        <v>196</v>
      </c>
      <c r="D445" s="18" t="s">
        <v>12</v>
      </c>
      <c r="E445" s="19" t="s">
        <v>917</v>
      </c>
      <c r="F445" s="106" t="s">
        <v>909</v>
      </c>
      <c r="G445" s="105" t="s">
        <v>15</v>
      </c>
      <c r="H445" s="143">
        <v>91</v>
      </c>
      <c r="I445" s="71">
        <v>41.54</v>
      </c>
      <c r="J445" s="32">
        <f t="shared" si="13"/>
        <v>3780.14</v>
      </c>
      <c r="K445" s="8"/>
      <c r="L445" s="8"/>
      <c r="M445" s="8"/>
      <c r="N445" s="8"/>
      <c r="O445" s="8"/>
      <c r="P445" s="8"/>
      <c r="Q445" s="8"/>
      <c r="R445" s="8"/>
      <c r="S445" s="8"/>
    </row>
    <row r="446" spans="1:19" s="9" customFormat="1" ht="12.75" x14ac:dyDescent="0.2">
      <c r="A446" s="26">
        <v>435</v>
      </c>
      <c r="B446" s="57">
        <v>45244</v>
      </c>
      <c r="C446" s="20" t="s">
        <v>196</v>
      </c>
      <c r="D446" s="18" t="s">
        <v>12</v>
      </c>
      <c r="E446" s="19" t="s">
        <v>921</v>
      </c>
      <c r="F446" s="106" t="s">
        <v>910</v>
      </c>
      <c r="G446" s="105" t="s">
        <v>15</v>
      </c>
      <c r="H446" s="143">
        <v>110</v>
      </c>
      <c r="I446" s="71">
        <v>76.7</v>
      </c>
      <c r="J446" s="32">
        <f t="shared" si="13"/>
        <v>8437</v>
      </c>
      <c r="K446" s="8"/>
      <c r="L446" s="8"/>
      <c r="M446" s="8"/>
      <c r="N446" s="8"/>
      <c r="O446" s="8"/>
      <c r="P446" s="8"/>
      <c r="Q446" s="8"/>
      <c r="R446" s="8"/>
      <c r="S446" s="8"/>
    </row>
    <row r="447" spans="1:19" s="9" customFormat="1" ht="12.75" x14ac:dyDescent="0.2">
      <c r="A447" s="26">
        <f>A446+1</f>
        <v>436</v>
      </c>
      <c r="B447" s="57">
        <v>45015</v>
      </c>
      <c r="C447" s="20" t="s">
        <v>196</v>
      </c>
      <c r="D447" s="18" t="s">
        <v>12</v>
      </c>
      <c r="E447" s="19" t="s">
        <v>927</v>
      </c>
      <c r="F447" s="106" t="s">
        <v>926</v>
      </c>
      <c r="G447" s="105" t="s">
        <v>15</v>
      </c>
      <c r="H447" s="143">
        <v>2</v>
      </c>
      <c r="I447" s="71">
        <v>64.900000000000006</v>
      </c>
      <c r="J447" s="32">
        <f t="shared" si="13"/>
        <v>129.80000000000001</v>
      </c>
      <c r="K447" s="8"/>
      <c r="L447" s="8"/>
      <c r="M447" s="8"/>
      <c r="N447" s="8"/>
      <c r="O447" s="8"/>
      <c r="P447" s="8"/>
      <c r="Q447" s="8"/>
      <c r="R447" s="8"/>
      <c r="S447" s="8"/>
    </row>
    <row r="448" spans="1:19" s="9" customFormat="1" ht="12.75" x14ac:dyDescent="0.2">
      <c r="A448" s="26">
        <f t="shared" si="14"/>
        <v>437</v>
      </c>
      <c r="B448" s="57">
        <v>45244</v>
      </c>
      <c r="C448" s="20" t="s">
        <v>196</v>
      </c>
      <c r="D448" s="18" t="s">
        <v>12</v>
      </c>
      <c r="E448" s="19" t="s">
        <v>918</v>
      </c>
      <c r="F448" s="106" t="s">
        <v>911</v>
      </c>
      <c r="G448" s="105" t="s">
        <v>15</v>
      </c>
      <c r="H448" s="143">
        <v>17</v>
      </c>
      <c r="I448" s="71">
        <v>191.51</v>
      </c>
      <c r="J448" s="32">
        <f t="shared" si="13"/>
        <v>3255.67</v>
      </c>
      <c r="K448" s="8"/>
      <c r="L448" s="8"/>
      <c r="M448" s="8"/>
      <c r="N448" s="8"/>
      <c r="O448" s="8"/>
      <c r="P448" s="8"/>
      <c r="Q448" s="8"/>
      <c r="R448" s="8"/>
      <c r="S448" s="8"/>
    </row>
    <row r="449" spans="1:19" s="9" customFormat="1" ht="12.75" x14ac:dyDescent="0.2">
      <c r="A449" s="26">
        <f t="shared" si="14"/>
        <v>438</v>
      </c>
      <c r="B449" s="57">
        <v>45244</v>
      </c>
      <c r="C449" s="20" t="s">
        <v>196</v>
      </c>
      <c r="D449" s="18" t="s">
        <v>12</v>
      </c>
      <c r="E449" s="19" t="s">
        <v>677</v>
      </c>
      <c r="F449" s="106" t="s">
        <v>912</v>
      </c>
      <c r="G449" s="105" t="s">
        <v>15</v>
      </c>
      <c r="H449" s="143">
        <v>9</v>
      </c>
      <c r="I449" s="71">
        <v>359.9</v>
      </c>
      <c r="J449" s="32">
        <f t="shared" si="13"/>
        <v>3239.1</v>
      </c>
      <c r="K449" s="8"/>
      <c r="L449" s="8"/>
      <c r="M449" s="8"/>
      <c r="N449" s="8"/>
      <c r="O449" s="8"/>
      <c r="P449" s="8"/>
      <c r="Q449" s="8"/>
      <c r="R449" s="8"/>
      <c r="S449" s="8"/>
    </row>
    <row r="450" spans="1:19" s="9" customFormat="1" ht="12.75" x14ac:dyDescent="0.2">
      <c r="A450" s="26">
        <f t="shared" si="14"/>
        <v>439</v>
      </c>
      <c r="B450" s="57">
        <v>45244</v>
      </c>
      <c r="C450" s="20" t="s">
        <v>196</v>
      </c>
      <c r="D450" s="18" t="s">
        <v>12</v>
      </c>
      <c r="E450" s="19" t="s">
        <v>678</v>
      </c>
      <c r="F450" s="106" t="s">
        <v>913</v>
      </c>
      <c r="G450" s="105" t="s">
        <v>15</v>
      </c>
      <c r="H450" s="143">
        <v>190</v>
      </c>
      <c r="I450" s="71">
        <v>112.1</v>
      </c>
      <c r="J450" s="32">
        <f t="shared" si="13"/>
        <v>21299</v>
      </c>
      <c r="K450" s="8"/>
      <c r="L450" s="8"/>
      <c r="M450" s="8"/>
      <c r="N450" s="8"/>
      <c r="O450" s="8"/>
      <c r="P450" s="8"/>
      <c r="Q450" s="8"/>
      <c r="R450" s="8"/>
      <c r="S450" s="8"/>
    </row>
    <row r="451" spans="1:19" s="9" customFormat="1" ht="12.75" x14ac:dyDescent="0.2">
      <c r="A451" s="26">
        <f t="shared" si="14"/>
        <v>440</v>
      </c>
      <c r="B451" s="57">
        <v>45015</v>
      </c>
      <c r="C451" s="20" t="s">
        <v>196</v>
      </c>
      <c r="D451" s="18" t="s">
        <v>12</v>
      </c>
      <c r="E451" s="19" t="s">
        <v>676</v>
      </c>
      <c r="F451" s="106" t="s">
        <v>671</v>
      </c>
      <c r="G451" s="105" t="s">
        <v>15</v>
      </c>
      <c r="H451" s="138">
        <v>178</v>
      </c>
      <c r="I451" s="71">
        <v>160</v>
      </c>
      <c r="J451" s="32">
        <f t="shared" si="13"/>
        <v>28480</v>
      </c>
      <c r="K451" s="8"/>
      <c r="L451" s="8"/>
      <c r="M451" s="8"/>
      <c r="N451" s="8"/>
      <c r="O451" s="8"/>
      <c r="P451" s="8"/>
      <c r="Q451" s="8"/>
      <c r="R451" s="8"/>
      <c r="S451" s="8"/>
    </row>
    <row r="452" spans="1:19" s="9" customFormat="1" ht="12.75" x14ac:dyDescent="0.2">
      <c r="A452" s="26">
        <f t="shared" si="14"/>
        <v>441</v>
      </c>
      <c r="B452" s="57">
        <v>45015</v>
      </c>
      <c r="C452" s="20" t="s">
        <v>196</v>
      </c>
      <c r="D452" s="18" t="s">
        <v>12</v>
      </c>
      <c r="E452" s="19" t="s">
        <v>920</v>
      </c>
      <c r="F452" s="106" t="s">
        <v>672</v>
      </c>
      <c r="G452" s="105" t="s">
        <v>15</v>
      </c>
      <c r="H452" s="138">
        <v>18</v>
      </c>
      <c r="I452" s="71">
        <v>259.60000000000002</v>
      </c>
      <c r="J452" s="32">
        <f t="shared" si="13"/>
        <v>4672.8</v>
      </c>
      <c r="K452" s="8"/>
      <c r="L452" s="8"/>
      <c r="M452" s="8"/>
      <c r="N452" s="8"/>
      <c r="O452" s="8"/>
      <c r="P452" s="8"/>
      <c r="Q452" s="8"/>
      <c r="R452" s="8"/>
      <c r="S452" s="8"/>
    </row>
    <row r="453" spans="1:19" s="9" customFormat="1" ht="12.75" x14ac:dyDescent="0.2">
      <c r="A453" s="26">
        <f t="shared" si="14"/>
        <v>442</v>
      </c>
      <c r="B453" s="57">
        <v>45015</v>
      </c>
      <c r="C453" s="20" t="s">
        <v>196</v>
      </c>
      <c r="D453" s="18" t="s">
        <v>12</v>
      </c>
      <c r="E453" s="19" t="s">
        <v>919</v>
      </c>
      <c r="F453" s="106" t="s">
        <v>673</v>
      </c>
      <c r="G453" s="105" t="s">
        <v>15</v>
      </c>
      <c r="H453" s="138">
        <v>110</v>
      </c>
      <c r="I453" s="71">
        <v>106.2</v>
      </c>
      <c r="J453" s="32">
        <f t="shared" si="13"/>
        <v>11682</v>
      </c>
      <c r="K453" s="8"/>
      <c r="L453" s="8"/>
      <c r="M453" s="8"/>
      <c r="N453" s="8"/>
      <c r="O453" s="8"/>
      <c r="P453" s="8"/>
      <c r="Q453" s="8"/>
      <c r="R453" s="8"/>
      <c r="S453" s="8"/>
    </row>
    <row r="454" spans="1:19" s="9" customFormat="1" ht="12.75" x14ac:dyDescent="0.2">
      <c r="A454" s="26">
        <f t="shared" si="14"/>
        <v>443</v>
      </c>
      <c r="B454" s="57">
        <v>45015</v>
      </c>
      <c r="C454" s="20" t="s">
        <v>196</v>
      </c>
      <c r="D454" s="18" t="s">
        <v>12</v>
      </c>
      <c r="E454" s="19" t="s">
        <v>679</v>
      </c>
      <c r="F454" s="106" t="s">
        <v>674</v>
      </c>
      <c r="G454" s="105" t="s">
        <v>15</v>
      </c>
      <c r="H454" s="138">
        <v>956</v>
      </c>
      <c r="I454" s="71">
        <v>274.94</v>
      </c>
      <c r="J454" s="32">
        <f t="shared" si="13"/>
        <v>262842.64</v>
      </c>
      <c r="K454" s="8"/>
      <c r="L454" s="8"/>
      <c r="M454" s="8"/>
      <c r="N454" s="8"/>
      <c r="O454" s="8"/>
      <c r="P454" s="8"/>
      <c r="Q454" s="8"/>
      <c r="R454" s="8"/>
      <c r="S454" s="8"/>
    </row>
    <row r="455" spans="1:19" s="9" customFormat="1" ht="12.75" x14ac:dyDescent="0.2">
      <c r="A455" s="26">
        <f t="shared" si="14"/>
        <v>444</v>
      </c>
      <c r="B455" s="57">
        <v>45019</v>
      </c>
      <c r="C455" s="20" t="s">
        <v>196</v>
      </c>
      <c r="D455" s="18" t="s">
        <v>12</v>
      </c>
      <c r="E455" s="19" t="s">
        <v>757</v>
      </c>
      <c r="F455" s="106" t="s">
        <v>875</v>
      </c>
      <c r="G455" s="105" t="s">
        <v>22</v>
      </c>
      <c r="H455" s="138">
        <v>3</v>
      </c>
      <c r="I455" s="71">
        <v>980.12</v>
      </c>
      <c r="J455" s="32">
        <f t="shared" si="13"/>
        <v>2940.36</v>
      </c>
      <c r="K455" s="8"/>
      <c r="L455" s="8"/>
      <c r="M455" s="8"/>
      <c r="N455" s="8"/>
      <c r="O455" s="8"/>
      <c r="P455" s="8"/>
      <c r="Q455" s="8"/>
      <c r="R455" s="8"/>
      <c r="S455" s="8"/>
    </row>
    <row r="456" spans="1:19" s="9" customFormat="1" ht="25.5" x14ac:dyDescent="0.2">
      <c r="A456" s="26">
        <f t="shared" si="14"/>
        <v>445</v>
      </c>
      <c r="B456" s="57">
        <v>45026</v>
      </c>
      <c r="C456" s="20" t="s">
        <v>196</v>
      </c>
      <c r="D456" s="18" t="s">
        <v>12</v>
      </c>
      <c r="E456" s="19" t="s">
        <v>758</v>
      </c>
      <c r="F456" s="106" t="s">
        <v>738</v>
      </c>
      <c r="G456" s="105" t="s">
        <v>15</v>
      </c>
      <c r="H456" s="138">
        <v>43</v>
      </c>
      <c r="I456" s="71">
        <v>1170</v>
      </c>
      <c r="J456" s="32">
        <f t="shared" si="13"/>
        <v>50310</v>
      </c>
      <c r="K456" s="8"/>
      <c r="L456" s="8"/>
      <c r="M456" s="8"/>
      <c r="N456" s="8"/>
      <c r="O456" s="8"/>
      <c r="P456" s="8"/>
      <c r="Q456" s="8"/>
      <c r="R456" s="8"/>
      <c r="S456" s="8"/>
    </row>
    <row r="457" spans="1:19" s="9" customFormat="1" ht="12.75" x14ac:dyDescent="0.2">
      <c r="A457" s="26">
        <f t="shared" si="14"/>
        <v>446</v>
      </c>
      <c r="B457" s="57">
        <v>45271</v>
      </c>
      <c r="C457" s="20" t="s">
        <v>196</v>
      </c>
      <c r="D457" s="18" t="s">
        <v>12</v>
      </c>
      <c r="E457" s="19" t="s">
        <v>1063</v>
      </c>
      <c r="F457" s="106" t="s">
        <v>923</v>
      </c>
      <c r="G457" s="105" t="s">
        <v>15</v>
      </c>
      <c r="H457" s="138">
        <v>132</v>
      </c>
      <c r="I457" s="71">
        <v>185</v>
      </c>
      <c r="J457" s="32">
        <f t="shared" si="13"/>
        <v>24420</v>
      </c>
      <c r="K457" s="8"/>
      <c r="L457" s="8"/>
      <c r="M457" s="8"/>
      <c r="N457" s="8"/>
      <c r="O457" s="8"/>
      <c r="P457" s="8"/>
      <c r="Q457" s="8"/>
      <c r="R457" s="8"/>
      <c r="S457" s="8"/>
    </row>
    <row r="458" spans="1:19" s="9" customFormat="1" ht="12.75" x14ac:dyDescent="0.2">
      <c r="A458" s="26">
        <f t="shared" si="14"/>
        <v>447</v>
      </c>
      <c r="B458" s="57">
        <v>45271</v>
      </c>
      <c r="C458" s="20" t="s">
        <v>196</v>
      </c>
      <c r="D458" s="18" t="s">
        <v>12</v>
      </c>
      <c r="E458" s="19" t="s">
        <v>1064</v>
      </c>
      <c r="F458" s="106" t="s">
        <v>924</v>
      </c>
      <c r="G458" s="105" t="s">
        <v>15</v>
      </c>
      <c r="H458" s="138">
        <v>107</v>
      </c>
      <c r="I458" s="71">
        <v>275</v>
      </c>
      <c r="J458" s="32">
        <f t="shared" si="13"/>
        <v>29425</v>
      </c>
      <c r="K458" s="8"/>
      <c r="L458" s="8"/>
      <c r="M458" s="8"/>
      <c r="N458" s="8"/>
      <c r="O458" s="8"/>
      <c r="P458" s="8"/>
      <c r="Q458" s="8"/>
      <c r="R458" s="8"/>
      <c r="S458" s="8"/>
    </row>
    <row r="459" spans="1:19" s="9" customFormat="1" ht="12.75" x14ac:dyDescent="0.2">
      <c r="A459" s="26">
        <f t="shared" si="14"/>
        <v>448</v>
      </c>
      <c r="B459" s="57">
        <v>45271</v>
      </c>
      <c r="C459" s="20" t="s">
        <v>196</v>
      </c>
      <c r="D459" s="18" t="s">
        <v>12</v>
      </c>
      <c r="E459" s="19" t="s">
        <v>1065</v>
      </c>
      <c r="F459" s="106" t="s">
        <v>925</v>
      </c>
      <c r="G459" s="105" t="s">
        <v>15</v>
      </c>
      <c r="H459" s="138">
        <v>106</v>
      </c>
      <c r="I459" s="71">
        <v>422</v>
      </c>
      <c r="J459" s="32">
        <f t="shared" si="13"/>
        <v>44732</v>
      </c>
      <c r="K459" s="8"/>
      <c r="L459" s="8"/>
      <c r="M459" s="8"/>
      <c r="N459" s="8"/>
      <c r="O459" s="8"/>
      <c r="P459" s="8"/>
      <c r="Q459" s="8"/>
      <c r="R459" s="8"/>
      <c r="S459" s="8"/>
    </row>
    <row r="460" spans="1:19" s="9" customFormat="1" ht="38.25" x14ac:dyDescent="0.2">
      <c r="A460" s="26">
        <f t="shared" si="14"/>
        <v>449</v>
      </c>
      <c r="B460" s="57">
        <v>45105</v>
      </c>
      <c r="C460" s="20" t="s">
        <v>196</v>
      </c>
      <c r="D460" s="18" t="s">
        <v>12</v>
      </c>
      <c r="E460" s="19" t="s">
        <v>773</v>
      </c>
      <c r="F460" s="106" t="s">
        <v>771</v>
      </c>
      <c r="G460" s="105" t="s">
        <v>15</v>
      </c>
      <c r="H460" s="138">
        <v>84</v>
      </c>
      <c r="I460" s="71">
        <v>3870.4</v>
      </c>
      <c r="J460" s="32">
        <f t="shared" si="13"/>
        <v>325113.60000000003</v>
      </c>
      <c r="K460" s="8"/>
      <c r="L460" s="8"/>
      <c r="M460" s="8"/>
      <c r="N460" s="8"/>
      <c r="O460" s="8"/>
      <c r="P460" s="8"/>
      <c r="Q460" s="8"/>
      <c r="R460" s="8"/>
      <c r="S460" s="8"/>
    </row>
    <row r="461" spans="1:19" s="9" customFormat="1" ht="38.25" x14ac:dyDescent="0.2">
      <c r="A461" s="26">
        <f t="shared" si="14"/>
        <v>450</v>
      </c>
      <c r="B461" s="57">
        <v>45105</v>
      </c>
      <c r="C461" s="20" t="s">
        <v>196</v>
      </c>
      <c r="D461" s="18" t="s">
        <v>12</v>
      </c>
      <c r="E461" s="19" t="s">
        <v>770</v>
      </c>
      <c r="F461" s="106" t="s">
        <v>769</v>
      </c>
      <c r="G461" s="105" t="s">
        <v>15</v>
      </c>
      <c r="H461" s="138">
        <v>135</v>
      </c>
      <c r="I461" s="71">
        <v>1764.1</v>
      </c>
      <c r="J461" s="32">
        <f t="shared" si="13"/>
        <v>238153.5</v>
      </c>
      <c r="K461" s="8"/>
      <c r="L461" s="8"/>
      <c r="M461" s="8"/>
      <c r="N461" s="8"/>
      <c r="O461" s="8"/>
      <c r="P461" s="8"/>
      <c r="Q461" s="8"/>
      <c r="R461" s="8"/>
      <c r="S461" s="8"/>
    </row>
    <row r="462" spans="1:19" s="9" customFormat="1" ht="38.25" x14ac:dyDescent="0.2">
      <c r="A462" s="26">
        <f t="shared" si="14"/>
        <v>451</v>
      </c>
      <c r="B462" s="57">
        <v>45105</v>
      </c>
      <c r="C462" s="20" t="s">
        <v>196</v>
      </c>
      <c r="D462" s="18" t="s">
        <v>12</v>
      </c>
      <c r="E462" s="19" t="s">
        <v>774</v>
      </c>
      <c r="F462" s="106" t="s">
        <v>772</v>
      </c>
      <c r="G462" s="105" t="s">
        <v>15</v>
      </c>
      <c r="H462" s="138">
        <v>300</v>
      </c>
      <c r="I462" s="71">
        <v>1097.4000000000001</v>
      </c>
      <c r="J462" s="32">
        <f t="shared" si="13"/>
        <v>329220</v>
      </c>
      <c r="K462" s="8"/>
      <c r="L462" s="8"/>
      <c r="M462" s="8"/>
      <c r="N462" s="8"/>
      <c r="O462" s="8"/>
      <c r="P462" s="8"/>
      <c r="Q462" s="8"/>
      <c r="R462" s="8"/>
      <c r="S462" s="8"/>
    </row>
    <row r="463" spans="1:19" s="9" customFormat="1" ht="12.75" x14ac:dyDescent="0.2">
      <c r="A463" s="26">
        <f t="shared" si="14"/>
        <v>452</v>
      </c>
      <c r="B463" s="57">
        <v>45287</v>
      </c>
      <c r="C463" s="20" t="s">
        <v>196</v>
      </c>
      <c r="D463" s="18" t="s">
        <v>12</v>
      </c>
      <c r="E463" s="79" t="s">
        <v>990</v>
      </c>
      <c r="F463" s="106" t="s">
        <v>991</v>
      </c>
      <c r="G463" s="105" t="s">
        <v>15</v>
      </c>
      <c r="H463" s="138">
        <v>242</v>
      </c>
      <c r="I463" s="71">
        <v>200</v>
      </c>
      <c r="J463" s="32">
        <f t="shared" si="13"/>
        <v>48400</v>
      </c>
      <c r="K463" s="8"/>
      <c r="L463" s="8"/>
      <c r="M463" s="8"/>
      <c r="N463" s="8"/>
      <c r="O463" s="8"/>
      <c r="P463" s="8"/>
      <c r="Q463" s="8"/>
      <c r="R463" s="8"/>
      <c r="S463" s="8"/>
    </row>
    <row r="464" spans="1:19" s="9" customFormat="1" ht="12.75" x14ac:dyDescent="0.2">
      <c r="A464" s="26">
        <f t="shared" si="14"/>
        <v>453</v>
      </c>
      <c r="B464" s="57">
        <v>45287</v>
      </c>
      <c r="C464" s="20" t="s">
        <v>196</v>
      </c>
      <c r="D464" s="18" t="s">
        <v>12</v>
      </c>
      <c r="E464" s="79" t="s">
        <v>992</v>
      </c>
      <c r="F464" s="106" t="s">
        <v>993</v>
      </c>
      <c r="G464" s="105" t="s">
        <v>15</v>
      </c>
      <c r="H464" s="138">
        <v>355</v>
      </c>
      <c r="I464" s="71">
        <v>53.01</v>
      </c>
      <c r="J464" s="32">
        <f t="shared" si="13"/>
        <v>18818.55</v>
      </c>
      <c r="K464" s="8"/>
      <c r="L464" s="8"/>
      <c r="M464" s="8"/>
      <c r="N464" s="8"/>
      <c r="O464" s="8"/>
      <c r="P464" s="8"/>
      <c r="Q464" s="8"/>
      <c r="R464" s="8"/>
      <c r="S464" s="8"/>
    </row>
    <row r="465" spans="1:19" s="9" customFormat="1" ht="12.75" x14ac:dyDescent="0.2">
      <c r="A465" s="26">
        <f t="shared" si="14"/>
        <v>454</v>
      </c>
      <c r="B465" s="57">
        <v>44455</v>
      </c>
      <c r="C465" s="77" t="s">
        <v>196</v>
      </c>
      <c r="D465" s="78" t="s">
        <v>12</v>
      </c>
      <c r="E465" s="79" t="s">
        <v>354</v>
      </c>
      <c r="F465" s="105" t="s">
        <v>355</v>
      </c>
      <c r="G465" s="105" t="s">
        <v>242</v>
      </c>
      <c r="H465" s="138">
        <v>23</v>
      </c>
      <c r="I465" s="71">
        <v>358.72</v>
      </c>
      <c r="J465" s="32">
        <f t="shared" si="13"/>
        <v>8250.5600000000013</v>
      </c>
      <c r="K465" s="8"/>
      <c r="L465" s="8"/>
      <c r="M465" s="8"/>
      <c r="N465" s="8"/>
      <c r="O465" s="8"/>
      <c r="P465" s="8"/>
      <c r="Q465" s="8"/>
      <c r="R465" s="8"/>
      <c r="S465" s="8"/>
    </row>
    <row r="466" spans="1:19" s="9" customFormat="1" ht="14.25" x14ac:dyDescent="0.2">
      <c r="A466" s="26">
        <f t="shared" si="14"/>
        <v>455</v>
      </c>
      <c r="B466" s="58">
        <v>42480</v>
      </c>
      <c r="C466" s="20" t="s">
        <v>196</v>
      </c>
      <c r="D466" s="18" t="s">
        <v>12</v>
      </c>
      <c r="E466" s="19" t="s">
        <v>375</v>
      </c>
      <c r="F466" s="115" t="s">
        <v>374</v>
      </c>
      <c r="G466" s="115" t="s">
        <v>15</v>
      </c>
      <c r="H466" s="144">
        <v>7</v>
      </c>
      <c r="I466" s="119">
        <v>124.05</v>
      </c>
      <c r="J466" s="32">
        <f t="shared" si="13"/>
        <v>868.35</v>
      </c>
    </row>
    <row r="467" spans="1:19" s="9" customFormat="1" ht="12.75" x14ac:dyDescent="0.2">
      <c r="A467" s="26">
        <f t="shared" si="14"/>
        <v>456</v>
      </c>
      <c r="B467" s="58">
        <v>42480</v>
      </c>
      <c r="C467" s="20" t="s">
        <v>196</v>
      </c>
      <c r="D467" s="18" t="s">
        <v>12</v>
      </c>
      <c r="E467" s="19" t="s">
        <v>277</v>
      </c>
      <c r="F467" s="105" t="s">
        <v>278</v>
      </c>
      <c r="G467" s="105" t="s">
        <v>15</v>
      </c>
      <c r="H467" s="138">
        <v>13</v>
      </c>
      <c r="I467" s="71">
        <v>238.24</v>
      </c>
      <c r="J467" s="32">
        <f t="shared" si="13"/>
        <v>3097.12</v>
      </c>
      <c r="K467" s="8"/>
      <c r="L467" s="8"/>
      <c r="M467" s="8"/>
      <c r="N467" s="8"/>
      <c r="O467" s="8"/>
      <c r="P467" s="8"/>
      <c r="Q467" s="8"/>
      <c r="R467" s="8"/>
      <c r="S467" s="8"/>
    </row>
    <row r="468" spans="1:19" s="9" customFormat="1" ht="12.75" x14ac:dyDescent="0.2">
      <c r="A468" s="26">
        <f t="shared" si="14"/>
        <v>457</v>
      </c>
      <c r="B468" s="58">
        <v>42480</v>
      </c>
      <c r="C468" s="20" t="s">
        <v>196</v>
      </c>
      <c r="D468" s="18" t="s">
        <v>12</v>
      </c>
      <c r="E468" s="19" t="s">
        <v>279</v>
      </c>
      <c r="F468" s="105" t="s">
        <v>280</v>
      </c>
      <c r="G468" s="105" t="s">
        <v>15</v>
      </c>
      <c r="H468" s="138">
        <v>24</v>
      </c>
      <c r="I468" s="71">
        <v>322.64999999999998</v>
      </c>
      <c r="J468" s="32">
        <f t="shared" si="13"/>
        <v>7743.5999999999995</v>
      </c>
      <c r="K468" s="8"/>
      <c r="L468" s="8"/>
      <c r="M468" s="8"/>
      <c r="N468" s="8"/>
      <c r="O468" s="8"/>
      <c r="P468" s="8"/>
      <c r="Q468" s="8"/>
      <c r="R468" s="8"/>
      <c r="S468" s="8"/>
    </row>
    <row r="469" spans="1:19" s="9" customFormat="1" ht="12.75" x14ac:dyDescent="0.2">
      <c r="A469" s="26">
        <f t="shared" si="14"/>
        <v>458</v>
      </c>
      <c r="B469" s="58">
        <v>43567</v>
      </c>
      <c r="C469" s="20" t="s">
        <v>196</v>
      </c>
      <c r="D469" s="18" t="s">
        <v>12</v>
      </c>
      <c r="E469" s="19" t="s">
        <v>281</v>
      </c>
      <c r="F469" s="105" t="s">
        <v>282</v>
      </c>
      <c r="G469" s="105" t="s">
        <v>15</v>
      </c>
      <c r="H469" s="138">
        <v>60</v>
      </c>
      <c r="I469" s="71">
        <v>15.89</v>
      </c>
      <c r="J469" s="32">
        <f t="shared" si="13"/>
        <v>953.40000000000009</v>
      </c>
      <c r="K469" s="8"/>
      <c r="L469" s="8"/>
      <c r="M469" s="8"/>
      <c r="N469" s="8"/>
      <c r="O469" s="8"/>
      <c r="P469" s="8"/>
      <c r="Q469" s="8"/>
      <c r="R469" s="8"/>
      <c r="S469" s="8"/>
    </row>
    <row r="470" spans="1:19" s="9" customFormat="1" ht="12.75" x14ac:dyDescent="0.2">
      <c r="A470" s="26">
        <f t="shared" si="14"/>
        <v>459</v>
      </c>
      <c r="B470" s="58">
        <v>44904</v>
      </c>
      <c r="C470" s="20" t="s">
        <v>196</v>
      </c>
      <c r="D470" s="18" t="s">
        <v>12</v>
      </c>
      <c r="E470" s="19" t="s">
        <v>283</v>
      </c>
      <c r="F470" s="105" t="s">
        <v>284</v>
      </c>
      <c r="G470" s="105" t="s">
        <v>15</v>
      </c>
      <c r="H470" s="138">
        <v>21</v>
      </c>
      <c r="I470" s="71">
        <v>165.25</v>
      </c>
      <c r="J470" s="32">
        <f t="shared" si="13"/>
        <v>3470.25</v>
      </c>
      <c r="K470" s="8"/>
      <c r="L470" s="8"/>
      <c r="M470" s="8"/>
      <c r="N470" s="8"/>
      <c r="O470" s="8"/>
      <c r="P470" s="8"/>
      <c r="Q470" s="8"/>
      <c r="R470" s="8"/>
      <c r="S470" s="8"/>
    </row>
    <row r="471" spans="1:19" s="80" customFormat="1" ht="12.75" x14ac:dyDescent="0.2">
      <c r="A471" s="26">
        <f t="shared" si="14"/>
        <v>460</v>
      </c>
      <c r="B471" s="58">
        <v>42480</v>
      </c>
      <c r="C471" s="20" t="s">
        <v>196</v>
      </c>
      <c r="D471" s="18" t="s">
        <v>12</v>
      </c>
      <c r="E471" s="19" t="s">
        <v>285</v>
      </c>
      <c r="F471" s="105" t="s">
        <v>286</v>
      </c>
      <c r="G471" s="105" t="s">
        <v>22</v>
      </c>
      <c r="H471" s="138">
        <v>173</v>
      </c>
      <c r="I471" s="71">
        <v>2255.1999999999998</v>
      </c>
      <c r="J471" s="32">
        <f t="shared" si="13"/>
        <v>390149.6</v>
      </c>
      <c r="K471" s="8"/>
      <c r="L471" s="8"/>
      <c r="M471" s="8"/>
      <c r="N471" s="8"/>
      <c r="O471" s="8"/>
      <c r="P471" s="8"/>
      <c r="Q471" s="8"/>
      <c r="R471" s="8"/>
      <c r="S471" s="8"/>
    </row>
    <row r="472" spans="1:19" s="80" customFormat="1" ht="12.75" x14ac:dyDescent="0.2">
      <c r="A472" s="26">
        <f t="shared" si="14"/>
        <v>461</v>
      </c>
      <c r="B472" s="57">
        <v>44944</v>
      </c>
      <c r="C472" s="20" t="s">
        <v>196</v>
      </c>
      <c r="D472" s="18" t="s">
        <v>12</v>
      </c>
      <c r="E472" s="19" t="s">
        <v>619</v>
      </c>
      <c r="F472" s="105" t="s">
        <v>618</v>
      </c>
      <c r="G472" s="105" t="s">
        <v>15</v>
      </c>
      <c r="H472" s="138">
        <v>38</v>
      </c>
      <c r="I472" s="71">
        <v>556.91</v>
      </c>
      <c r="J472" s="32">
        <f t="shared" si="13"/>
        <v>21162.579999999998</v>
      </c>
      <c r="K472" s="8"/>
      <c r="L472" s="8"/>
      <c r="M472" s="8"/>
      <c r="N472" s="8"/>
      <c r="O472" s="8"/>
      <c r="P472" s="8"/>
      <c r="Q472" s="8"/>
      <c r="R472" s="8"/>
      <c r="S472" s="8"/>
    </row>
    <row r="473" spans="1:19" s="80" customFormat="1" ht="12.75" x14ac:dyDescent="0.2">
      <c r="A473" s="26">
        <f t="shared" si="14"/>
        <v>462</v>
      </c>
      <c r="B473" s="57">
        <v>44456</v>
      </c>
      <c r="C473" s="20" t="s">
        <v>196</v>
      </c>
      <c r="D473" s="18" t="s">
        <v>12</v>
      </c>
      <c r="E473" s="19" t="s">
        <v>782</v>
      </c>
      <c r="F473" s="105" t="s">
        <v>775</v>
      </c>
      <c r="G473" s="108" t="s">
        <v>15</v>
      </c>
      <c r="H473" s="138">
        <v>5</v>
      </c>
      <c r="I473" s="95">
        <v>6212.37</v>
      </c>
      <c r="J473" s="32">
        <f t="shared" si="13"/>
        <v>31061.85</v>
      </c>
      <c r="K473" s="8"/>
      <c r="L473" s="8"/>
      <c r="M473" s="8"/>
      <c r="N473" s="8"/>
      <c r="O473" s="8"/>
      <c r="P473" s="8"/>
      <c r="Q473" s="8"/>
      <c r="R473" s="8"/>
      <c r="S473" s="8"/>
    </row>
    <row r="474" spans="1:19" s="80" customFormat="1" ht="12.75" x14ac:dyDescent="0.2">
      <c r="A474" s="26">
        <f t="shared" si="14"/>
        <v>463</v>
      </c>
      <c r="B474" s="57">
        <v>44456</v>
      </c>
      <c r="C474" s="20" t="s">
        <v>196</v>
      </c>
      <c r="D474" s="18" t="s">
        <v>12</v>
      </c>
      <c r="E474" s="19" t="s">
        <v>783</v>
      </c>
      <c r="F474" s="105" t="s">
        <v>776</v>
      </c>
      <c r="G474" s="108" t="s">
        <v>15</v>
      </c>
      <c r="H474" s="138">
        <v>6</v>
      </c>
      <c r="I474" s="95">
        <v>5870.58</v>
      </c>
      <c r="J474" s="32">
        <f t="shared" si="13"/>
        <v>35223.479999999996</v>
      </c>
      <c r="K474" s="8"/>
      <c r="L474" s="8"/>
      <c r="M474" s="8"/>
      <c r="N474" s="8"/>
      <c r="O474" s="8"/>
      <c r="P474" s="8"/>
      <c r="Q474" s="8"/>
      <c r="R474" s="8"/>
      <c r="S474" s="8"/>
    </row>
    <row r="475" spans="1:19" s="80" customFormat="1" ht="12.75" x14ac:dyDescent="0.2">
      <c r="A475" s="26">
        <f t="shared" si="14"/>
        <v>464</v>
      </c>
      <c r="B475" s="57">
        <v>44456</v>
      </c>
      <c r="C475" s="20" t="s">
        <v>196</v>
      </c>
      <c r="D475" s="18" t="s">
        <v>12</v>
      </c>
      <c r="E475" s="19" t="s">
        <v>287</v>
      </c>
      <c r="F475" s="105" t="s">
        <v>288</v>
      </c>
      <c r="G475" s="108" t="s">
        <v>15</v>
      </c>
      <c r="H475" s="138">
        <v>5</v>
      </c>
      <c r="I475" s="95">
        <v>6106.83</v>
      </c>
      <c r="J475" s="32">
        <f t="shared" si="13"/>
        <v>30534.15</v>
      </c>
      <c r="K475" s="8"/>
      <c r="L475" s="8"/>
      <c r="M475" s="8"/>
      <c r="N475" s="8"/>
      <c r="O475" s="8"/>
      <c r="P475" s="8"/>
      <c r="Q475" s="8"/>
      <c r="R475" s="8"/>
      <c r="S475" s="8"/>
    </row>
    <row r="476" spans="1:19" s="80" customFormat="1" ht="25.5" x14ac:dyDescent="0.2">
      <c r="A476" s="26">
        <f t="shared" si="14"/>
        <v>465</v>
      </c>
      <c r="B476" s="58">
        <v>44944</v>
      </c>
      <c r="C476" s="20" t="s">
        <v>196</v>
      </c>
      <c r="D476" s="18" t="s">
        <v>12</v>
      </c>
      <c r="E476" s="19" t="s">
        <v>857</v>
      </c>
      <c r="F476" s="105" t="s">
        <v>856</v>
      </c>
      <c r="G476" s="108" t="s">
        <v>15</v>
      </c>
      <c r="H476" s="138">
        <v>9</v>
      </c>
      <c r="I476" s="95">
        <v>6572.6</v>
      </c>
      <c r="J476" s="32">
        <f t="shared" si="13"/>
        <v>59153.4</v>
      </c>
      <c r="K476" s="8"/>
      <c r="L476" s="8"/>
      <c r="M476" s="8"/>
      <c r="N476" s="8"/>
      <c r="O476" s="8"/>
      <c r="P476" s="8"/>
      <c r="Q476" s="8"/>
      <c r="R476" s="8"/>
      <c r="S476" s="8"/>
    </row>
    <row r="477" spans="1:19" s="9" customFormat="1" ht="12.75" x14ac:dyDescent="0.2">
      <c r="A477" s="26">
        <f t="shared" si="14"/>
        <v>466</v>
      </c>
      <c r="B477" s="58">
        <v>44944</v>
      </c>
      <c r="C477" s="20" t="s">
        <v>196</v>
      </c>
      <c r="D477" s="18" t="s">
        <v>12</v>
      </c>
      <c r="E477" s="19" t="s">
        <v>622</v>
      </c>
      <c r="F477" s="105" t="s">
        <v>620</v>
      </c>
      <c r="G477" s="105" t="s">
        <v>15</v>
      </c>
      <c r="H477" s="138">
        <v>6</v>
      </c>
      <c r="I477" s="71">
        <v>4055.49</v>
      </c>
      <c r="J477" s="32">
        <f t="shared" si="13"/>
        <v>24332.94</v>
      </c>
      <c r="K477" s="8"/>
      <c r="L477" s="8"/>
      <c r="M477" s="8"/>
      <c r="N477" s="8"/>
      <c r="O477" s="8"/>
      <c r="P477" s="8"/>
      <c r="Q477" s="8"/>
      <c r="R477" s="8"/>
      <c r="S477" s="8"/>
    </row>
    <row r="478" spans="1:19" s="9" customFormat="1" ht="12.75" x14ac:dyDescent="0.2">
      <c r="A478" s="26">
        <f t="shared" si="14"/>
        <v>467</v>
      </c>
      <c r="B478" s="58">
        <v>44944</v>
      </c>
      <c r="C478" s="20" t="s">
        <v>196</v>
      </c>
      <c r="D478" s="18" t="s">
        <v>12</v>
      </c>
      <c r="E478" s="19" t="s">
        <v>623</v>
      </c>
      <c r="F478" s="105" t="s">
        <v>621</v>
      </c>
      <c r="G478" s="105" t="s">
        <v>15</v>
      </c>
      <c r="H478" s="138">
        <v>6</v>
      </c>
      <c r="I478" s="71">
        <v>4055.49</v>
      </c>
      <c r="J478" s="32">
        <f t="shared" si="13"/>
        <v>24332.94</v>
      </c>
      <c r="K478" s="8"/>
      <c r="L478" s="8"/>
      <c r="M478" s="8"/>
      <c r="N478" s="8"/>
      <c r="O478" s="8"/>
      <c r="P478" s="8"/>
      <c r="Q478" s="8"/>
      <c r="R478" s="8"/>
      <c r="S478" s="8"/>
    </row>
    <row r="479" spans="1:19" s="80" customFormat="1" ht="12.75" x14ac:dyDescent="0.2">
      <c r="A479" s="26">
        <f t="shared" si="14"/>
        <v>468</v>
      </c>
      <c r="B479" s="58">
        <v>42480</v>
      </c>
      <c r="C479" s="20" t="s">
        <v>196</v>
      </c>
      <c r="D479" s="18" t="s">
        <v>12</v>
      </c>
      <c r="E479" s="19" t="s">
        <v>289</v>
      </c>
      <c r="F479" s="105" t="s">
        <v>290</v>
      </c>
      <c r="G479" s="105" t="s">
        <v>15</v>
      </c>
      <c r="H479" s="138">
        <v>56</v>
      </c>
      <c r="I479" s="71">
        <v>2189.98</v>
      </c>
      <c r="J479" s="32">
        <f t="shared" si="13"/>
        <v>122638.88</v>
      </c>
      <c r="K479" s="8"/>
      <c r="L479" s="8"/>
      <c r="M479" s="8"/>
      <c r="N479" s="8"/>
      <c r="O479" s="8"/>
      <c r="P479" s="8"/>
      <c r="Q479" s="8"/>
      <c r="R479" s="8"/>
      <c r="S479" s="8"/>
    </row>
    <row r="480" spans="1:19" s="9" customFormat="1" ht="12.75" x14ac:dyDescent="0.2">
      <c r="A480" s="26">
        <f t="shared" si="14"/>
        <v>469</v>
      </c>
      <c r="B480" s="58">
        <v>44831</v>
      </c>
      <c r="C480" s="20" t="s">
        <v>196</v>
      </c>
      <c r="D480" s="18" t="s">
        <v>12</v>
      </c>
      <c r="E480" s="19" t="s">
        <v>579</v>
      </c>
      <c r="F480" s="82" t="s">
        <v>576</v>
      </c>
      <c r="G480" s="105" t="s">
        <v>15</v>
      </c>
      <c r="H480" s="130">
        <v>5</v>
      </c>
      <c r="I480" s="67">
        <v>11682</v>
      </c>
      <c r="J480" s="32">
        <f t="shared" si="13"/>
        <v>58410</v>
      </c>
      <c r="K480" s="8"/>
      <c r="L480" s="8"/>
      <c r="M480" s="8"/>
      <c r="N480" s="8"/>
      <c r="O480" s="8"/>
      <c r="P480" s="8"/>
      <c r="Q480" s="8"/>
      <c r="R480" s="8"/>
      <c r="S480" s="8"/>
    </row>
    <row r="481" spans="1:19" s="9" customFormat="1" ht="12.75" x14ac:dyDescent="0.2">
      <c r="A481" s="26">
        <f t="shared" si="14"/>
        <v>470</v>
      </c>
      <c r="B481" s="58">
        <v>44942</v>
      </c>
      <c r="C481" s="20" t="s">
        <v>196</v>
      </c>
      <c r="D481" s="18" t="s">
        <v>12</v>
      </c>
      <c r="E481" s="19" t="s">
        <v>858</v>
      </c>
      <c r="F481" s="82" t="s">
        <v>859</v>
      </c>
      <c r="G481" s="105" t="s">
        <v>15</v>
      </c>
      <c r="H481" s="130">
        <v>1</v>
      </c>
      <c r="I481" s="67">
        <v>4927.03</v>
      </c>
      <c r="J481" s="32">
        <f t="shared" ref="J481:J540" si="15">H481*I481</f>
        <v>4927.03</v>
      </c>
      <c r="K481" s="8"/>
      <c r="L481" s="8"/>
      <c r="M481" s="8"/>
      <c r="N481" s="8"/>
      <c r="O481" s="8"/>
      <c r="P481" s="8"/>
      <c r="Q481" s="8"/>
      <c r="R481" s="8"/>
      <c r="S481" s="8"/>
    </row>
    <row r="482" spans="1:19" s="9" customFormat="1" ht="12.75" x14ac:dyDescent="0.2">
      <c r="A482" s="26">
        <f t="shared" ref="A482:A540" si="16">A481+1</f>
        <v>471</v>
      </c>
      <c r="B482" s="58">
        <v>44944</v>
      </c>
      <c r="C482" s="20" t="s">
        <v>196</v>
      </c>
      <c r="D482" s="18" t="s">
        <v>12</v>
      </c>
      <c r="E482" s="19" t="s">
        <v>625</v>
      </c>
      <c r="F482" s="106" t="s">
        <v>624</v>
      </c>
      <c r="G482" s="105" t="s">
        <v>15</v>
      </c>
      <c r="H482" s="139">
        <v>3</v>
      </c>
      <c r="I482" s="91">
        <v>4055.49</v>
      </c>
      <c r="J482" s="32">
        <f t="shared" si="15"/>
        <v>12166.47</v>
      </c>
      <c r="K482" s="8"/>
      <c r="L482" s="8"/>
      <c r="M482" s="8"/>
      <c r="N482" s="8"/>
      <c r="O482" s="8"/>
      <c r="P482" s="8"/>
      <c r="Q482" s="8"/>
      <c r="R482" s="8"/>
      <c r="S482" s="8"/>
    </row>
    <row r="483" spans="1:19" s="9" customFormat="1" ht="12.75" x14ac:dyDescent="0.2">
      <c r="A483" s="26">
        <f t="shared" si="16"/>
        <v>472</v>
      </c>
      <c r="B483" s="58">
        <v>44942</v>
      </c>
      <c r="C483" s="20" t="s">
        <v>196</v>
      </c>
      <c r="D483" s="18" t="s">
        <v>12</v>
      </c>
      <c r="E483" s="19" t="s">
        <v>580</v>
      </c>
      <c r="F483" s="105" t="s">
        <v>577</v>
      </c>
      <c r="G483" s="105" t="s">
        <v>15</v>
      </c>
      <c r="H483" s="138">
        <v>7</v>
      </c>
      <c r="I483" s="71">
        <v>4039.24</v>
      </c>
      <c r="J483" s="32">
        <f t="shared" si="15"/>
        <v>28274.68</v>
      </c>
      <c r="K483" s="8"/>
      <c r="L483" s="8"/>
      <c r="M483" s="8"/>
      <c r="N483" s="8"/>
      <c r="O483" s="8"/>
      <c r="P483" s="8"/>
      <c r="Q483" s="8"/>
      <c r="R483" s="8"/>
      <c r="S483" s="8"/>
    </row>
    <row r="484" spans="1:19" s="9" customFormat="1" ht="12.75" x14ac:dyDescent="0.2">
      <c r="A484" s="26">
        <f t="shared" si="16"/>
        <v>473</v>
      </c>
      <c r="B484" s="58">
        <v>43566</v>
      </c>
      <c r="C484" s="20" t="s">
        <v>196</v>
      </c>
      <c r="D484" s="18" t="s">
        <v>12</v>
      </c>
      <c r="E484" s="19" t="s">
        <v>291</v>
      </c>
      <c r="F484" s="105" t="s">
        <v>292</v>
      </c>
      <c r="G484" s="105" t="s">
        <v>15</v>
      </c>
      <c r="H484" s="138">
        <v>33</v>
      </c>
      <c r="I484" s="71">
        <v>5241.3100000000004</v>
      </c>
      <c r="J484" s="32">
        <f t="shared" si="15"/>
        <v>172963.23</v>
      </c>
      <c r="K484" s="8"/>
      <c r="L484" s="8"/>
      <c r="M484" s="8"/>
      <c r="N484" s="8"/>
      <c r="O484" s="8"/>
      <c r="P484" s="8"/>
      <c r="Q484" s="8"/>
      <c r="R484" s="8"/>
      <c r="S484" s="8"/>
    </row>
    <row r="485" spans="1:19" s="9" customFormat="1" ht="12.75" x14ac:dyDescent="0.2">
      <c r="A485" s="26">
        <f t="shared" si="16"/>
        <v>474</v>
      </c>
      <c r="B485" s="58">
        <v>44614</v>
      </c>
      <c r="C485" s="20" t="s">
        <v>196</v>
      </c>
      <c r="D485" s="18" t="s">
        <v>12</v>
      </c>
      <c r="E485" s="19" t="s">
        <v>293</v>
      </c>
      <c r="F485" s="105" t="s">
        <v>294</v>
      </c>
      <c r="G485" s="105" t="s">
        <v>15</v>
      </c>
      <c r="H485" s="138">
        <v>1</v>
      </c>
      <c r="I485" s="71">
        <v>3964.83</v>
      </c>
      <c r="J485" s="32">
        <f t="shared" si="15"/>
        <v>3964.83</v>
      </c>
      <c r="K485" s="8"/>
      <c r="L485" s="8"/>
      <c r="M485" s="8"/>
      <c r="N485" s="8"/>
      <c r="O485" s="8"/>
      <c r="P485" s="8"/>
      <c r="Q485" s="8"/>
      <c r="R485" s="8"/>
      <c r="S485" s="8"/>
    </row>
    <row r="486" spans="1:19" s="9" customFormat="1" ht="12.75" x14ac:dyDescent="0.2">
      <c r="A486" s="26">
        <f t="shared" si="16"/>
        <v>475</v>
      </c>
      <c r="B486" s="56">
        <v>45148</v>
      </c>
      <c r="C486" s="21" t="s">
        <v>196</v>
      </c>
      <c r="D486" s="22" t="s">
        <v>12</v>
      </c>
      <c r="E486" s="23" t="s">
        <v>630</v>
      </c>
      <c r="F486" s="82" t="s">
        <v>626</v>
      </c>
      <c r="G486" s="82" t="s">
        <v>15</v>
      </c>
      <c r="H486" s="130">
        <v>40</v>
      </c>
      <c r="I486" s="67">
        <v>13729.68</v>
      </c>
      <c r="J486" s="32">
        <f t="shared" si="15"/>
        <v>549187.19999999995</v>
      </c>
      <c r="K486" s="8"/>
      <c r="L486" s="8"/>
      <c r="M486" s="8"/>
      <c r="N486" s="8"/>
      <c r="O486" s="8"/>
      <c r="P486" s="8"/>
      <c r="Q486" s="8"/>
      <c r="R486" s="8"/>
      <c r="S486" s="8"/>
    </row>
    <row r="487" spans="1:19" s="9" customFormat="1" ht="12.75" x14ac:dyDescent="0.2">
      <c r="A487" s="26">
        <f t="shared" si="16"/>
        <v>476</v>
      </c>
      <c r="B487" s="56">
        <v>45148</v>
      </c>
      <c r="C487" s="21" t="s">
        <v>196</v>
      </c>
      <c r="D487" s="22" t="s">
        <v>12</v>
      </c>
      <c r="E487" s="23" t="s">
        <v>631</v>
      </c>
      <c r="F487" s="82" t="s">
        <v>627</v>
      </c>
      <c r="G487" s="82" t="s">
        <v>15</v>
      </c>
      <c r="H487" s="130">
        <v>58</v>
      </c>
      <c r="I487" s="67">
        <v>16394.32</v>
      </c>
      <c r="J487" s="32">
        <f t="shared" si="15"/>
        <v>950870.55999999994</v>
      </c>
      <c r="K487" s="8"/>
      <c r="L487" s="8"/>
      <c r="M487" s="8"/>
      <c r="N487" s="8"/>
      <c r="O487" s="8"/>
      <c r="P487" s="8"/>
      <c r="Q487" s="8"/>
      <c r="R487" s="8"/>
      <c r="S487" s="8"/>
    </row>
    <row r="488" spans="1:19" s="9" customFormat="1" ht="12.75" x14ac:dyDescent="0.2">
      <c r="A488" s="26">
        <f t="shared" si="16"/>
        <v>477</v>
      </c>
      <c r="B488" s="56">
        <v>45148</v>
      </c>
      <c r="C488" s="21" t="s">
        <v>196</v>
      </c>
      <c r="D488" s="22" t="s">
        <v>12</v>
      </c>
      <c r="E488" s="23" t="s">
        <v>356</v>
      </c>
      <c r="F488" s="82" t="s">
        <v>628</v>
      </c>
      <c r="G488" s="82" t="s">
        <v>15</v>
      </c>
      <c r="H488" s="130">
        <v>60</v>
      </c>
      <c r="I488" s="67">
        <v>2645.18</v>
      </c>
      <c r="J488" s="32">
        <f t="shared" si="15"/>
        <v>158710.79999999999</v>
      </c>
      <c r="K488" s="8"/>
      <c r="L488" s="8"/>
      <c r="M488" s="8"/>
      <c r="N488" s="8"/>
      <c r="O488" s="8"/>
      <c r="P488" s="8"/>
      <c r="Q488" s="8"/>
      <c r="R488" s="8"/>
      <c r="S488" s="8"/>
    </row>
    <row r="489" spans="1:19" s="9" customFormat="1" ht="12.75" x14ac:dyDescent="0.2">
      <c r="A489" s="26">
        <f t="shared" si="16"/>
        <v>478</v>
      </c>
      <c r="B489" s="56">
        <v>45148</v>
      </c>
      <c r="C489" s="21" t="s">
        <v>196</v>
      </c>
      <c r="D489" s="22" t="s">
        <v>12</v>
      </c>
      <c r="E489" s="23" t="s">
        <v>632</v>
      </c>
      <c r="F489" s="82" t="s">
        <v>629</v>
      </c>
      <c r="G489" s="82" t="s">
        <v>15</v>
      </c>
      <c r="H489" s="130">
        <v>61</v>
      </c>
      <c r="I489" s="67">
        <v>9736.17</v>
      </c>
      <c r="J489" s="32">
        <f t="shared" si="15"/>
        <v>593906.37</v>
      </c>
      <c r="K489" s="8"/>
      <c r="L489" s="8"/>
      <c r="M489" s="8"/>
      <c r="N489" s="8"/>
      <c r="O489" s="8"/>
      <c r="P489" s="8"/>
      <c r="Q489" s="8"/>
      <c r="R489" s="8"/>
      <c r="S489" s="8"/>
    </row>
    <row r="490" spans="1:19" s="9" customFormat="1" ht="12.75" x14ac:dyDescent="0.2">
      <c r="A490" s="26">
        <f t="shared" si="16"/>
        <v>479</v>
      </c>
      <c r="B490" s="56">
        <v>44944</v>
      </c>
      <c r="C490" s="21" t="s">
        <v>196</v>
      </c>
      <c r="D490" s="22" t="s">
        <v>12</v>
      </c>
      <c r="E490" s="23" t="s">
        <v>778</v>
      </c>
      <c r="F490" s="82" t="s">
        <v>777</v>
      </c>
      <c r="G490" s="82" t="s">
        <v>15</v>
      </c>
      <c r="H490" s="130">
        <v>7</v>
      </c>
      <c r="I490" s="67">
        <v>16226.95</v>
      </c>
      <c r="J490" s="32">
        <f t="shared" si="15"/>
        <v>113588.65000000001</v>
      </c>
      <c r="K490" s="8"/>
      <c r="L490" s="8"/>
      <c r="M490" s="8"/>
      <c r="N490" s="8"/>
      <c r="O490" s="8"/>
      <c r="P490" s="8"/>
      <c r="Q490" s="8"/>
      <c r="R490" s="8"/>
      <c r="S490" s="8"/>
    </row>
    <row r="491" spans="1:19" s="80" customFormat="1" ht="12.75" x14ac:dyDescent="0.2">
      <c r="A491" s="26">
        <f t="shared" si="16"/>
        <v>480</v>
      </c>
      <c r="B491" s="57">
        <v>43739</v>
      </c>
      <c r="C491" s="77" t="s">
        <v>196</v>
      </c>
      <c r="D491" s="78" t="s">
        <v>12</v>
      </c>
      <c r="E491" s="79" t="s">
        <v>299</v>
      </c>
      <c r="F491" s="114" t="s">
        <v>300</v>
      </c>
      <c r="G491" s="82" t="s">
        <v>15</v>
      </c>
      <c r="H491" s="130">
        <v>11</v>
      </c>
      <c r="I491" s="67">
        <v>7070.98</v>
      </c>
      <c r="J491" s="32">
        <f t="shared" si="15"/>
        <v>77780.78</v>
      </c>
      <c r="K491" s="8"/>
      <c r="L491" s="8"/>
      <c r="M491" s="8"/>
      <c r="N491" s="8"/>
      <c r="O491" s="8"/>
      <c r="P491" s="8"/>
      <c r="Q491" s="8"/>
      <c r="R491" s="8"/>
      <c r="S491" s="8"/>
    </row>
    <row r="492" spans="1:19" s="80" customFormat="1" ht="12.75" x14ac:dyDescent="0.2">
      <c r="A492" s="26">
        <f t="shared" si="16"/>
        <v>481</v>
      </c>
      <c r="B492" s="58">
        <v>43739</v>
      </c>
      <c r="C492" s="20" t="s">
        <v>196</v>
      </c>
      <c r="D492" s="18" t="s">
        <v>12</v>
      </c>
      <c r="E492" s="19" t="s">
        <v>301</v>
      </c>
      <c r="F492" s="105" t="s">
        <v>302</v>
      </c>
      <c r="G492" s="105" t="s">
        <v>15</v>
      </c>
      <c r="H492" s="138">
        <v>9</v>
      </c>
      <c r="I492" s="71">
        <v>7070.98</v>
      </c>
      <c r="J492" s="32">
        <f t="shared" si="15"/>
        <v>63638.819999999992</v>
      </c>
      <c r="K492" s="8"/>
      <c r="L492" s="8"/>
      <c r="M492" s="8"/>
      <c r="N492" s="8"/>
      <c r="O492" s="8"/>
      <c r="P492" s="8"/>
      <c r="Q492" s="8"/>
      <c r="R492" s="8"/>
      <c r="S492" s="8"/>
    </row>
    <row r="493" spans="1:19" s="80" customFormat="1" ht="12.75" x14ac:dyDescent="0.2">
      <c r="A493" s="26">
        <f t="shared" si="16"/>
        <v>482</v>
      </c>
      <c r="B493" s="58">
        <v>43739</v>
      </c>
      <c r="C493" s="20" t="s">
        <v>196</v>
      </c>
      <c r="D493" s="18" t="s">
        <v>12</v>
      </c>
      <c r="E493" s="19" t="s">
        <v>303</v>
      </c>
      <c r="F493" s="82" t="s">
        <v>304</v>
      </c>
      <c r="G493" s="82" t="s">
        <v>15</v>
      </c>
      <c r="H493" s="130">
        <v>12</v>
      </c>
      <c r="I493" s="67">
        <v>7070.98</v>
      </c>
      <c r="J493" s="32">
        <f t="shared" si="15"/>
        <v>84851.76</v>
      </c>
      <c r="K493" s="8"/>
      <c r="L493" s="8"/>
      <c r="M493" s="8"/>
      <c r="N493" s="8"/>
      <c r="O493" s="8"/>
      <c r="P493" s="8"/>
      <c r="Q493" s="8"/>
      <c r="R493" s="8"/>
      <c r="S493" s="8"/>
    </row>
    <row r="494" spans="1:19" s="9" customFormat="1" ht="12.75" x14ac:dyDescent="0.2">
      <c r="A494" s="26">
        <f t="shared" si="16"/>
        <v>483</v>
      </c>
      <c r="B494" s="58">
        <v>44736</v>
      </c>
      <c r="C494" s="20" t="s">
        <v>196</v>
      </c>
      <c r="D494" s="18" t="s">
        <v>12</v>
      </c>
      <c r="E494" s="19" t="s">
        <v>536</v>
      </c>
      <c r="F494" s="105" t="s">
        <v>535</v>
      </c>
      <c r="G494" s="105" t="s">
        <v>15</v>
      </c>
      <c r="H494" s="138">
        <v>1</v>
      </c>
      <c r="I494" s="71">
        <v>4339.12</v>
      </c>
      <c r="J494" s="32">
        <f t="shared" si="15"/>
        <v>4339.12</v>
      </c>
      <c r="K494" s="8"/>
      <c r="L494" s="8"/>
      <c r="M494" s="8"/>
      <c r="N494" s="8"/>
      <c r="O494" s="8"/>
      <c r="P494" s="8"/>
      <c r="Q494" s="8"/>
      <c r="R494" s="8"/>
      <c r="S494" s="8"/>
    </row>
    <row r="495" spans="1:19" s="9" customFormat="1" ht="12.75" x14ac:dyDescent="0.2">
      <c r="A495" s="26">
        <f t="shared" si="16"/>
        <v>484</v>
      </c>
      <c r="B495" s="58">
        <v>44944</v>
      </c>
      <c r="C495" s="20" t="s">
        <v>196</v>
      </c>
      <c r="D495" s="18" t="s">
        <v>12</v>
      </c>
      <c r="E495" s="19" t="s">
        <v>305</v>
      </c>
      <c r="F495" s="82" t="s">
        <v>306</v>
      </c>
      <c r="G495" s="105" t="s">
        <v>15</v>
      </c>
      <c r="H495" s="130">
        <v>4</v>
      </c>
      <c r="I495" s="67">
        <v>7263.45</v>
      </c>
      <c r="J495" s="32">
        <f t="shared" si="15"/>
        <v>29053.8</v>
      </c>
      <c r="K495" s="8"/>
      <c r="L495" s="8"/>
      <c r="M495" s="8"/>
      <c r="N495" s="8"/>
      <c r="O495" s="8"/>
      <c r="P495" s="8"/>
      <c r="Q495" s="8"/>
      <c r="R495" s="8"/>
      <c r="S495" s="8"/>
    </row>
    <row r="496" spans="1:19" s="9" customFormat="1" ht="12.75" x14ac:dyDescent="0.2">
      <c r="A496" s="26">
        <f t="shared" si="16"/>
        <v>485</v>
      </c>
      <c r="B496" s="58">
        <v>44944</v>
      </c>
      <c r="C496" s="20" t="s">
        <v>196</v>
      </c>
      <c r="D496" s="18" t="s">
        <v>12</v>
      </c>
      <c r="E496" s="19" t="s">
        <v>487</v>
      </c>
      <c r="F496" s="82" t="s">
        <v>488</v>
      </c>
      <c r="G496" s="105" t="s">
        <v>15</v>
      </c>
      <c r="H496" s="130">
        <v>31</v>
      </c>
      <c r="I496" s="67">
        <v>5203</v>
      </c>
      <c r="J496" s="32">
        <f t="shared" si="15"/>
        <v>161293</v>
      </c>
      <c r="K496" s="8"/>
      <c r="L496" s="8"/>
      <c r="M496" s="8"/>
      <c r="N496" s="8"/>
      <c r="O496" s="8"/>
      <c r="P496" s="8"/>
      <c r="Q496" s="8"/>
      <c r="R496" s="8"/>
      <c r="S496" s="8"/>
    </row>
    <row r="497" spans="1:19" s="9" customFormat="1" ht="12.75" x14ac:dyDescent="0.2">
      <c r="A497" s="26">
        <f t="shared" si="16"/>
        <v>486</v>
      </c>
      <c r="B497" s="58">
        <v>44456</v>
      </c>
      <c r="C497" s="20" t="s">
        <v>196</v>
      </c>
      <c r="D497" s="18" t="s">
        <v>12</v>
      </c>
      <c r="E497" s="19" t="s">
        <v>430</v>
      </c>
      <c r="F497" s="106" t="s">
        <v>429</v>
      </c>
      <c r="G497" s="106" t="s">
        <v>15</v>
      </c>
      <c r="H497" s="139">
        <v>10</v>
      </c>
      <c r="I497" s="91">
        <v>10403</v>
      </c>
      <c r="J497" s="32">
        <f t="shared" si="15"/>
        <v>104030</v>
      </c>
      <c r="K497" s="8"/>
      <c r="L497" s="8"/>
      <c r="M497" s="8"/>
      <c r="N497" s="8"/>
      <c r="O497" s="8"/>
      <c r="P497" s="8"/>
      <c r="Q497" s="8"/>
      <c r="R497" s="8"/>
      <c r="S497" s="8"/>
    </row>
    <row r="498" spans="1:19" s="9" customFormat="1" ht="12.75" x14ac:dyDescent="0.2">
      <c r="A498" s="26">
        <f t="shared" si="16"/>
        <v>487</v>
      </c>
      <c r="B498" s="58">
        <v>44456</v>
      </c>
      <c r="C498" s="20" t="s">
        <v>196</v>
      </c>
      <c r="D498" s="18" t="s">
        <v>12</v>
      </c>
      <c r="E498" s="19" t="s">
        <v>307</v>
      </c>
      <c r="F498" s="105" t="s">
        <v>357</v>
      </c>
      <c r="G498" s="105" t="s">
        <v>15</v>
      </c>
      <c r="H498" s="138">
        <v>10</v>
      </c>
      <c r="I498" s="71">
        <v>17340.13</v>
      </c>
      <c r="J498" s="32">
        <f t="shared" si="15"/>
        <v>173401.30000000002</v>
      </c>
      <c r="K498" s="8"/>
      <c r="L498" s="8"/>
      <c r="M498" s="8"/>
      <c r="N498" s="8"/>
      <c r="O498" s="8"/>
      <c r="P498" s="8"/>
      <c r="Q498" s="8"/>
      <c r="R498" s="8"/>
      <c r="S498" s="8"/>
    </row>
    <row r="499" spans="1:19" s="9" customFormat="1" ht="12.75" x14ac:dyDescent="0.2">
      <c r="A499" s="26">
        <f t="shared" si="16"/>
        <v>488</v>
      </c>
      <c r="B499" s="58">
        <v>44456</v>
      </c>
      <c r="C499" s="20" t="s">
        <v>196</v>
      </c>
      <c r="D499" s="18" t="s">
        <v>12</v>
      </c>
      <c r="E499" s="19" t="s">
        <v>432</v>
      </c>
      <c r="F499" s="106" t="s">
        <v>431</v>
      </c>
      <c r="G499" s="106" t="s">
        <v>15</v>
      </c>
      <c r="H499" s="139">
        <v>10</v>
      </c>
      <c r="I499" s="91">
        <v>17340.13</v>
      </c>
      <c r="J499" s="32">
        <f t="shared" si="15"/>
        <v>173401.30000000002</v>
      </c>
      <c r="K499" s="8"/>
      <c r="L499" s="8"/>
      <c r="M499" s="8"/>
      <c r="N499" s="8"/>
      <c r="O499" s="8"/>
      <c r="P499" s="8"/>
      <c r="Q499" s="8"/>
      <c r="R499" s="8"/>
      <c r="S499" s="8"/>
    </row>
    <row r="500" spans="1:19" s="9" customFormat="1" ht="12.75" x14ac:dyDescent="0.2">
      <c r="A500" s="26">
        <f t="shared" si="16"/>
        <v>489</v>
      </c>
      <c r="B500" s="58">
        <v>44456</v>
      </c>
      <c r="C500" s="20" t="s">
        <v>196</v>
      </c>
      <c r="D500" s="18" t="s">
        <v>12</v>
      </c>
      <c r="E500" s="19" t="s">
        <v>308</v>
      </c>
      <c r="F500" s="105" t="s">
        <v>468</v>
      </c>
      <c r="G500" s="105" t="s">
        <v>15</v>
      </c>
      <c r="H500" s="138">
        <v>10</v>
      </c>
      <c r="I500" s="71">
        <v>17340.13</v>
      </c>
      <c r="J500" s="32">
        <f t="shared" si="15"/>
        <v>173401.30000000002</v>
      </c>
      <c r="K500" s="8"/>
      <c r="L500" s="8"/>
      <c r="M500" s="8"/>
      <c r="N500" s="8"/>
      <c r="O500" s="8"/>
      <c r="P500" s="8"/>
      <c r="Q500" s="8"/>
      <c r="R500" s="8"/>
      <c r="S500" s="8"/>
    </row>
    <row r="501" spans="1:19" s="80" customFormat="1" ht="12.75" x14ac:dyDescent="0.2">
      <c r="A501" s="26">
        <f t="shared" si="16"/>
        <v>490</v>
      </c>
      <c r="B501" s="58">
        <v>44614</v>
      </c>
      <c r="C501" s="20" t="s">
        <v>196</v>
      </c>
      <c r="D501" s="18" t="s">
        <v>12</v>
      </c>
      <c r="E501" s="19" t="s">
        <v>484</v>
      </c>
      <c r="F501" s="106" t="s">
        <v>485</v>
      </c>
      <c r="G501" s="105" t="s">
        <v>15</v>
      </c>
      <c r="H501" s="139">
        <v>14</v>
      </c>
      <c r="I501" s="91">
        <v>4250.6000000000004</v>
      </c>
      <c r="J501" s="32">
        <f t="shared" si="15"/>
        <v>59508.400000000009</v>
      </c>
      <c r="K501" s="8"/>
      <c r="L501" s="8"/>
      <c r="M501" s="8"/>
      <c r="N501" s="8"/>
      <c r="O501" s="8"/>
      <c r="P501" s="8"/>
      <c r="Q501" s="8"/>
      <c r="R501" s="8"/>
      <c r="S501" s="8"/>
    </row>
    <row r="502" spans="1:19" s="80" customFormat="1" ht="12.75" x14ac:dyDescent="0.2">
      <c r="A502" s="26">
        <f t="shared" si="16"/>
        <v>491</v>
      </c>
      <c r="B502" s="58">
        <v>44216</v>
      </c>
      <c r="C502" s="20" t="s">
        <v>196</v>
      </c>
      <c r="D502" s="18" t="s">
        <v>12</v>
      </c>
      <c r="E502" s="19" t="s">
        <v>298</v>
      </c>
      <c r="F502" s="105" t="s">
        <v>309</v>
      </c>
      <c r="G502" s="105" t="s">
        <v>15</v>
      </c>
      <c r="H502" s="138">
        <v>15</v>
      </c>
      <c r="I502" s="71">
        <v>13196.38</v>
      </c>
      <c r="J502" s="32">
        <f t="shared" si="15"/>
        <v>197945.69999999998</v>
      </c>
      <c r="K502" s="8"/>
      <c r="L502" s="8"/>
      <c r="M502" s="8"/>
      <c r="N502" s="8"/>
      <c r="O502" s="8"/>
      <c r="P502" s="8"/>
      <c r="Q502" s="8"/>
      <c r="R502" s="8"/>
      <c r="S502" s="8"/>
    </row>
    <row r="503" spans="1:19" s="9" customFormat="1" ht="12.75" x14ac:dyDescent="0.2">
      <c r="A503" s="26">
        <f t="shared" si="16"/>
        <v>492</v>
      </c>
      <c r="B503" s="58">
        <v>44216</v>
      </c>
      <c r="C503" s="20" t="s">
        <v>196</v>
      </c>
      <c r="D503" s="18" t="s">
        <v>12</v>
      </c>
      <c r="E503" s="19" t="s">
        <v>295</v>
      </c>
      <c r="F503" s="105" t="s">
        <v>310</v>
      </c>
      <c r="G503" s="105" t="s">
        <v>15</v>
      </c>
      <c r="H503" s="138">
        <v>9</v>
      </c>
      <c r="I503" s="71">
        <v>14477.83</v>
      </c>
      <c r="J503" s="32">
        <f t="shared" si="15"/>
        <v>130300.47</v>
      </c>
      <c r="K503" s="8"/>
      <c r="L503" s="8"/>
      <c r="M503" s="8"/>
      <c r="N503" s="8"/>
      <c r="O503" s="8"/>
      <c r="P503" s="8"/>
      <c r="Q503" s="8"/>
      <c r="R503" s="8"/>
      <c r="S503" s="8"/>
    </row>
    <row r="504" spans="1:19" s="9" customFormat="1" ht="12.75" x14ac:dyDescent="0.2">
      <c r="A504" s="26">
        <f t="shared" si="16"/>
        <v>493</v>
      </c>
      <c r="B504" s="58">
        <v>44216</v>
      </c>
      <c r="C504" s="20" t="s">
        <v>196</v>
      </c>
      <c r="D504" s="18" t="s">
        <v>12</v>
      </c>
      <c r="E504" s="19" t="s">
        <v>296</v>
      </c>
      <c r="F504" s="105" t="s">
        <v>311</v>
      </c>
      <c r="G504" s="105" t="s">
        <v>15</v>
      </c>
      <c r="H504" s="138">
        <v>10</v>
      </c>
      <c r="I504" s="71">
        <v>13841.78</v>
      </c>
      <c r="J504" s="32">
        <f t="shared" si="15"/>
        <v>138417.80000000002</v>
      </c>
      <c r="K504" s="8"/>
      <c r="L504" s="8"/>
      <c r="M504" s="8"/>
      <c r="N504" s="8"/>
      <c r="O504" s="8"/>
      <c r="P504" s="8"/>
      <c r="Q504" s="8"/>
      <c r="R504" s="8"/>
      <c r="S504" s="8"/>
    </row>
    <row r="505" spans="1:19" s="9" customFormat="1" ht="12.75" x14ac:dyDescent="0.2">
      <c r="A505" s="26">
        <f t="shared" si="16"/>
        <v>494</v>
      </c>
      <c r="B505" s="58">
        <v>44216</v>
      </c>
      <c r="C505" s="20" t="s">
        <v>196</v>
      </c>
      <c r="D505" s="18" t="s">
        <v>12</v>
      </c>
      <c r="E505" s="19" t="s">
        <v>297</v>
      </c>
      <c r="F505" s="105" t="s">
        <v>312</v>
      </c>
      <c r="G505" s="105" t="s">
        <v>15</v>
      </c>
      <c r="H505" s="138">
        <v>10</v>
      </c>
      <c r="I505" s="71">
        <v>14477.83</v>
      </c>
      <c r="J505" s="32">
        <f t="shared" si="15"/>
        <v>144778.29999999999</v>
      </c>
      <c r="K505" s="8"/>
      <c r="L505" s="8"/>
      <c r="M505" s="8"/>
      <c r="N505" s="8"/>
      <c r="O505" s="8"/>
      <c r="P505" s="8"/>
      <c r="Q505" s="8"/>
      <c r="R505" s="8"/>
      <c r="S505" s="8"/>
    </row>
    <row r="506" spans="1:19" s="9" customFormat="1" ht="12.75" x14ac:dyDescent="0.2">
      <c r="A506" s="26">
        <f t="shared" si="16"/>
        <v>495</v>
      </c>
      <c r="B506" s="58">
        <v>44831</v>
      </c>
      <c r="C506" s="20" t="s">
        <v>196</v>
      </c>
      <c r="D506" s="18" t="s">
        <v>12</v>
      </c>
      <c r="E506" s="19" t="s">
        <v>581</v>
      </c>
      <c r="F506" s="105" t="s">
        <v>578</v>
      </c>
      <c r="G506" s="105" t="s">
        <v>15</v>
      </c>
      <c r="H506" s="138">
        <v>1</v>
      </c>
      <c r="I506" s="71">
        <v>10148</v>
      </c>
      <c r="J506" s="32">
        <f t="shared" si="15"/>
        <v>10148</v>
      </c>
      <c r="K506" s="8"/>
      <c r="L506" s="8"/>
      <c r="M506" s="8"/>
      <c r="N506" s="8"/>
      <c r="O506" s="8"/>
      <c r="P506" s="8"/>
      <c r="Q506" s="8"/>
      <c r="R506" s="8"/>
      <c r="S506" s="8"/>
    </row>
    <row r="507" spans="1:19" s="9" customFormat="1" ht="12.75" x14ac:dyDescent="0.2">
      <c r="A507" s="26">
        <f t="shared" si="16"/>
        <v>496</v>
      </c>
      <c r="B507" s="58">
        <v>44216</v>
      </c>
      <c r="C507" s="20" t="s">
        <v>196</v>
      </c>
      <c r="D507" s="18" t="s">
        <v>12</v>
      </c>
      <c r="E507" s="19" t="s">
        <v>313</v>
      </c>
      <c r="F507" s="105" t="s">
        <v>314</v>
      </c>
      <c r="G507" s="105" t="s">
        <v>15</v>
      </c>
      <c r="H507" s="138">
        <v>9</v>
      </c>
      <c r="I507" s="71">
        <v>13660.49</v>
      </c>
      <c r="J507" s="32">
        <f t="shared" si="15"/>
        <v>122944.41</v>
      </c>
      <c r="K507" s="8"/>
      <c r="L507" s="8"/>
      <c r="M507" s="8"/>
      <c r="N507" s="8"/>
      <c r="O507" s="8"/>
      <c r="P507" s="8"/>
      <c r="Q507" s="8"/>
      <c r="R507" s="8"/>
      <c r="S507" s="8"/>
    </row>
    <row r="508" spans="1:19" s="9" customFormat="1" ht="12.75" x14ac:dyDescent="0.2">
      <c r="A508" s="26">
        <f t="shared" si="16"/>
        <v>497</v>
      </c>
      <c r="B508" s="58">
        <v>45279</v>
      </c>
      <c r="C508" s="20" t="s">
        <v>196</v>
      </c>
      <c r="D508" s="18" t="s">
        <v>12</v>
      </c>
      <c r="E508" s="19" t="s">
        <v>940</v>
      </c>
      <c r="F508" s="105" t="s">
        <v>939</v>
      </c>
      <c r="G508" s="105" t="s">
        <v>15</v>
      </c>
      <c r="H508" s="138">
        <v>118</v>
      </c>
      <c r="I508" s="71">
        <v>11250.96</v>
      </c>
      <c r="J508" s="32">
        <f t="shared" si="15"/>
        <v>1327613.2799999998</v>
      </c>
      <c r="K508" s="8"/>
      <c r="L508" s="8"/>
      <c r="M508" s="8"/>
      <c r="N508" s="8"/>
      <c r="O508" s="8"/>
      <c r="P508" s="8"/>
      <c r="Q508" s="8"/>
      <c r="R508" s="8"/>
      <c r="S508" s="8"/>
    </row>
    <row r="509" spans="1:19" s="9" customFormat="1" ht="12.75" x14ac:dyDescent="0.2">
      <c r="A509" s="26">
        <f t="shared" si="16"/>
        <v>498</v>
      </c>
      <c r="B509" s="58">
        <v>45279</v>
      </c>
      <c r="C509" s="20" t="s">
        <v>196</v>
      </c>
      <c r="D509" s="18" t="s">
        <v>12</v>
      </c>
      <c r="E509" s="19" t="s">
        <v>932</v>
      </c>
      <c r="F509" s="105" t="s">
        <v>928</v>
      </c>
      <c r="G509" s="105" t="s">
        <v>15</v>
      </c>
      <c r="H509" s="138">
        <v>191</v>
      </c>
      <c r="I509" s="71">
        <v>10061.969999999999</v>
      </c>
      <c r="J509" s="32">
        <f t="shared" si="15"/>
        <v>1921836.2699999998</v>
      </c>
      <c r="K509" s="8"/>
      <c r="L509" s="8"/>
      <c r="M509" s="8"/>
      <c r="N509" s="8"/>
      <c r="O509" s="8"/>
      <c r="P509" s="8"/>
      <c r="Q509" s="8"/>
      <c r="R509" s="8"/>
      <c r="S509" s="8"/>
    </row>
    <row r="510" spans="1:19" s="9" customFormat="1" ht="12.75" x14ac:dyDescent="0.2">
      <c r="A510" s="26">
        <f t="shared" si="16"/>
        <v>499</v>
      </c>
      <c r="B510" s="58">
        <v>45279</v>
      </c>
      <c r="C510" s="20" t="s">
        <v>196</v>
      </c>
      <c r="D510" s="18" t="s">
        <v>12</v>
      </c>
      <c r="E510" s="19" t="s">
        <v>933</v>
      </c>
      <c r="F510" s="105" t="s">
        <v>929</v>
      </c>
      <c r="G510" s="105" t="s">
        <v>15</v>
      </c>
      <c r="H510" s="138">
        <v>90</v>
      </c>
      <c r="I510" s="71">
        <v>13820.77</v>
      </c>
      <c r="J510" s="32">
        <f t="shared" si="15"/>
        <v>1243869.3</v>
      </c>
      <c r="K510" s="8"/>
      <c r="L510" s="8"/>
      <c r="M510" s="8"/>
      <c r="N510" s="8"/>
      <c r="O510" s="8"/>
      <c r="P510" s="8"/>
      <c r="Q510" s="8"/>
      <c r="R510" s="8"/>
      <c r="S510" s="8"/>
    </row>
    <row r="511" spans="1:19" s="9" customFormat="1" ht="12.75" x14ac:dyDescent="0.2">
      <c r="A511" s="26">
        <f t="shared" si="16"/>
        <v>500</v>
      </c>
      <c r="B511" s="58">
        <v>45279</v>
      </c>
      <c r="C511" s="20" t="s">
        <v>196</v>
      </c>
      <c r="D511" s="18" t="s">
        <v>12</v>
      </c>
      <c r="E511" s="19" t="s">
        <v>934</v>
      </c>
      <c r="F511" s="105" t="s">
        <v>930</v>
      </c>
      <c r="G511" s="105" t="s">
        <v>15</v>
      </c>
      <c r="H511" s="138">
        <v>87</v>
      </c>
      <c r="I511" s="71">
        <v>13789.03</v>
      </c>
      <c r="J511" s="32">
        <f t="shared" si="15"/>
        <v>1199645.6100000001</v>
      </c>
      <c r="K511" s="8"/>
      <c r="L511" s="8"/>
      <c r="M511" s="8"/>
      <c r="N511" s="8"/>
      <c r="O511" s="8"/>
      <c r="P511" s="8"/>
      <c r="Q511" s="8"/>
      <c r="R511" s="8"/>
      <c r="S511" s="8"/>
    </row>
    <row r="512" spans="1:19" s="9" customFormat="1" ht="12.75" x14ac:dyDescent="0.2">
      <c r="A512" s="26">
        <f t="shared" si="16"/>
        <v>501</v>
      </c>
      <c r="B512" s="58">
        <v>45279</v>
      </c>
      <c r="C512" s="20" t="s">
        <v>196</v>
      </c>
      <c r="D512" s="18" t="s">
        <v>12</v>
      </c>
      <c r="E512" s="19" t="s">
        <v>935</v>
      </c>
      <c r="F512" s="105" t="s">
        <v>931</v>
      </c>
      <c r="G512" s="105" t="s">
        <v>15</v>
      </c>
      <c r="H512" s="138">
        <v>92</v>
      </c>
      <c r="I512" s="71">
        <v>13754.99</v>
      </c>
      <c r="J512" s="32">
        <f t="shared" si="15"/>
        <v>1265459.08</v>
      </c>
      <c r="K512" s="8"/>
      <c r="L512" s="8"/>
      <c r="M512" s="8"/>
      <c r="N512" s="8"/>
      <c r="O512" s="8"/>
      <c r="P512" s="8"/>
      <c r="Q512" s="8"/>
      <c r="R512" s="8"/>
      <c r="S512" s="8"/>
    </row>
    <row r="513" spans="1:19" s="9" customFormat="1" ht="12.75" x14ac:dyDescent="0.2">
      <c r="A513" s="26">
        <f t="shared" si="16"/>
        <v>502</v>
      </c>
      <c r="B513" s="58">
        <v>44950</v>
      </c>
      <c r="C513" s="20" t="s">
        <v>196</v>
      </c>
      <c r="D513" s="18" t="s">
        <v>12</v>
      </c>
      <c r="E513" s="19" t="s">
        <v>638</v>
      </c>
      <c r="F513" s="105" t="s">
        <v>633</v>
      </c>
      <c r="G513" s="105" t="s">
        <v>15</v>
      </c>
      <c r="H513" s="138">
        <v>8</v>
      </c>
      <c r="I513" s="71">
        <v>16226.95</v>
      </c>
      <c r="J513" s="32">
        <f t="shared" si="15"/>
        <v>129815.6</v>
      </c>
      <c r="K513" s="8"/>
      <c r="L513" s="8"/>
      <c r="M513" s="8"/>
      <c r="N513" s="8"/>
      <c r="O513" s="8"/>
      <c r="P513" s="8"/>
      <c r="Q513" s="8"/>
      <c r="R513" s="8"/>
      <c r="S513" s="8"/>
    </row>
    <row r="514" spans="1:19" s="9" customFormat="1" ht="12.75" x14ac:dyDescent="0.2">
      <c r="A514" s="26">
        <f t="shared" si="16"/>
        <v>503</v>
      </c>
      <c r="B514" s="58">
        <v>44950</v>
      </c>
      <c r="C514" s="20" t="s">
        <v>196</v>
      </c>
      <c r="D514" s="18" t="s">
        <v>12</v>
      </c>
      <c r="E514" s="19" t="s">
        <v>639</v>
      </c>
      <c r="F514" s="105" t="s">
        <v>634</v>
      </c>
      <c r="G514" s="105" t="s">
        <v>15</v>
      </c>
      <c r="H514" s="138">
        <v>39</v>
      </c>
      <c r="I514" s="71">
        <v>16226.95</v>
      </c>
      <c r="J514" s="32">
        <f t="shared" si="15"/>
        <v>632851.05000000005</v>
      </c>
      <c r="K514" s="8"/>
      <c r="L514" s="8"/>
      <c r="M514" s="8"/>
      <c r="N514" s="8"/>
      <c r="O514" s="8"/>
      <c r="P514" s="8"/>
      <c r="Q514" s="8"/>
      <c r="R514" s="8"/>
      <c r="S514" s="8"/>
    </row>
    <row r="515" spans="1:19" s="9" customFormat="1" ht="12.75" x14ac:dyDescent="0.2">
      <c r="A515" s="26">
        <f t="shared" si="16"/>
        <v>504</v>
      </c>
      <c r="B515" s="58">
        <v>44950</v>
      </c>
      <c r="C515" s="20" t="s">
        <v>196</v>
      </c>
      <c r="D515" s="18" t="s">
        <v>12</v>
      </c>
      <c r="E515" s="19" t="s">
        <v>640</v>
      </c>
      <c r="F515" s="105" t="s">
        <v>635</v>
      </c>
      <c r="G515" s="105" t="s">
        <v>15</v>
      </c>
      <c r="H515" s="138">
        <v>39</v>
      </c>
      <c r="I515" s="71">
        <v>16226.95</v>
      </c>
      <c r="J515" s="32">
        <f t="shared" si="15"/>
        <v>632851.05000000005</v>
      </c>
      <c r="K515" s="8"/>
      <c r="L515" s="8"/>
      <c r="M515" s="8"/>
      <c r="N515" s="8"/>
      <c r="O515" s="8"/>
      <c r="P515" s="8"/>
      <c r="Q515" s="8"/>
      <c r="R515" s="8"/>
      <c r="S515" s="8"/>
    </row>
    <row r="516" spans="1:19" s="9" customFormat="1" ht="12.75" x14ac:dyDescent="0.2">
      <c r="A516" s="26">
        <f t="shared" si="16"/>
        <v>505</v>
      </c>
      <c r="B516" s="58">
        <v>44950</v>
      </c>
      <c r="C516" s="20" t="s">
        <v>196</v>
      </c>
      <c r="D516" s="18" t="s">
        <v>12</v>
      </c>
      <c r="E516" s="19" t="s">
        <v>641</v>
      </c>
      <c r="F516" s="105" t="s">
        <v>636</v>
      </c>
      <c r="G516" s="105" t="s">
        <v>15</v>
      </c>
      <c r="H516" s="138">
        <v>39</v>
      </c>
      <c r="I516" s="71">
        <v>16226.95</v>
      </c>
      <c r="J516" s="32">
        <f t="shared" si="15"/>
        <v>632851.05000000005</v>
      </c>
      <c r="K516" s="8"/>
      <c r="L516" s="8"/>
      <c r="M516" s="8"/>
      <c r="N516" s="8"/>
      <c r="O516" s="8"/>
      <c r="P516" s="8"/>
      <c r="Q516" s="8"/>
      <c r="R516" s="8"/>
      <c r="S516" s="8"/>
    </row>
    <row r="517" spans="1:19" s="9" customFormat="1" ht="12.75" x14ac:dyDescent="0.2">
      <c r="A517" s="26">
        <f t="shared" si="16"/>
        <v>506</v>
      </c>
      <c r="B517" s="58">
        <v>44950</v>
      </c>
      <c r="C517" s="20" t="s">
        <v>196</v>
      </c>
      <c r="D517" s="18" t="s">
        <v>12</v>
      </c>
      <c r="E517" s="19" t="s">
        <v>642</v>
      </c>
      <c r="F517" s="105" t="s">
        <v>637</v>
      </c>
      <c r="G517" s="105" t="s">
        <v>15</v>
      </c>
      <c r="H517" s="138">
        <v>39</v>
      </c>
      <c r="I517" s="71">
        <v>16226.95</v>
      </c>
      <c r="J517" s="32">
        <f t="shared" si="15"/>
        <v>632851.05000000005</v>
      </c>
      <c r="K517" s="8"/>
      <c r="L517" s="8"/>
      <c r="M517" s="8"/>
      <c r="N517" s="8"/>
      <c r="O517" s="8"/>
      <c r="P517" s="8"/>
      <c r="Q517" s="8"/>
      <c r="R517" s="8"/>
      <c r="S517" s="8"/>
    </row>
    <row r="518" spans="1:19" s="9" customFormat="1" ht="12.75" x14ac:dyDescent="0.2">
      <c r="A518" s="26">
        <f t="shared" si="16"/>
        <v>507</v>
      </c>
      <c r="B518" s="58">
        <v>45279</v>
      </c>
      <c r="C518" s="20" t="s">
        <v>196</v>
      </c>
      <c r="D518" s="18" t="s">
        <v>12</v>
      </c>
      <c r="E518" s="19" t="s">
        <v>937</v>
      </c>
      <c r="F518" s="105" t="s">
        <v>1059</v>
      </c>
      <c r="G518" s="105" t="s">
        <v>15</v>
      </c>
      <c r="H518" s="138">
        <v>106</v>
      </c>
      <c r="I518" s="71">
        <v>10684.29</v>
      </c>
      <c r="J518" s="32">
        <f t="shared" si="15"/>
        <v>1132534.74</v>
      </c>
      <c r="K518" s="8"/>
      <c r="L518" s="8"/>
      <c r="M518" s="8"/>
      <c r="N518" s="8"/>
      <c r="O518" s="8"/>
      <c r="P518" s="8"/>
      <c r="Q518" s="8"/>
      <c r="R518" s="8"/>
      <c r="S518" s="8"/>
    </row>
    <row r="519" spans="1:19" s="9" customFormat="1" ht="12.75" x14ac:dyDescent="0.2">
      <c r="A519" s="26">
        <f t="shared" si="16"/>
        <v>508</v>
      </c>
      <c r="B519" s="58">
        <v>45279</v>
      </c>
      <c r="C519" s="20" t="s">
        <v>196</v>
      </c>
      <c r="D519" s="18" t="s">
        <v>12</v>
      </c>
      <c r="E519" s="19" t="s">
        <v>938</v>
      </c>
      <c r="F519" s="105" t="s">
        <v>936</v>
      </c>
      <c r="G519" s="105" t="s">
        <v>15</v>
      </c>
      <c r="H519" s="138">
        <v>30</v>
      </c>
      <c r="I519" s="71">
        <v>13561.13</v>
      </c>
      <c r="J519" s="32">
        <f t="shared" si="15"/>
        <v>406833.89999999997</v>
      </c>
      <c r="K519" s="8"/>
      <c r="L519" s="8"/>
      <c r="M519" s="8"/>
      <c r="N519" s="8"/>
      <c r="O519" s="8"/>
      <c r="P519" s="8"/>
      <c r="Q519" s="8"/>
      <c r="R519" s="8"/>
      <c r="S519" s="8"/>
    </row>
    <row r="520" spans="1:19" s="9" customFormat="1" ht="12.75" x14ac:dyDescent="0.2">
      <c r="A520" s="26">
        <f t="shared" si="16"/>
        <v>509</v>
      </c>
      <c r="B520" s="58">
        <v>44950</v>
      </c>
      <c r="C520" s="20" t="s">
        <v>196</v>
      </c>
      <c r="D520" s="18" t="s">
        <v>12</v>
      </c>
      <c r="E520" s="19" t="s">
        <v>780</v>
      </c>
      <c r="F520" s="105" t="s">
        <v>779</v>
      </c>
      <c r="G520" s="105" t="s">
        <v>15</v>
      </c>
      <c r="H520" s="138">
        <v>4</v>
      </c>
      <c r="I520" s="71">
        <v>307.82</v>
      </c>
      <c r="J520" s="32">
        <f t="shared" si="15"/>
        <v>1231.28</v>
      </c>
      <c r="K520" s="8"/>
      <c r="L520" s="8"/>
      <c r="M520" s="8"/>
      <c r="N520" s="8"/>
      <c r="O520" s="8"/>
      <c r="P520" s="8"/>
      <c r="Q520" s="8"/>
      <c r="R520" s="8"/>
      <c r="S520" s="8"/>
    </row>
    <row r="521" spans="1:19" s="9" customFormat="1" ht="25.5" x14ac:dyDescent="0.2">
      <c r="A521" s="26">
        <f t="shared" si="16"/>
        <v>510</v>
      </c>
      <c r="B521" s="58">
        <v>43643</v>
      </c>
      <c r="C521" s="20" t="s">
        <v>315</v>
      </c>
      <c r="D521" s="18" t="s">
        <v>316</v>
      </c>
      <c r="E521" s="19" t="s">
        <v>317</v>
      </c>
      <c r="F521" s="105" t="s">
        <v>318</v>
      </c>
      <c r="G521" s="105" t="s">
        <v>15</v>
      </c>
      <c r="H521" s="138">
        <v>73</v>
      </c>
      <c r="I521" s="71">
        <v>170.1</v>
      </c>
      <c r="J521" s="32">
        <f t="shared" si="15"/>
        <v>12417.3</v>
      </c>
      <c r="K521" s="8"/>
      <c r="L521" s="8"/>
      <c r="M521" s="8"/>
      <c r="N521" s="8"/>
      <c r="O521" s="8"/>
      <c r="P521" s="8"/>
      <c r="Q521" s="8"/>
      <c r="R521" s="8"/>
      <c r="S521" s="8"/>
    </row>
    <row r="522" spans="1:19" s="9" customFormat="1" ht="12.75" x14ac:dyDescent="0.2">
      <c r="A522" s="26">
        <f t="shared" si="16"/>
        <v>511</v>
      </c>
      <c r="B522" s="58">
        <v>43643</v>
      </c>
      <c r="C522" s="20" t="s">
        <v>315</v>
      </c>
      <c r="D522" s="18" t="s">
        <v>316</v>
      </c>
      <c r="E522" s="19" t="s">
        <v>319</v>
      </c>
      <c r="F522" s="105" t="s">
        <v>320</v>
      </c>
      <c r="G522" s="105" t="s">
        <v>15</v>
      </c>
      <c r="H522" s="138">
        <v>60</v>
      </c>
      <c r="I522" s="71">
        <v>212.44</v>
      </c>
      <c r="J522" s="32">
        <f t="shared" si="15"/>
        <v>12746.4</v>
      </c>
      <c r="K522" s="8"/>
      <c r="L522" s="8"/>
      <c r="M522" s="8"/>
      <c r="N522" s="8"/>
      <c r="O522" s="8"/>
      <c r="P522" s="8"/>
      <c r="Q522" s="8"/>
      <c r="R522" s="8"/>
      <c r="S522" s="8"/>
    </row>
    <row r="523" spans="1:19" s="9" customFormat="1" ht="12.75" x14ac:dyDescent="0.2">
      <c r="A523" s="26">
        <f t="shared" si="16"/>
        <v>512</v>
      </c>
      <c r="B523" s="58">
        <v>43360</v>
      </c>
      <c r="C523" s="20" t="s">
        <v>11</v>
      </c>
      <c r="D523" s="18" t="s">
        <v>12</v>
      </c>
      <c r="E523" s="19" t="s">
        <v>323</v>
      </c>
      <c r="F523" s="105" t="s">
        <v>324</v>
      </c>
      <c r="G523" s="105" t="s">
        <v>15</v>
      </c>
      <c r="H523" s="138">
        <v>32</v>
      </c>
      <c r="I523" s="71">
        <v>249.99</v>
      </c>
      <c r="J523" s="32">
        <f t="shared" si="15"/>
        <v>7999.68</v>
      </c>
      <c r="K523" s="8"/>
      <c r="L523" s="8"/>
      <c r="M523" s="8"/>
      <c r="N523" s="8"/>
      <c r="O523" s="8"/>
      <c r="P523" s="8"/>
      <c r="Q523" s="8"/>
      <c r="R523" s="8"/>
      <c r="S523" s="8"/>
    </row>
    <row r="524" spans="1:19" s="9" customFormat="1" ht="12.75" x14ac:dyDescent="0.2">
      <c r="A524" s="26">
        <f t="shared" si="16"/>
        <v>513</v>
      </c>
      <c r="B524" s="58">
        <v>43360</v>
      </c>
      <c r="C524" s="20" t="s">
        <v>87</v>
      </c>
      <c r="D524" s="18" t="s">
        <v>12</v>
      </c>
      <c r="E524" s="19" t="s">
        <v>325</v>
      </c>
      <c r="F524" s="105" t="s">
        <v>326</v>
      </c>
      <c r="G524" s="105" t="s">
        <v>15</v>
      </c>
      <c r="H524" s="138">
        <v>102</v>
      </c>
      <c r="I524" s="71">
        <v>177</v>
      </c>
      <c r="J524" s="32">
        <f t="shared" si="15"/>
        <v>18054</v>
      </c>
      <c r="K524" s="8"/>
      <c r="L524" s="8"/>
      <c r="M524" s="8"/>
      <c r="N524" s="8"/>
      <c r="O524" s="8"/>
      <c r="P524" s="8"/>
      <c r="Q524" s="8"/>
      <c r="R524" s="8"/>
      <c r="S524" s="8"/>
    </row>
    <row r="525" spans="1:19" s="9" customFormat="1" ht="12.75" x14ac:dyDescent="0.2">
      <c r="A525" s="26">
        <f t="shared" si="16"/>
        <v>514</v>
      </c>
      <c r="B525" s="58">
        <v>43685</v>
      </c>
      <c r="C525" s="20" t="s">
        <v>87</v>
      </c>
      <c r="D525" s="18" t="s">
        <v>12</v>
      </c>
      <c r="E525" s="19" t="s">
        <v>321</v>
      </c>
      <c r="F525" s="105" t="s">
        <v>322</v>
      </c>
      <c r="G525" s="105" t="s">
        <v>15</v>
      </c>
      <c r="H525" s="138">
        <v>9</v>
      </c>
      <c r="I525" s="71">
        <v>442.5</v>
      </c>
      <c r="J525" s="32">
        <f t="shared" si="15"/>
        <v>3982.5</v>
      </c>
      <c r="K525" s="8"/>
      <c r="L525" s="8"/>
      <c r="M525" s="8"/>
      <c r="N525" s="8"/>
      <c r="O525" s="8"/>
      <c r="P525" s="8"/>
      <c r="Q525" s="8"/>
      <c r="R525" s="8"/>
      <c r="S525" s="8"/>
    </row>
    <row r="526" spans="1:19" s="9" customFormat="1" ht="12.75" x14ac:dyDescent="0.2">
      <c r="A526" s="26">
        <f t="shared" si="16"/>
        <v>515</v>
      </c>
      <c r="B526" s="58">
        <v>43685</v>
      </c>
      <c r="C526" s="20" t="s">
        <v>87</v>
      </c>
      <c r="D526" s="18" t="s">
        <v>12</v>
      </c>
      <c r="E526" s="19" t="s">
        <v>878</v>
      </c>
      <c r="F526" s="105" t="s">
        <v>879</v>
      </c>
      <c r="G526" s="105" t="s">
        <v>15</v>
      </c>
      <c r="H526" s="138">
        <v>5</v>
      </c>
      <c r="I526" s="71">
        <v>1699.99</v>
      </c>
      <c r="J526" s="32">
        <f t="shared" si="15"/>
        <v>8499.9500000000007</v>
      </c>
      <c r="K526" s="8"/>
      <c r="L526" s="8"/>
      <c r="M526" s="8"/>
      <c r="N526" s="8"/>
      <c r="O526" s="8"/>
      <c r="P526" s="8"/>
      <c r="Q526" s="8"/>
      <c r="R526" s="8"/>
      <c r="S526" s="8"/>
    </row>
    <row r="527" spans="1:19" s="9" customFormat="1" ht="12.75" x14ac:dyDescent="0.2">
      <c r="A527" s="26">
        <f t="shared" si="16"/>
        <v>516</v>
      </c>
      <c r="B527" s="58">
        <v>43685</v>
      </c>
      <c r="C527" s="20" t="s">
        <v>87</v>
      </c>
      <c r="D527" s="18" t="s">
        <v>12</v>
      </c>
      <c r="E527" s="19" t="s">
        <v>327</v>
      </c>
      <c r="F527" s="105" t="s">
        <v>328</v>
      </c>
      <c r="G527" s="105" t="s">
        <v>15</v>
      </c>
      <c r="H527" s="138">
        <v>4</v>
      </c>
      <c r="I527" s="71">
        <v>1888</v>
      </c>
      <c r="J527" s="32">
        <f t="shared" si="15"/>
        <v>7552</v>
      </c>
      <c r="K527" s="8"/>
      <c r="L527" s="8"/>
      <c r="M527" s="8"/>
      <c r="N527" s="8"/>
      <c r="O527" s="8"/>
      <c r="P527" s="8"/>
      <c r="Q527" s="8"/>
      <c r="R527" s="8"/>
      <c r="S527" s="8"/>
    </row>
    <row r="528" spans="1:19" s="9" customFormat="1" ht="12.75" x14ac:dyDescent="0.2">
      <c r="A528" s="26">
        <f t="shared" si="16"/>
        <v>517</v>
      </c>
      <c r="B528" s="58">
        <v>43685</v>
      </c>
      <c r="C528" s="20" t="s">
        <v>37</v>
      </c>
      <c r="D528" s="18" t="s">
        <v>12</v>
      </c>
      <c r="E528" s="19" t="s">
        <v>876</v>
      </c>
      <c r="F528" s="105" t="s">
        <v>877</v>
      </c>
      <c r="G528" s="105" t="s">
        <v>15</v>
      </c>
      <c r="H528" s="138">
        <v>6</v>
      </c>
      <c r="I528" s="71">
        <v>2360</v>
      </c>
      <c r="J528" s="32">
        <f t="shared" si="15"/>
        <v>14160</v>
      </c>
      <c r="K528" s="8"/>
      <c r="L528" s="8"/>
      <c r="M528" s="8"/>
      <c r="N528" s="8"/>
      <c r="O528" s="8"/>
      <c r="P528" s="8"/>
      <c r="Q528" s="8"/>
      <c r="R528" s="8"/>
      <c r="S528" s="8"/>
    </row>
    <row r="529" spans="1:19" s="9" customFormat="1" ht="12.75" x14ac:dyDescent="0.2">
      <c r="A529" s="26">
        <f t="shared" si="16"/>
        <v>518</v>
      </c>
      <c r="B529" s="58">
        <v>43685</v>
      </c>
      <c r="C529" s="20" t="s">
        <v>87</v>
      </c>
      <c r="D529" s="18" t="s">
        <v>12</v>
      </c>
      <c r="E529" s="19" t="s">
        <v>329</v>
      </c>
      <c r="F529" s="105" t="s">
        <v>330</v>
      </c>
      <c r="G529" s="105" t="s">
        <v>15</v>
      </c>
      <c r="H529" s="138">
        <v>8</v>
      </c>
      <c r="I529" s="71">
        <v>1888</v>
      </c>
      <c r="J529" s="32">
        <f t="shared" si="15"/>
        <v>15104</v>
      </c>
      <c r="K529" s="8"/>
      <c r="L529" s="8"/>
      <c r="M529" s="8"/>
      <c r="N529" s="8"/>
      <c r="O529" s="8"/>
      <c r="P529" s="8"/>
      <c r="Q529" s="8"/>
      <c r="R529" s="8"/>
      <c r="S529" s="8"/>
    </row>
    <row r="530" spans="1:19" s="9" customFormat="1" ht="12.75" x14ac:dyDescent="0.2">
      <c r="A530" s="26">
        <f t="shared" si="16"/>
        <v>519</v>
      </c>
      <c r="B530" s="58">
        <v>44663</v>
      </c>
      <c r="C530" s="20" t="s">
        <v>87</v>
      </c>
      <c r="D530" s="18" t="s">
        <v>12</v>
      </c>
      <c r="E530" s="19" t="s">
        <v>540</v>
      </c>
      <c r="F530" s="105" t="s">
        <v>519</v>
      </c>
      <c r="G530" s="105" t="s">
        <v>15</v>
      </c>
      <c r="H530" s="138">
        <v>5</v>
      </c>
      <c r="I530" s="71">
        <v>1593</v>
      </c>
      <c r="J530" s="32">
        <f t="shared" si="15"/>
        <v>7965</v>
      </c>
      <c r="K530" s="8"/>
      <c r="L530" s="8"/>
      <c r="M530" s="8"/>
      <c r="N530" s="8"/>
      <c r="O530" s="8"/>
      <c r="P530" s="8"/>
      <c r="Q530" s="8"/>
      <c r="R530" s="8"/>
      <c r="S530" s="8"/>
    </row>
    <row r="531" spans="1:19" s="9" customFormat="1" ht="12.75" x14ac:dyDescent="0.2">
      <c r="A531" s="26">
        <f t="shared" si="16"/>
        <v>520</v>
      </c>
      <c r="B531" s="58">
        <v>44663</v>
      </c>
      <c r="C531" s="20" t="s">
        <v>87</v>
      </c>
      <c r="D531" s="18" t="s">
        <v>12</v>
      </c>
      <c r="E531" s="19" t="s">
        <v>541</v>
      </c>
      <c r="F531" s="105" t="s">
        <v>520</v>
      </c>
      <c r="G531" s="105" t="s">
        <v>15</v>
      </c>
      <c r="H531" s="138">
        <v>5</v>
      </c>
      <c r="I531" s="71">
        <v>1198.8800000000001</v>
      </c>
      <c r="J531" s="32">
        <f t="shared" si="15"/>
        <v>5994.4000000000005</v>
      </c>
      <c r="K531" s="8"/>
      <c r="L531" s="8"/>
      <c r="M531" s="8"/>
      <c r="N531" s="8"/>
      <c r="O531" s="8"/>
      <c r="P531" s="8"/>
      <c r="Q531" s="8"/>
      <c r="R531" s="8"/>
      <c r="S531" s="8"/>
    </row>
    <row r="532" spans="1:19" s="9" customFormat="1" ht="12.75" x14ac:dyDescent="0.2">
      <c r="A532" s="26">
        <f t="shared" si="16"/>
        <v>521</v>
      </c>
      <c r="B532" s="58">
        <v>44663</v>
      </c>
      <c r="C532" s="20" t="s">
        <v>87</v>
      </c>
      <c r="D532" s="18" t="s">
        <v>12</v>
      </c>
      <c r="E532" s="19" t="s">
        <v>537</v>
      </c>
      <c r="F532" s="105" t="s">
        <v>521</v>
      </c>
      <c r="G532" s="105" t="s">
        <v>15</v>
      </c>
      <c r="H532" s="138">
        <v>9</v>
      </c>
      <c r="I532" s="71">
        <v>885</v>
      </c>
      <c r="J532" s="32">
        <f t="shared" si="15"/>
        <v>7965</v>
      </c>
      <c r="K532" s="8"/>
      <c r="L532" s="8"/>
      <c r="M532" s="8"/>
      <c r="N532" s="8"/>
      <c r="O532" s="8"/>
      <c r="P532" s="8"/>
      <c r="Q532" s="8"/>
      <c r="R532" s="8"/>
      <c r="S532" s="8"/>
    </row>
    <row r="533" spans="1:19" s="9" customFormat="1" ht="12.75" x14ac:dyDescent="0.2">
      <c r="A533" s="26">
        <f t="shared" si="16"/>
        <v>522</v>
      </c>
      <c r="B533" s="58">
        <v>44663</v>
      </c>
      <c r="C533" s="20" t="s">
        <v>87</v>
      </c>
      <c r="D533" s="18" t="s">
        <v>12</v>
      </c>
      <c r="E533" s="19" t="s">
        <v>538</v>
      </c>
      <c r="F533" s="105" t="s">
        <v>522</v>
      </c>
      <c r="G533" s="105" t="s">
        <v>15</v>
      </c>
      <c r="H533" s="138">
        <v>5</v>
      </c>
      <c r="I533" s="71">
        <v>590</v>
      </c>
      <c r="J533" s="32">
        <f t="shared" si="15"/>
        <v>2950</v>
      </c>
      <c r="K533" s="8"/>
      <c r="L533" s="8"/>
      <c r="M533" s="8"/>
      <c r="N533" s="8"/>
      <c r="O533" s="8"/>
      <c r="P533" s="8"/>
      <c r="Q533" s="8"/>
      <c r="R533" s="8"/>
      <c r="S533" s="8"/>
    </row>
    <row r="534" spans="1:19" s="9" customFormat="1" ht="12.75" x14ac:dyDescent="0.2">
      <c r="A534" s="26">
        <f t="shared" si="16"/>
        <v>523</v>
      </c>
      <c r="B534" s="58">
        <v>44663</v>
      </c>
      <c r="C534" s="20" t="s">
        <v>87</v>
      </c>
      <c r="D534" s="18" t="s">
        <v>12</v>
      </c>
      <c r="E534" s="19" t="s">
        <v>539</v>
      </c>
      <c r="F534" s="105" t="s">
        <v>523</v>
      </c>
      <c r="G534" s="105" t="s">
        <v>15</v>
      </c>
      <c r="H534" s="138">
        <v>7</v>
      </c>
      <c r="I534" s="71">
        <v>590</v>
      </c>
      <c r="J534" s="32">
        <f t="shared" si="15"/>
        <v>4130</v>
      </c>
      <c r="K534" s="8"/>
      <c r="L534" s="8"/>
      <c r="M534" s="8"/>
      <c r="N534" s="8"/>
      <c r="O534" s="8"/>
      <c r="P534" s="8"/>
      <c r="Q534" s="8"/>
      <c r="R534" s="8"/>
      <c r="S534" s="8"/>
    </row>
    <row r="535" spans="1:19" s="9" customFormat="1" ht="51" x14ac:dyDescent="0.2">
      <c r="A535" s="26">
        <f t="shared" si="16"/>
        <v>524</v>
      </c>
      <c r="B535" s="56">
        <v>44853</v>
      </c>
      <c r="C535" s="24" t="s">
        <v>615</v>
      </c>
      <c r="D535" s="25" t="s">
        <v>12</v>
      </c>
      <c r="E535" s="36" t="s">
        <v>614</v>
      </c>
      <c r="F535" s="109" t="s">
        <v>613</v>
      </c>
      <c r="G535" s="109" t="s">
        <v>15</v>
      </c>
      <c r="H535" s="145">
        <v>3594</v>
      </c>
      <c r="I535" s="70">
        <v>168.74</v>
      </c>
      <c r="J535" s="32">
        <f t="shared" si="15"/>
        <v>606451.56000000006</v>
      </c>
      <c r="K535" s="8"/>
      <c r="L535" s="8"/>
      <c r="M535" s="8"/>
      <c r="N535" s="8"/>
      <c r="O535" s="8"/>
      <c r="P535" s="8"/>
      <c r="Q535" s="8"/>
      <c r="R535" s="8"/>
      <c r="S535" s="8"/>
    </row>
    <row r="536" spans="1:19" s="126" customFormat="1" ht="12.75" x14ac:dyDescent="0.2">
      <c r="A536" s="26">
        <f t="shared" si="16"/>
        <v>525</v>
      </c>
      <c r="B536" s="56">
        <v>45328</v>
      </c>
      <c r="C536" s="24" t="s">
        <v>615</v>
      </c>
      <c r="D536" s="25" t="s">
        <v>12</v>
      </c>
      <c r="E536" s="36" t="s">
        <v>1058</v>
      </c>
      <c r="F536" s="109" t="s">
        <v>1057</v>
      </c>
      <c r="G536" s="109" t="s">
        <v>15</v>
      </c>
      <c r="H536" s="145">
        <v>5000</v>
      </c>
      <c r="I536" s="70">
        <v>259.60000000000002</v>
      </c>
      <c r="J536" s="32">
        <f t="shared" si="15"/>
        <v>1298000</v>
      </c>
    </row>
    <row r="537" spans="1:19" s="9" customFormat="1" ht="25.5" x14ac:dyDescent="0.2">
      <c r="A537" s="26">
        <f t="shared" si="16"/>
        <v>526</v>
      </c>
      <c r="B537" s="57">
        <v>44922</v>
      </c>
      <c r="C537" s="20" t="s">
        <v>615</v>
      </c>
      <c r="D537" s="18" t="s">
        <v>12</v>
      </c>
      <c r="E537" s="19" t="s">
        <v>617</v>
      </c>
      <c r="F537" s="106" t="s">
        <v>616</v>
      </c>
      <c r="G537" s="105" t="s">
        <v>15</v>
      </c>
      <c r="H537" s="138">
        <v>3530</v>
      </c>
      <c r="I537" s="71">
        <v>153.16</v>
      </c>
      <c r="J537" s="32">
        <f t="shared" si="15"/>
        <v>540654.79999999993</v>
      </c>
    </row>
    <row r="538" spans="1:19" s="126" customFormat="1" ht="12.75" x14ac:dyDescent="0.2">
      <c r="A538" s="26">
        <f t="shared" si="16"/>
        <v>527</v>
      </c>
      <c r="B538" s="158">
        <v>45337</v>
      </c>
      <c r="C538" s="20" t="s">
        <v>615</v>
      </c>
      <c r="D538" s="18" t="s">
        <v>12</v>
      </c>
      <c r="E538" s="19" t="s">
        <v>1061</v>
      </c>
      <c r="F538" s="106" t="s">
        <v>1060</v>
      </c>
      <c r="G538" s="105" t="s">
        <v>15</v>
      </c>
      <c r="H538" s="138">
        <v>3000</v>
      </c>
      <c r="I538" s="71">
        <v>201.76</v>
      </c>
      <c r="J538" s="32">
        <f t="shared" si="15"/>
        <v>605280</v>
      </c>
    </row>
    <row r="539" spans="1:19" s="9" customFormat="1" ht="38.25" x14ac:dyDescent="0.2">
      <c r="A539" s="26">
        <f t="shared" si="16"/>
        <v>528</v>
      </c>
      <c r="B539" s="83">
        <v>44914</v>
      </c>
      <c r="C539" s="24" t="s">
        <v>615</v>
      </c>
      <c r="D539" s="25" t="s">
        <v>12</v>
      </c>
      <c r="E539" s="36" t="s">
        <v>644</v>
      </c>
      <c r="F539" s="109" t="s">
        <v>643</v>
      </c>
      <c r="G539" s="109" t="s">
        <v>15</v>
      </c>
      <c r="H539" s="130">
        <v>5238</v>
      </c>
      <c r="I539" s="67">
        <v>442.5</v>
      </c>
      <c r="J539" s="32">
        <f t="shared" si="15"/>
        <v>2317815</v>
      </c>
    </row>
    <row r="540" spans="1:19" s="9" customFormat="1" ht="51" x14ac:dyDescent="0.2">
      <c r="A540" s="26">
        <f t="shared" si="16"/>
        <v>529</v>
      </c>
      <c r="B540" s="56">
        <v>45261</v>
      </c>
      <c r="C540" s="21" t="s">
        <v>11</v>
      </c>
      <c r="D540" s="22" t="s">
        <v>467</v>
      </c>
      <c r="E540" s="23" t="s">
        <v>733</v>
      </c>
      <c r="F540" s="82" t="s">
        <v>984</v>
      </c>
      <c r="G540" s="82" t="s">
        <v>15</v>
      </c>
      <c r="H540" s="130">
        <v>2700</v>
      </c>
      <c r="I540" s="67">
        <v>447.22</v>
      </c>
      <c r="J540" s="32">
        <f t="shared" si="15"/>
        <v>1207494</v>
      </c>
    </row>
    <row r="541" spans="1:19" s="9" customFormat="1" ht="12.75" x14ac:dyDescent="0.2">
      <c r="A541" s="50"/>
      <c r="B541" s="64"/>
      <c r="C541" s="51"/>
      <c r="D541" s="52"/>
      <c r="E541" s="53"/>
      <c r="F541" s="116"/>
      <c r="G541" s="170" t="s">
        <v>759</v>
      </c>
      <c r="H541" s="171"/>
      <c r="I541" s="72"/>
      <c r="J541" s="149">
        <f>SUM(J12:J540)</f>
        <v>35415894.560000002</v>
      </c>
    </row>
    <row r="542" spans="1:19" s="49" customFormat="1" ht="12.75" x14ac:dyDescent="0.2">
      <c r="A542" s="45"/>
      <c r="B542" s="59"/>
      <c r="C542" s="46"/>
      <c r="D542" s="47"/>
      <c r="E542" s="48"/>
      <c r="F542" s="96"/>
      <c r="G542" s="110"/>
      <c r="H542" s="146"/>
      <c r="I542" s="72"/>
      <c r="J542" s="150">
        <f>SUM(J541)</f>
        <v>35415894.560000002</v>
      </c>
      <c r="K542" s="46"/>
      <c r="L542" s="46"/>
      <c r="M542" s="46"/>
      <c r="N542" s="46"/>
      <c r="O542" s="46"/>
      <c r="P542" s="46"/>
      <c r="Q542" s="46"/>
      <c r="R542" s="46"/>
      <c r="S542" s="46"/>
    </row>
    <row r="543" spans="1:19" s="49" customFormat="1" ht="12.75" x14ac:dyDescent="0.2">
      <c r="A543" s="45"/>
      <c r="B543" s="59"/>
      <c r="C543" s="46"/>
      <c r="D543" s="47"/>
      <c r="E543" s="48"/>
      <c r="F543" s="96"/>
      <c r="G543" s="96"/>
      <c r="H543" s="146"/>
      <c r="I543" s="72"/>
      <c r="J543" s="10"/>
      <c r="K543" s="46"/>
      <c r="L543" s="46"/>
      <c r="M543" s="46"/>
      <c r="N543" s="46"/>
      <c r="O543" s="46"/>
      <c r="P543" s="46"/>
      <c r="Q543" s="46"/>
      <c r="R543" s="46"/>
      <c r="S543" s="46"/>
    </row>
    <row r="544" spans="1:19" s="49" customFormat="1" ht="12.75" x14ac:dyDescent="0.2">
      <c r="A544" s="45"/>
      <c r="B544" s="59"/>
      <c r="C544" s="46"/>
      <c r="D544" s="47"/>
      <c r="E544" s="48"/>
      <c r="F544" s="96"/>
      <c r="G544" s="96"/>
      <c r="H544" s="146"/>
      <c r="I544" s="72"/>
      <c r="J544" s="10"/>
      <c r="K544" s="46"/>
      <c r="L544" s="46"/>
      <c r="M544" s="46"/>
      <c r="N544" s="46"/>
      <c r="O544" s="46"/>
      <c r="P544" s="46"/>
      <c r="Q544" s="46"/>
      <c r="R544" s="46"/>
      <c r="S544" s="46"/>
    </row>
    <row r="545" spans="1:19" ht="12.75" x14ac:dyDescent="0.2">
      <c r="A545" s="2"/>
      <c r="B545" s="60"/>
      <c r="C545" s="1"/>
      <c r="D545" s="14"/>
      <c r="E545" s="4"/>
      <c r="F545" s="38"/>
      <c r="G545" s="38"/>
      <c r="H545" s="147"/>
      <c r="I545" s="73"/>
      <c r="J545" s="11"/>
      <c r="K545" s="1"/>
      <c r="L545" s="1"/>
      <c r="M545" s="1"/>
      <c r="N545" s="1"/>
      <c r="O545" s="1"/>
      <c r="P545" s="1"/>
      <c r="Q545" s="1"/>
      <c r="R545" s="1"/>
      <c r="S545" s="1"/>
    </row>
    <row r="546" spans="1:19" ht="22.5" customHeight="1" x14ac:dyDescent="0.2">
      <c r="A546" s="17" t="s">
        <v>332</v>
      </c>
      <c r="B546" s="61"/>
      <c r="C546" s="16"/>
      <c r="E546" s="14"/>
      <c r="F546" s="117" t="s">
        <v>333</v>
      </c>
      <c r="G546" s="111"/>
      <c r="H546" s="164" t="s">
        <v>334</v>
      </c>
      <c r="I546" s="164"/>
      <c r="J546" s="164"/>
      <c r="K546" s="1"/>
      <c r="L546" s="1"/>
      <c r="M546" s="1"/>
      <c r="N546" s="1"/>
      <c r="O546" s="1"/>
      <c r="P546" s="1"/>
      <c r="Q546" s="1"/>
      <c r="R546" s="1"/>
      <c r="S546" s="1"/>
    </row>
    <row r="547" spans="1:19" ht="17.25" customHeight="1" x14ac:dyDescent="0.2">
      <c r="A547" s="161" t="s">
        <v>645</v>
      </c>
      <c r="B547" s="162"/>
      <c r="D547" s="14"/>
      <c r="E547" s="7"/>
      <c r="F547" s="96" t="s">
        <v>1089</v>
      </c>
      <c r="H547" s="165" t="s">
        <v>788</v>
      </c>
      <c r="I547" s="165"/>
      <c r="J547" s="165"/>
      <c r="K547" s="1"/>
      <c r="L547" s="1"/>
      <c r="M547" s="1"/>
      <c r="N547" s="1"/>
      <c r="O547" s="1"/>
      <c r="P547" s="1"/>
      <c r="Q547" s="1"/>
      <c r="R547" s="1"/>
      <c r="S547" s="1"/>
    </row>
    <row r="548" spans="1:19" ht="12.75" x14ac:dyDescent="0.2">
      <c r="A548" s="161" t="s">
        <v>787</v>
      </c>
      <c r="B548" s="162"/>
      <c r="C548" s="162"/>
      <c r="D548" s="14"/>
      <c r="E548" s="42"/>
      <c r="F548" s="118" t="s">
        <v>789</v>
      </c>
      <c r="G548" s="38"/>
      <c r="H548" s="166" t="s">
        <v>335</v>
      </c>
      <c r="I548" s="166"/>
      <c r="J548" s="166"/>
      <c r="K548" s="1"/>
      <c r="L548" s="1"/>
      <c r="M548" s="1"/>
      <c r="N548" s="1"/>
      <c r="O548" s="1"/>
      <c r="P548" s="1"/>
      <c r="Q548" s="1"/>
      <c r="R548" s="1"/>
      <c r="S548" s="1"/>
    </row>
    <row r="549" spans="1:19" ht="12.75" x14ac:dyDescent="0.2">
      <c r="A549" s="6" t="s">
        <v>985</v>
      </c>
      <c r="B549" s="62"/>
      <c r="C549" s="6"/>
      <c r="D549" s="14"/>
      <c r="E549" s="5"/>
      <c r="F549" s="38"/>
      <c r="H549" s="147"/>
      <c r="I549" s="73"/>
      <c r="J549" s="11"/>
      <c r="K549" s="1"/>
      <c r="L549" s="1"/>
      <c r="M549" s="1"/>
      <c r="N549" s="1"/>
      <c r="O549" s="1"/>
      <c r="P549" s="1"/>
      <c r="Q549" s="1"/>
      <c r="R549" s="1"/>
      <c r="S549" s="1"/>
    </row>
    <row r="550" spans="1:19" ht="12.75" customHeight="1" x14ac:dyDescent="0.2">
      <c r="A550" s="6" t="s">
        <v>885</v>
      </c>
      <c r="B550" s="62"/>
      <c r="C550" s="4"/>
      <c r="D550" s="14"/>
      <c r="E550" s="4"/>
      <c r="F550" s="38"/>
      <c r="G550" s="38"/>
      <c r="H550" s="147"/>
      <c r="I550" s="73"/>
      <c r="J550" s="11"/>
      <c r="K550" s="1"/>
      <c r="L550" s="1"/>
      <c r="M550" s="1"/>
      <c r="N550" s="1"/>
      <c r="O550" s="1"/>
      <c r="P550" s="1"/>
      <c r="Q550" s="1"/>
      <c r="R550" s="1"/>
      <c r="S550" s="1"/>
    </row>
    <row r="551" spans="1:19" ht="12.75" customHeight="1" x14ac:dyDescent="0.2">
      <c r="A551" s="16" t="s">
        <v>336</v>
      </c>
      <c r="B551" s="62"/>
      <c r="C551" s="4"/>
      <c r="D551" s="14"/>
      <c r="E551" s="4"/>
      <c r="F551" s="38"/>
      <c r="G551" s="38"/>
      <c r="H551" s="147"/>
      <c r="I551" s="73"/>
      <c r="J551" s="11"/>
      <c r="K551" s="1"/>
      <c r="L551" s="1"/>
      <c r="M551" s="1"/>
      <c r="N551" s="1"/>
      <c r="O551" s="1"/>
      <c r="P551" s="1"/>
      <c r="Q551" s="1"/>
      <c r="R551" s="1"/>
      <c r="S551" s="1"/>
    </row>
    <row r="552" spans="1:19" ht="18.75" customHeight="1" x14ac:dyDescent="0.2">
      <c r="A552" s="163"/>
      <c r="B552" s="163"/>
      <c r="C552" s="163"/>
      <c r="D552" s="14"/>
      <c r="E552" s="4"/>
      <c r="F552" s="38"/>
      <c r="G552" s="38"/>
      <c r="H552" s="147"/>
      <c r="I552" s="73"/>
      <c r="J552" s="11"/>
      <c r="K552" s="1"/>
      <c r="L552" s="1"/>
      <c r="M552" s="1"/>
      <c r="N552" s="1"/>
      <c r="O552" s="1"/>
      <c r="P552" s="1"/>
      <c r="Q552" s="1"/>
      <c r="R552" s="1"/>
      <c r="S552" s="1"/>
    </row>
    <row r="553" spans="1:19" ht="12.75" x14ac:dyDescent="0.2">
      <c r="A553" s="14"/>
      <c r="B553" s="63"/>
      <c r="C553" s="14"/>
      <c r="D553" s="14"/>
      <c r="E553" s="4"/>
      <c r="F553" s="38"/>
      <c r="G553" s="38"/>
      <c r="H553" s="147"/>
      <c r="I553" s="73"/>
      <c r="J553" s="11"/>
      <c r="K553" s="1"/>
      <c r="L553" s="1"/>
      <c r="M553" s="1"/>
      <c r="N553" s="1"/>
      <c r="O553" s="1"/>
      <c r="P553" s="1"/>
      <c r="Q553" s="1"/>
      <c r="R553" s="1"/>
      <c r="S553" s="1"/>
    </row>
    <row r="554" spans="1:19" ht="12.75" x14ac:dyDescent="0.2">
      <c r="A554" s="2"/>
      <c r="B554" s="60"/>
      <c r="C554" s="1"/>
      <c r="D554" s="14"/>
      <c r="E554" s="4"/>
      <c r="F554" s="38"/>
      <c r="G554" s="38"/>
      <c r="H554" s="147"/>
      <c r="I554" s="73"/>
      <c r="J554" s="11"/>
      <c r="K554" s="1"/>
      <c r="L554" s="1"/>
      <c r="M554" s="1"/>
      <c r="N554" s="1"/>
      <c r="O554" s="1"/>
      <c r="P554" s="1"/>
      <c r="Q554" s="1"/>
      <c r="R554" s="1"/>
      <c r="S554" s="1"/>
    </row>
    <row r="555" spans="1:19" ht="12.75" x14ac:dyDescent="0.2">
      <c r="A555" s="2"/>
      <c r="B555" s="60"/>
      <c r="C555" s="1"/>
      <c r="I555" s="73"/>
      <c r="J555" s="11"/>
      <c r="K555" s="1"/>
      <c r="L555" s="1"/>
      <c r="M555" s="1"/>
      <c r="N555" s="1"/>
      <c r="O555" s="1"/>
      <c r="P555" s="1"/>
      <c r="Q555" s="1"/>
      <c r="R555" s="1"/>
      <c r="S555" s="1"/>
    </row>
    <row r="556" spans="1:19" ht="12.75" x14ac:dyDescent="0.2">
      <c r="A556" s="2"/>
      <c r="B556" s="60"/>
      <c r="C556" s="1"/>
      <c r="I556" s="73"/>
      <c r="J556" s="11"/>
      <c r="K556" s="1"/>
      <c r="L556" s="1"/>
      <c r="M556" s="1"/>
      <c r="N556" s="1"/>
      <c r="O556" s="1"/>
      <c r="P556" s="1"/>
      <c r="Q556" s="1"/>
      <c r="R556" s="1"/>
      <c r="S556" s="1"/>
    </row>
    <row r="557" spans="1:19" ht="12.75" x14ac:dyDescent="0.2">
      <c r="A557" s="2"/>
      <c r="B557" s="60"/>
      <c r="C557" s="1"/>
      <c r="I557" s="73"/>
      <c r="J557" s="11"/>
      <c r="K557" s="1"/>
      <c r="L557" s="1"/>
      <c r="M557" s="1"/>
      <c r="N557" s="1"/>
      <c r="O557" s="1"/>
      <c r="P557" s="1"/>
      <c r="Q557" s="1"/>
      <c r="R557" s="1"/>
      <c r="S557" s="1"/>
    </row>
    <row r="558" spans="1:19" ht="12.75" x14ac:dyDescent="0.2">
      <c r="A558" s="2"/>
      <c r="B558" s="60"/>
      <c r="C558" s="1"/>
      <c r="I558" s="73"/>
      <c r="J558" s="11"/>
      <c r="K558" s="1"/>
      <c r="L558" s="1"/>
      <c r="M558" s="1"/>
      <c r="N558" s="1"/>
      <c r="O558" s="1"/>
      <c r="P558" s="1"/>
      <c r="Q558" s="1"/>
      <c r="R558" s="1"/>
      <c r="S558" s="1"/>
    </row>
    <row r="559" spans="1:19" ht="12.75" x14ac:dyDescent="0.2">
      <c r="A559" s="2"/>
      <c r="B559" s="60"/>
      <c r="C559" s="1"/>
      <c r="I559" s="73"/>
      <c r="J559" s="11"/>
      <c r="K559" s="1"/>
      <c r="L559" s="1"/>
      <c r="M559" s="1"/>
      <c r="N559" s="1"/>
      <c r="O559" s="1"/>
      <c r="P559" s="1"/>
      <c r="Q559" s="1"/>
      <c r="R559" s="1"/>
      <c r="S559" s="1"/>
    </row>
    <row r="560" spans="1:19" ht="12.75" x14ac:dyDescent="0.2">
      <c r="A560" s="2"/>
      <c r="B560" s="60"/>
      <c r="C560" s="1"/>
      <c r="I560" s="73"/>
      <c r="J560" s="11"/>
      <c r="K560" s="1"/>
      <c r="L560" s="1"/>
      <c r="M560" s="1"/>
      <c r="N560" s="1"/>
      <c r="O560" s="1"/>
      <c r="P560" s="1"/>
      <c r="Q560" s="1"/>
      <c r="R560" s="1"/>
      <c r="S560" s="1"/>
    </row>
    <row r="561" spans="1:19" ht="12.75" x14ac:dyDescent="0.2">
      <c r="A561" s="2"/>
      <c r="B561" s="60"/>
      <c r="C561" s="1"/>
      <c r="D561" s="14"/>
      <c r="E561" s="4"/>
      <c r="F561" s="38"/>
      <c r="G561" s="38"/>
      <c r="H561" s="147"/>
      <c r="I561" s="73"/>
      <c r="J561" s="11"/>
      <c r="K561" s="1"/>
      <c r="L561" s="1"/>
      <c r="M561" s="1"/>
      <c r="N561" s="1"/>
      <c r="O561" s="1"/>
      <c r="P561" s="1"/>
      <c r="Q561" s="1"/>
      <c r="R561" s="1"/>
      <c r="S561" s="1"/>
    </row>
    <row r="562" spans="1:19" ht="12.75" x14ac:dyDescent="0.2">
      <c r="A562" s="2"/>
      <c r="B562" s="60"/>
      <c r="C562" s="1"/>
      <c r="D562" s="14"/>
      <c r="E562" s="4"/>
      <c r="F562" s="38"/>
      <c r="G562" s="38"/>
      <c r="H562" s="147"/>
      <c r="I562" s="73"/>
      <c r="J562" s="11"/>
      <c r="K562" s="1"/>
      <c r="L562" s="1"/>
      <c r="M562" s="1"/>
      <c r="N562" s="1"/>
      <c r="O562" s="1"/>
      <c r="P562" s="1"/>
      <c r="Q562" s="1"/>
      <c r="R562" s="1"/>
      <c r="S562" s="1"/>
    </row>
    <row r="563" spans="1:19" ht="12.75" x14ac:dyDescent="0.2">
      <c r="A563" s="2"/>
      <c r="B563" s="60"/>
      <c r="C563" s="1"/>
      <c r="D563" s="14"/>
      <c r="E563" s="4"/>
      <c r="F563" s="38"/>
      <c r="G563" s="38"/>
      <c r="H563" s="147"/>
      <c r="I563" s="73"/>
      <c r="J563" s="11"/>
      <c r="K563" s="1"/>
      <c r="L563" s="1"/>
      <c r="M563" s="1"/>
      <c r="N563" s="1"/>
      <c r="O563" s="1"/>
      <c r="P563" s="1"/>
      <c r="Q563" s="1"/>
      <c r="R563" s="1"/>
      <c r="S563" s="1"/>
    </row>
    <row r="564" spans="1:19" ht="12.75" x14ac:dyDescent="0.2">
      <c r="A564" s="2"/>
      <c r="B564" s="60"/>
      <c r="C564" s="1"/>
      <c r="D564" s="14"/>
      <c r="E564" s="4"/>
      <c r="F564" s="38"/>
      <c r="G564" s="38"/>
      <c r="H564" s="147"/>
      <c r="I564" s="73"/>
      <c r="J564" s="11"/>
      <c r="K564" s="1"/>
      <c r="L564" s="1"/>
      <c r="M564" s="1"/>
      <c r="N564" s="1"/>
      <c r="O564" s="1"/>
      <c r="P564" s="1"/>
      <c r="Q564" s="1"/>
      <c r="R564" s="1"/>
      <c r="S564" s="1"/>
    </row>
    <row r="565" spans="1:19" ht="12.75" x14ac:dyDescent="0.2">
      <c r="A565" s="2"/>
      <c r="B565" s="60"/>
      <c r="C565" s="1"/>
      <c r="D565" s="14"/>
      <c r="E565" s="4"/>
      <c r="F565" s="38"/>
      <c r="G565" s="38"/>
      <c r="H565" s="147"/>
      <c r="I565" s="73"/>
      <c r="J565" s="11"/>
      <c r="K565" s="1"/>
      <c r="L565" s="1"/>
      <c r="M565" s="1"/>
      <c r="N565" s="1"/>
      <c r="O565" s="1"/>
      <c r="P565" s="1"/>
      <c r="Q565" s="1"/>
      <c r="R565" s="1"/>
      <c r="S565" s="1"/>
    </row>
    <row r="566" spans="1:19" ht="12.75" x14ac:dyDescent="0.2">
      <c r="A566" s="2"/>
      <c r="B566" s="60"/>
      <c r="C566" s="1"/>
      <c r="D566" s="14"/>
      <c r="E566" s="4"/>
      <c r="F566" s="38"/>
      <c r="G566" s="38"/>
      <c r="H566" s="147"/>
      <c r="I566" s="73"/>
      <c r="J566" s="11"/>
      <c r="K566" s="1"/>
      <c r="L566" s="1"/>
      <c r="M566" s="1"/>
      <c r="N566" s="1"/>
      <c r="O566" s="1"/>
      <c r="P566" s="1"/>
      <c r="Q566" s="1"/>
      <c r="R566" s="1"/>
      <c r="S566" s="1"/>
    </row>
    <row r="567" spans="1:19" ht="12.75" x14ac:dyDescent="0.2">
      <c r="A567" s="2"/>
      <c r="B567" s="60"/>
      <c r="C567" s="1"/>
      <c r="D567" s="14"/>
      <c r="E567" s="4"/>
      <c r="F567" s="38"/>
      <c r="G567" s="38"/>
      <c r="H567" s="147"/>
      <c r="I567" s="73"/>
      <c r="J567" s="11"/>
      <c r="K567" s="1"/>
      <c r="L567" s="1"/>
      <c r="M567" s="1"/>
      <c r="N567" s="1"/>
      <c r="O567" s="1"/>
      <c r="P567" s="1"/>
      <c r="Q567" s="1"/>
      <c r="R567" s="1"/>
      <c r="S567" s="1"/>
    </row>
    <row r="568" spans="1:19" ht="12.75" x14ac:dyDescent="0.2">
      <c r="A568" s="2"/>
      <c r="B568" s="60"/>
      <c r="C568" s="1"/>
      <c r="D568" s="14"/>
      <c r="E568" s="4"/>
      <c r="F568" s="38"/>
      <c r="G568" s="38"/>
      <c r="H568" s="147"/>
      <c r="I568" s="73"/>
      <c r="J568" s="11"/>
      <c r="K568" s="1"/>
      <c r="L568" s="1"/>
      <c r="M568" s="1"/>
      <c r="N568" s="1"/>
      <c r="O568" s="1"/>
      <c r="P568" s="1"/>
      <c r="Q568" s="1"/>
      <c r="R568" s="1"/>
      <c r="S568" s="1"/>
    </row>
    <row r="569" spans="1:19" ht="12.75" x14ac:dyDescent="0.2">
      <c r="A569" s="2"/>
      <c r="B569" s="60"/>
      <c r="C569" s="1"/>
      <c r="D569" s="14"/>
      <c r="E569" s="4"/>
      <c r="F569" s="38"/>
      <c r="G569" s="38"/>
      <c r="H569" s="147"/>
      <c r="I569" s="73"/>
      <c r="J569" s="11"/>
      <c r="K569" s="1"/>
      <c r="L569" s="1"/>
      <c r="M569" s="1"/>
      <c r="N569" s="1"/>
      <c r="O569" s="1"/>
      <c r="P569" s="1"/>
      <c r="Q569" s="1"/>
      <c r="R569" s="1"/>
      <c r="S569" s="1"/>
    </row>
    <row r="570" spans="1:19" ht="12.75" x14ac:dyDescent="0.2">
      <c r="A570" s="2"/>
      <c r="B570" s="60"/>
      <c r="C570" s="1"/>
      <c r="D570" s="14"/>
      <c r="E570" s="4"/>
      <c r="F570" s="38"/>
      <c r="G570" s="38"/>
      <c r="H570" s="147"/>
      <c r="I570" s="73"/>
      <c r="J570" s="11"/>
      <c r="K570" s="1"/>
      <c r="L570" s="1"/>
      <c r="M570" s="1"/>
      <c r="N570" s="1"/>
      <c r="O570" s="1"/>
      <c r="P570" s="1"/>
      <c r="Q570" s="1"/>
      <c r="R570" s="1"/>
      <c r="S570" s="1"/>
    </row>
    <row r="571" spans="1:19" ht="12.75" x14ac:dyDescent="0.2">
      <c r="A571" s="2"/>
      <c r="B571" s="60"/>
      <c r="C571" s="1"/>
      <c r="D571" s="14"/>
      <c r="E571" s="4"/>
      <c r="F571" s="38"/>
      <c r="G571" s="38"/>
      <c r="H571" s="147"/>
      <c r="I571" s="73"/>
      <c r="J571" s="11"/>
      <c r="K571" s="1"/>
      <c r="L571" s="1"/>
      <c r="M571" s="1"/>
      <c r="N571" s="1"/>
      <c r="O571" s="1"/>
      <c r="P571" s="1"/>
      <c r="Q571" s="1"/>
      <c r="R571" s="1"/>
      <c r="S571" s="1"/>
    </row>
    <row r="572" spans="1:19" ht="12.75" x14ac:dyDescent="0.2">
      <c r="A572" s="2"/>
      <c r="B572" s="60"/>
      <c r="C572" s="1"/>
      <c r="D572" s="14"/>
      <c r="E572" s="4"/>
      <c r="F572" s="38"/>
      <c r="G572" s="38"/>
      <c r="H572" s="147"/>
      <c r="I572" s="73"/>
      <c r="J572" s="11"/>
      <c r="K572" s="1"/>
      <c r="L572" s="1"/>
      <c r="M572" s="1"/>
      <c r="N572" s="1"/>
      <c r="O572" s="1"/>
      <c r="P572" s="1"/>
      <c r="Q572" s="1"/>
      <c r="R572" s="1"/>
      <c r="S572" s="1"/>
    </row>
    <row r="573" spans="1:19" ht="12.75" x14ac:dyDescent="0.2">
      <c r="A573" s="2"/>
      <c r="B573" s="60"/>
      <c r="C573" s="1"/>
      <c r="D573" s="14"/>
      <c r="E573" s="4"/>
      <c r="F573" s="38"/>
      <c r="G573" s="38"/>
      <c r="H573" s="147"/>
      <c r="I573" s="73"/>
      <c r="J573" s="11"/>
      <c r="K573" s="1"/>
      <c r="L573" s="1"/>
      <c r="M573" s="1"/>
      <c r="N573" s="1"/>
      <c r="O573" s="1"/>
      <c r="P573" s="1"/>
      <c r="Q573" s="1"/>
      <c r="R573" s="1"/>
      <c r="S573" s="1"/>
    </row>
    <row r="574" spans="1:19" ht="12.75" x14ac:dyDescent="0.2">
      <c r="A574" s="2"/>
      <c r="B574" s="60"/>
      <c r="C574" s="1"/>
      <c r="D574" s="14"/>
      <c r="E574" s="4"/>
      <c r="F574" s="38"/>
      <c r="G574" s="38"/>
      <c r="H574" s="147"/>
      <c r="I574" s="73"/>
      <c r="J574" s="11"/>
      <c r="K574" s="1"/>
      <c r="L574" s="1"/>
      <c r="M574" s="1"/>
      <c r="N574" s="1"/>
      <c r="O574" s="1"/>
      <c r="P574" s="1"/>
      <c r="Q574" s="1"/>
      <c r="R574" s="1"/>
      <c r="S574" s="1"/>
    </row>
    <row r="575" spans="1:19" ht="12.75" x14ac:dyDescent="0.2">
      <c r="A575" s="2"/>
      <c r="B575" s="60"/>
      <c r="C575" s="1"/>
      <c r="D575" s="14"/>
      <c r="E575" s="4"/>
      <c r="F575" s="38"/>
      <c r="G575" s="38"/>
      <c r="H575" s="147"/>
      <c r="I575" s="73"/>
      <c r="J575" s="11"/>
      <c r="K575" s="1"/>
      <c r="L575" s="1"/>
      <c r="M575" s="1"/>
      <c r="N575" s="1"/>
      <c r="O575" s="1"/>
      <c r="P575" s="1"/>
      <c r="Q575" s="1"/>
      <c r="R575" s="1"/>
      <c r="S575" s="1"/>
    </row>
    <row r="576" spans="1:19" ht="12.75" x14ac:dyDescent="0.2">
      <c r="A576" s="2"/>
      <c r="B576" s="60"/>
      <c r="C576" s="1"/>
      <c r="D576" s="14"/>
      <c r="E576" s="4"/>
      <c r="F576" s="38"/>
      <c r="G576" s="38"/>
      <c r="H576" s="147"/>
      <c r="I576" s="73"/>
      <c r="J576" s="11"/>
      <c r="K576" s="1"/>
      <c r="L576" s="1"/>
      <c r="M576" s="1"/>
      <c r="N576" s="1"/>
      <c r="O576" s="1"/>
      <c r="P576" s="1"/>
      <c r="Q576" s="1"/>
      <c r="R576" s="1"/>
      <c r="S576" s="1"/>
    </row>
    <row r="577" spans="1:19" ht="12.75" x14ac:dyDescent="0.2">
      <c r="A577" s="2"/>
      <c r="B577" s="60"/>
      <c r="C577" s="1"/>
      <c r="D577" s="14"/>
      <c r="E577" s="4"/>
      <c r="F577" s="38"/>
      <c r="G577" s="38"/>
      <c r="H577" s="147"/>
      <c r="I577" s="73"/>
      <c r="J577" s="11"/>
      <c r="K577" s="1"/>
      <c r="L577" s="1"/>
      <c r="M577" s="1"/>
      <c r="N577" s="1"/>
      <c r="O577" s="1"/>
      <c r="P577" s="1"/>
      <c r="Q577" s="1"/>
      <c r="R577" s="1"/>
      <c r="S577" s="1"/>
    </row>
    <row r="578" spans="1:19" ht="12.75" x14ac:dyDescent="0.2">
      <c r="A578" s="2"/>
      <c r="B578" s="60"/>
      <c r="C578" s="1"/>
      <c r="D578" s="14"/>
      <c r="E578" s="4"/>
      <c r="F578" s="38"/>
      <c r="G578" s="38"/>
      <c r="H578" s="147"/>
      <c r="I578" s="73"/>
      <c r="J578" s="11"/>
      <c r="K578" s="1"/>
      <c r="L578" s="1"/>
      <c r="M578" s="1"/>
      <c r="N578" s="1"/>
      <c r="O578" s="1"/>
      <c r="P578" s="1"/>
      <c r="Q578" s="1"/>
      <c r="R578" s="1"/>
      <c r="S578" s="1"/>
    </row>
    <row r="579" spans="1:19" ht="12.75" x14ac:dyDescent="0.2">
      <c r="A579" s="2"/>
      <c r="B579" s="60"/>
      <c r="C579" s="1"/>
      <c r="D579" s="14"/>
      <c r="E579" s="4"/>
      <c r="F579" s="38"/>
      <c r="G579" s="38"/>
      <c r="H579" s="147"/>
      <c r="I579" s="73"/>
      <c r="J579" s="11"/>
      <c r="K579" s="1"/>
      <c r="L579" s="1"/>
      <c r="M579" s="1"/>
      <c r="N579" s="1"/>
      <c r="O579" s="1"/>
      <c r="P579" s="1"/>
      <c r="Q579" s="1"/>
      <c r="R579" s="1"/>
      <c r="S579" s="1"/>
    </row>
    <row r="580" spans="1:19" ht="12.75" x14ac:dyDescent="0.2">
      <c r="A580" s="2"/>
      <c r="B580" s="60"/>
      <c r="C580" s="1"/>
      <c r="D580" s="14"/>
      <c r="E580" s="4"/>
      <c r="F580" s="38"/>
      <c r="G580" s="38"/>
      <c r="H580" s="147"/>
      <c r="I580" s="73"/>
      <c r="J580" s="11"/>
      <c r="K580" s="1"/>
      <c r="L580" s="1"/>
      <c r="M580" s="1"/>
      <c r="N580" s="1"/>
      <c r="O580" s="1"/>
      <c r="P580" s="1"/>
      <c r="Q580" s="1"/>
      <c r="R580" s="1"/>
      <c r="S580" s="1"/>
    </row>
    <row r="581" spans="1:19" ht="12.75" x14ac:dyDescent="0.2">
      <c r="A581" s="2"/>
      <c r="B581" s="60"/>
      <c r="C581" s="1"/>
      <c r="D581" s="14"/>
      <c r="E581" s="4"/>
      <c r="F581" s="38"/>
      <c r="G581" s="38"/>
      <c r="H581" s="147"/>
      <c r="I581" s="73"/>
      <c r="J581" s="11"/>
      <c r="K581" s="1"/>
      <c r="L581" s="1"/>
      <c r="M581" s="1"/>
      <c r="N581" s="1"/>
      <c r="O581" s="1"/>
      <c r="P581" s="1"/>
      <c r="Q581" s="1"/>
      <c r="R581" s="1"/>
      <c r="S581" s="1"/>
    </row>
    <row r="582" spans="1:19" ht="12.75" x14ac:dyDescent="0.2">
      <c r="A582" s="2"/>
      <c r="B582" s="60"/>
      <c r="C582" s="1"/>
      <c r="D582" s="14"/>
      <c r="E582" s="4"/>
      <c r="F582" s="38"/>
      <c r="G582" s="38"/>
      <c r="H582" s="147"/>
      <c r="I582" s="73"/>
      <c r="J582" s="11"/>
      <c r="K582" s="1"/>
      <c r="L582" s="1"/>
      <c r="M582" s="1"/>
      <c r="N582" s="1"/>
      <c r="O582" s="1"/>
      <c r="P582" s="1"/>
      <c r="Q582" s="1"/>
      <c r="R582" s="1"/>
      <c r="S582" s="1"/>
    </row>
    <row r="583" spans="1:19" ht="12.75" x14ac:dyDescent="0.2">
      <c r="A583" s="2"/>
      <c r="B583" s="60"/>
      <c r="C583" s="1"/>
      <c r="D583" s="14"/>
      <c r="E583" s="4"/>
      <c r="F583" s="38"/>
      <c r="G583" s="38"/>
      <c r="H583" s="147"/>
      <c r="I583" s="73"/>
      <c r="J583" s="11"/>
      <c r="K583" s="1"/>
      <c r="L583" s="1"/>
      <c r="M583" s="1"/>
      <c r="N583" s="1"/>
      <c r="O583" s="1"/>
      <c r="P583" s="1"/>
      <c r="Q583" s="1"/>
      <c r="R583" s="1"/>
      <c r="S583" s="1"/>
    </row>
    <row r="584" spans="1:19" ht="12.75" x14ac:dyDescent="0.2">
      <c r="A584" s="2"/>
      <c r="B584" s="60"/>
      <c r="C584" s="1"/>
      <c r="D584" s="14"/>
      <c r="E584" s="4"/>
      <c r="F584" s="38"/>
      <c r="G584" s="38"/>
      <c r="H584" s="147"/>
      <c r="I584" s="73"/>
      <c r="J584" s="11"/>
      <c r="K584" s="1"/>
      <c r="L584" s="1"/>
      <c r="M584" s="1"/>
      <c r="N584" s="1"/>
      <c r="O584" s="1"/>
      <c r="P584" s="1"/>
      <c r="Q584" s="1"/>
      <c r="R584" s="1"/>
      <c r="S584" s="1"/>
    </row>
    <row r="585" spans="1:19" ht="12.75" x14ac:dyDescent="0.2">
      <c r="A585" s="2"/>
      <c r="B585" s="60"/>
      <c r="C585" s="1"/>
      <c r="D585" s="14"/>
      <c r="E585" s="4"/>
      <c r="F585" s="38"/>
      <c r="G585" s="38"/>
      <c r="H585" s="147"/>
      <c r="I585" s="73"/>
      <c r="J585" s="11"/>
      <c r="K585" s="1"/>
      <c r="L585" s="1"/>
      <c r="M585" s="1"/>
      <c r="N585" s="1"/>
      <c r="O585" s="1"/>
      <c r="P585" s="1"/>
      <c r="Q585" s="1"/>
      <c r="R585" s="1"/>
      <c r="S585" s="1"/>
    </row>
    <row r="586" spans="1:19" ht="12.75" x14ac:dyDescent="0.2">
      <c r="A586" s="2"/>
      <c r="B586" s="60"/>
      <c r="C586" s="1"/>
      <c r="D586" s="14"/>
      <c r="E586" s="4"/>
      <c r="F586" s="38"/>
      <c r="G586" s="38"/>
      <c r="H586" s="147"/>
      <c r="I586" s="73"/>
      <c r="J586" s="11"/>
      <c r="K586" s="1"/>
      <c r="L586" s="1"/>
      <c r="M586" s="1"/>
      <c r="N586" s="1"/>
      <c r="O586" s="1"/>
      <c r="P586" s="1"/>
      <c r="Q586" s="1"/>
      <c r="R586" s="1"/>
      <c r="S586" s="1"/>
    </row>
    <row r="587" spans="1:19" ht="12.75" x14ac:dyDescent="0.2">
      <c r="A587" s="2"/>
      <c r="B587" s="60"/>
      <c r="C587" s="1"/>
      <c r="D587" s="14"/>
      <c r="E587" s="4"/>
      <c r="F587" s="38"/>
      <c r="G587" s="38"/>
      <c r="H587" s="147"/>
      <c r="I587" s="73"/>
      <c r="J587" s="11"/>
      <c r="K587" s="1"/>
      <c r="L587" s="1"/>
      <c r="M587" s="1"/>
      <c r="N587" s="1"/>
      <c r="O587" s="1"/>
      <c r="P587" s="1"/>
      <c r="Q587" s="1"/>
      <c r="R587" s="1"/>
      <c r="S587" s="1"/>
    </row>
    <row r="588" spans="1:19" ht="12.75" x14ac:dyDescent="0.2">
      <c r="A588" s="2"/>
      <c r="B588" s="60"/>
      <c r="C588" s="1"/>
      <c r="D588" s="14"/>
      <c r="E588" s="4"/>
      <c r="F588" s="38"/>
      <c r="G588" s="38"/>
      <c r="H588" s="147"/>
      <c r="I588" s="73"/>
      <c r="J588" s="11"/>
      <c r="K588" s="1"/>
      <c r="L588" s="1"/>
      <c r="M588" s="1"/>
      <c r="N588" s="1"/>
      <c r="O588" s="1"/>
      <c r="P588" s="1"/>
      <c r="Q588" s="1"/>
      <c r="R588" s="1"/>
      <c r="S588" s="1"/>
    </row>
    <row r="589" spans="1:19" ht="12.75" x14ac:dyDescent="0.2">
      <c r="A589" s="2"/>
      <c r="B589" s="60"/>
      <c r="C589" s="1"/>
      <c r="D589" s="14"/>
      <c r="E589" s="4"/>
      <c r="F589" s="38"/>
      <c r="G589" s="38"/>
      <c r="H589" s="147"/>
      <c r="I589" s="73"/>
      <c r="J589" s="11"/>
      <c r="K589" s="1"/>
      <c r="L589" s="1"/>
      <c r="M589" s="1"/>
      <c r="N589" s="1"/>
      <c r="O589" s="1"/>
      <c r="P589" s="1"/>
      <c r="Q589" s="1"/>
      <c r="R589" s="1"/>
      <c r="S589" s="1"/>
    </row>
    <row r="590" spans="1:19" ht="12.75" x14ac:dyDescent="0.2">
      <c r="A590" s="2"/>
      <c r="B590" s="60"/>
      <c r="C590" s="1"/>
      <c r="D590" s="14"/>
      <c r="E590" s="4"/>
      <c r="F590" s="38"/>
      <c r="G590" s="38"/>
      <c r="H590" s="147"/>
      <c r="I590" s="73"/>
      <c r="J590" s="11"/>
      <c r="K590" s="1"/>
      <c r="L590" s="1"/>
      <c r="M590" s="1"/>
      <c r="N590" s="1"/>
      <c r="O590" s="1"/>
      <c r="P590" s="1"/>
      <c r="Q590" s="1"/>
      <c r="R590" s="1"/>
      <c r="S590" s="1"/>
    </row>
    <row r="591" spans="1:19" ht="12.75" x14ac:dyDescent="0.2">
      <c r="A591" s="2"/>
      <c r="B591" s="60"/>
      <c r="C591" s="1"/>
      <c r="D591" s="14"/>
      <c r="E591" s="4"/>
      <c r="F591" s="38"/>
      <c r="G591" s="38"/>
      <c r="H591" s="147"/>
      <c r="I591" s="73"/>
      <c r="J591" s="11"/>
      <c r="K591" s="1"/>
      <c r="L591" s="1"/>
      <c r="M591" s="1"/>
      <c r="N591" s="1"/>
      <c r="O591" s="1"/>
      <c r="P591" s="1"/>
      <c r="Q591" s="1"/>
      <c r="R591" s="1"/>
      <c r="S591" s="1"/>
    </row>
    <row r="592" spans="1:19" ht="12.75" x14ac:dyDescent="0.2">
      <c r="A592" s="2"/>
      <c r="B592" s="60"/>
      <c r="C592" s="1"/>
      <c r="D592" s="14"/>
      <c r="E592" s="4"/>
      <c r="F592" s="38"/>
      <c r="G592" s="38"/>
      <c r="H592" s="147"/>
      <c r="I592" s="73"/>
      <c r="J592" s="11"/>
      <c r="K592" s="1"/>
      <c r="L592" s="1"/>
      <c r="M592" s="1"/>
      <c r="N592" s="1"/>
      <c r="O592" s="1"/>
      <c r="P592" s="1"/>
      <c r="Q592" s="1"/>
      <c r="R592" s="1"/>
      <c r="S592" s="1"/>
    </row>
    <row r="593" spans="1:19" ht="12.75" x14ac:dyDescent="0.2">
      <c r="A593" s="2"/>
      <c r="B593" s="60"/>
      <c r="C593" s="1"/>
      <c r="D593" s="14"/>
      <c r="E593" s="4"/>
      <c r="F593" s="38"/>
      <c r="G593" s="38"/>
      <c r="H593" s="147"/>
      <c r="I593" s="73"/>
      <c r="J593" s="11"/>
      <c r="K593" s="1"/>
      <c r="L593" s="1"/>
      <c r="M593" s="1"/>
      <c r="N593" s="1"/>
      <c r="O593" s="1"/>
      <c r="P593" s="1"/>
      <c r="Q593" s="1"/>
      <c r="R593" s="1"/>
      <c r="S593" s="1"/>
    </row>
    <row r="594" spans="1:19" ht="12.75" x14ac:dyDescent="0.2">
      <c r="A594" s="2"/>
      <c r="B594" s="60"/>
      <c r="C594" s="1"/>
      <c r="D594" s="14"/>
      <c r="E594" s="4"/>
      <c r="F594" s="38"/>
      <c r="G594" s="38"/>
      <c r="H594" s="147"/>
      <c r="I594" s="73"/>
      <c r="J594" s="11"/>
      <c r="K594" s="1"/>
      <c r="L594" s="1"/>
      <c r="M594" s="1"/>
      <c r="N594" s="1"/>
      <c r="O594" s="1"/>
      <c r="P594" s="1"/>
      <c r="Q594" s="1"/>
      <c r="R594" s="1"/>
      <c r="S594" s="1"/>
    </row>
    <row r="595" spans="1:19" ht="12.75" x14ac:dyDescent="0.2">
      <c r="A595" s="2"/>
      <c r="B595" s="60"/>
      <c r="C595" s="1"/>
      <c r="D595" s="14"/>
      <c r="E595" s="4"/>
      <c r="F595" s="38"/>
      <c r="G595" s="38"/>
      <c r="H595" s="147"/>
      <c r="I595" s="73"/>
      <c r="J595" s="11"/>
      <c r="K595" s="1"/>
      <c r="L595" s="1"/>
      <c r="M595" s="1"/>
      <c r="N595" s="1"/>
      <c r="O595" s="1"/>
      <c r="P595" s="1"/>
      <c r="Q595" s="1"/>
      <c r="R595" s="1"/>
      <c r="S595" s="1"/>
    </row>
    <row r="596" spans="1:19" ht="12.75" x14ac:dyDescent="0.2">
      <c r="A596" s="2"/>
      <c r="B596" s="60"/>
      <c r="C596" s="1"/>
      <c r="D596" s="14"/>
      <c r="E596" s="4"/>
      <c r="F596" s="38"/>
      <c r="G596" s="38"/>
      <c r="H596" s="147"/>
      <c r="I596" s="73"/>
      <c r="J596" s="11"/>
      <c r="K596" s="1"/>
      <c r="L596" s="1"/>
      <c r="M596" s="1"/>
      <c r="N596" s="1"/>
      <c r="O596" s="1"/>
      <c r="P596" s="1"/>
      <c r="Q596" s="1"/>
      <c r="R596" s="1"/>
      <c r="S596" s="1"/>
    </row>
    <row r="597" spans="1:19" ht="12.75" x14ac:dyDescent="0.2">
      <c r="A597" s="2"/>
      <c r="B597" s="60"/>
      <c r="C597" s="1"/>
      <c r="D597" s="14"/>
      <c r="E597" s="4"/>
      <c r="F597" s="38"/>
      <c r="G597" s="38"/>
      <c r="H597" s="147"/>
      <c r="I597" s="73"/>
      <c r="J597" s="11"/>
      <c r="K597" s="1"/>
      <c r="L597" s="1"/>
      <c r="M597" s="1"/>
      <c r="N597" s="1"/>
      <c r="O597" s="1"/>
      <c r="P597" s="1"/>
      <c r="Q597" s="1"/>
      <c r="R597" s="1"/>
      <c r="S597" s="1"/>
    </row>
    <row r="598" spans="1:19" ht="12.75" x14ac:dyDescent="0.2">
      <c r="A598" s="2"/>
      <c r="B598" s="60"/>
      <c r="C598" s="1"/>
      <c r="D598" s="14"/>
      <c r="E598" s="4"/>
      <c r="F598" s="38"/>
      <c r="G598" s="38"/>
      <c r="H598" s="147"/>
      <c r="I598" s="73"/>
      <c r="J598" s="11"/>
      <c r="K598" s="1"/>
      <c r="L598" s="1"/>
      <c r="M598" s="1"/>
      <c r="N598" s="1"/>
      <c r="O598" s="1"/>
      <c r="P598" s="1"/>
      <c r="Q598" s="1"/>
      <c r="R598" s="1"/>
      <c r="S598" s="1"/>
    </row>
    <row r="599" spans="1:19" ht="12.75" x14ac:dyDescent="0.2">
      <c r="A599" s="2"/>
      <c r="B599" s="60"/>
      <c r="C599" s="1"/>
      <c r="D599" s="14"/>
      <c r="E599" s="4"/>
      <c r="F599" s="38"/>
      <c r="G599" s="38"/>
      <c r="H599" s="147"/>
      <c r="I599" s="73"/>
      <c r="J599" s="11"/>
      <c r="K599" s="1"/>
      <c r="L599" s="1"/>
      <c r="M599" s="1"/>
      <c r="N599" s="1"/>
      <c r="O599" s="1"/>
      <c r="P599" s="1"/>
      <c r="Q599" s="1"/>
      <c r="R599" s="1"/>
      <c r="S599" s="1"/>
    </row>
    <row r="600" spans="1:19" ht="12.75" x14ac:dyDescent="0.2">
      <c r="A600" s="2"/>
      <c r="B600" s="60"/>
      <c r="C600" s="1"/>
      <c r="D600" s="14"/>
      <c r="E600" s="4"/>
      <c r="F600" s="38"/>
      <c r="G600" s="38"/>
      <c r="H600" s="147"/>
      <c r="I600" s="73"/>
      <c r="J600" s="11"/>
      <c r="K600" s="1"/>
      <c r="L600" s="1"/>
      <c r="M600" s="1"/>
      <c r="N600" s="1"/>
      <c r="O600" s="1"/>
      <c r="P600" s="1"/>
      <c r="Q600" s="1"/>
      <c r="R600" s="1"/>
      <c r="S600" s="1"/>
    </row>
    <row r="601" spans="1:19" ht="12.75" x14ac:dyDescent="0.2">
      <c r="A601" s="2"/>
      <c r="B601" s="60"/>
      <c r="C601" s="1"/>
      <c r="D601" s="14"/>
      <c r="E601" s="4"/>
      <c r="F601" s="38"/>
      <c r="G601" s="38"/>
      <c r="H601" s="147"/>
      <c r="I601" s="73"/>
      <c r="J601" s="11"/>
      <c r="K601" s="1"/>
      <c r="L601" s="1"/>
      <c r="M601" s="1"/>
      <c r="N601" s="1"/>
      <c r="O601" s="1"/>
      <c r="P601" s="1"/>
      <c r="Q601" s="1"/>
      <c r="R601" s="1"/>
      <c r="S601" s="1"/>
    </row>
    <row r="602" spans="1:19" ht="12.75" x14ac:dyDescent="0.2">
      <c r="A602" s="2"/>
      <c r="B602" s="60"/>
      <c r="C602" s="1"/>
      <c r="D602" s="14"/>
      <c r="E602" s="4"/>
      <c r="F602" s="38"/>
      <c r="G602" s="38"/>
      <c r="H602" s="147"/>
      <c r="I602" s="73"/>
      <c r="J602" s="11"/>
      <c r="K602" s="1"/>
      <c r="L602" s="1"/>
      <c r="M602" s="1"/>
      <c r="N602" s="1"/>
      <c r="O602" s="1"/>
      <c r="P602" s="1"/>
      <c r="Q602" s="1"/>
      <c r="R602" s="1"/>
      <c r="S602" s="1"/>
    </row>
    <row r="603" spans="1:19" ht="12.75" x14ac:dyDescent="0.2">
      <c r="A603" s="2"/>
      <c r="B603" s="60"/>
      <c r="C603" s="1"/>
      <c r="D603" s="14"/>
      <c r="E603" s="4"/>
      <c r="F603" s="38"/>
      <c r="G603" s="38"/>
      <c r="H603" s="147"/>
      <c r="I603" s="73"/>
      <c r="J603" s="11"/>
      <c r="K603" s="1"/>
      <c r="L603" s="1"/>
      <c r="M603" s="1"/>
      <c r="N603" s="1"/>
      <c r="O603" s="1"/>
      <c r="P603" s="1"/>
      <c r="Q603" s="1"/>
      <c r="R603" s="1"/>
      <c r="S603" s="1"/>
    </row>
    <row r="604" spans="1:19" ht="12.75" x14ac:dyDescent="0.2">
      <c r="A604" s="2"/>
      <c r="B604" s="60"/>
      <c r="C604" s="1"/>
      <c r="D604" s="14"/>
      <c r="E604" s="4"/>
      <c r="F604" s="38"/>
      <c r="G604" s="38"/>
      <c r="H604" s="147"/>
      <c r="I604" s="73"/>
      <c r="J604" s="11"/>
      <c r="K604" s="1"/>
      <c r="L604" s="1"/>
      <c r="M604" s="1"/>
      <c r="N604" s="1"/>
      <c r="O604" s="1"/>
      <c r="P604" s="1"/>
      <c r="Q604" s="1"/>
      <c r="R604" s="1"/>
      <c r="S604" s="1"/>
    </row>
    <row r="605" spans="1:19" ht="12.75" x14ac:dyDescent="0.2">
      <c r="A605" s="2"/>
      <c r="B605" s="60"/>
      <c r="C605" s="1"/>
      <c r="D605" s="14"/>
      <c r="E605" s="4"/>
      <c r="F605" s="38"/>
      <c r="G605" s="38"/>
      <c r="H605" s="147"/>
      <c r="I605" s="73"/>
      <c r="J605" s="11"/>
      <c r="K605" s="1"/>
      <c r="L605" s="1"/>
      <c r="M605" s="1"/>
      <c r="N605" s="1"/>
      <c r="O605" s="1"/>
      <c r="P605" s="1"/>
      <c r="Q605" s="1"/>
      <c r="R605" s="1"/>
      <c r="S605" s="1"/>
    </row>
    <row r="606" spans="1:19" ht="12.75" x14ac:dyDescent="0.2">
      <c r="A606" s="2"/>
      <c r="B606" s="60"/>
      <c r="C606" s="1"/>
      <c r="D606" s="14"/>
      <c r="E606" s="4"/>
      <c r="F606" s="38"/>
      <c r="G606" s="38"/>
      <c r="H606" s="147"/>
      <c r="I606" s="73"/>
      <c r="J606" s="11"/>
      <c r="K606" s="1"/>
      <c r="L606" s="1"/>
      <c r="M606" s="1"/>
      <c r="N606" s="1"/>
      <c r="O606" s="1"/>
      <c r="P606" s="1"/>
      <c r="Q606" s="1"/>
      <c r="R606" s="1"/>
      <c r="S606" s="1"/>
    </row>
    <row r="607" spans="1:19" ht="12.75" x14ac:dyDescent="0.2">
      <c r="A607" s="2"/>
      <c r="B607" s="60"/>
      <c r="C607" s="1"/>
      <c r="D607" s="14"/>
      <c r="E607" s="4"/>
      <c r="F607" s="38"/>
      <c r="G607" s="38"/>
      <c r="H607" s="147"/>
      <c r="I607" s="73"/>
      <c r="J607" s="11"/>
      <c r="K607" s="1"/>
      <c r="L607" s="1"/>
      <c r="M607" s="1"/>
      <c r="N607" s="1"/>
      <c r="O607" s="1"/>
      <c r="P607" s="1"/>
      <c r="Q607" s="1"/>
      <c r="R607" s="1"/>
      <c r="S607" s="1"/>
    </row>
    <row r="608" spans="1:19" ht="12.75" x14ac:dyDescent="0.2">
      <c r="A608" s="2"/>
      <c r="B608" s="60"/>
      <c r="C608" s="1"/>
      <c r="D608" s="14"/>
      <c r="E608" s="4"/>
      <c r="F608" s="38"/>
      <c r="G608" s="38"/>
      <c r="H608" s="147"/>
      <c r="I608" s="73"/>
      <c r="J608" s="11"/>
      <c r="K608" s="1"/>
      <c r="L608" s="1"/>
      <c r="M608" s="1"/>
      <c r="N608" s="1"/>
      <c r="O608" s="1"/>
      <c r="P608" s="1"/>
      <c r="Q608" s="1"/>
      <c r="R608" s="1"/>
      <c r="S608" s="1"/>
    </row>
    <row r="609" spans="1:19" ht="12.75" x14ac:dyDescent="0.2">
      <c r="A609" s="2"/>
      <c r="B609" s="60"/>
      <c r="C609" s="1"/>
      <c r="D609" s="14"/>
      <c r="E609" s="4"/>
      <c r="F609" s="38"/>
      <c r="G609" s="38"/>
      <c r="H609" s="147"/>
      <c r="I609" s="73"/>
      <c r="J609" s="11"/>
      <c r="K609" s="1"/>
      <c r="L609" s="1"/>
      <c r="M609" s="1"/>
      <c r="N609" s="1"/>
      <c r="O609" s="1"/>
      <c r="P609" s="1"/>
      <c r="Q609" s="1"/>
      <c r="R609" s="1"/>
      <c r="S609" s="1"/>
    </row>
    <row r="610" spans="1:19" ht="12.75" x14ac:dyDescent="0.2">
      <c r="A610" s="2"/>
      <c r="B610" s="60"/>
      <c r="C610" s="1"/>
      <c r="D610" s="14"/>
      <c r="E610" s="4"/>
      <c r="F610" s="38"/>
      <c r="G610" s="38"/>
      <c r="H610" s="147"/>
      <c r="I610" s="73"/>
      <c r="J610" s="11"/>
      <c r="K610" s="1"/>
      <c r="L610" s="1"/>
      <c r="M610" s="1"/>
      <c r="N610" s="1"/>
      <c r="O610" s="1"/>
      <c r="P610" s="1"/>
      <c r="Q610" s="1"/>
      <c r="R610" s="1"/>
      <c r="S610" s="1"/>
    </row>
    <row r="611" spans="1:19" ht="12.75" x14ac:dyDescent="0.2">
      <c r="A611" s="2"/>
      <c r="B611" s="60"/>
      <c r="C611" s="1"/>
      <c r="D611" s="14"/>
      <c r="E611" s="4"/>
      <c r="F611" s="38"/>
      <c r="G611" s="38"/>
      <c r="H611" s="147"/>
      <c r="I611" s="73"/>
      <c r="J611" s="11"/>
      <c r="K611" s="1"/>
      <c r="L611" s="1"/>
      <c r="M611" s="1"/>
      <c r="N611" s="1"/>
      <c r="O611" s="1"/>
      <c r="P611" s="1"/>
      <c r="Q611" s="1"/>
      <c r="R611" s="1"/>
      <c r="S611" s="1"/>
    </row>
    <row r="612" spans="1:19" ht="12.75" x14ac:dyDescent="0.2">
      <c r="A612" s="2"/>
      <c r="B612" s="60"/>
      <c r="C612" s="1"/>
      <c r="D612" s="14"/>
      <c r="E612" s="4"/>
      <c r="F612" s="38"/>
      <c r="G612" s="38"/>
      <c r="H612" s="147"/>
      <c r="I612" s="73"/>
      <c r="J612" s="11"/>
      <c r="K612" s="1"/>
      <c r="L612" s="1"/>
      <c r="M612" s="1"/>
      <c r="N612" s="1"/>
      <c r="O612" s="1"/>
      <c r="P612" s="1"/>
      <c r="Q612" s="1"/>
      <c r="R612" s="1"/>
      <c r="S612" s="1"/>
    </row>
    <row r="613" spans="1:19" ht="12.75" x14ac:dyDescent="0.2">
      <c r="A613" s="2"/>
      <c r="B613" s="60"/>
      <c r="C613" s="1"/>
      <c r="D613" s="14"/>
      <c r="E613" s="4"/>
      <c r="F613" s="38"/>
      <c r="G613" s="38"/>
      <c r="H613" s="147"/>
      <c r="I613" s="73"/>
      <c r="J613" s="11"/>
      <c r="K613" s="1"/>
      <c r="L613" s="1"/>
      <c r="M613" s="1"/>
      <c r="N613" s="1"/>
      <c r="O613" s="1"/>
      <c r="P613" s="1"/>
      <c r="Q613" s="1"/>
      <c r="R613" s="1"/>
      <c r="S613" s="1"/>
    </row>
    <row r="614" spans="1:19" ht="12.75" x14ac:dyDescent="0.2">
      <c r="A614" s="2"/>
      <c r="B614" s="60"/>
      <c r="C614" s="1"/>
      <c r="D614" s="14"/>
      <c r="E614" s="4"/>
      <c r="F614" s="38"/>
      <c r="G614" s="38"/>
      <c r="H614" s="147"/>
      <c r="I614" s="73"/>
      <c r="J614" s="11"/>
      <c r="K614" s="1"/>
      <c r="L614" s="1"/>
      <c r="M614" s="1"/>
      <c r="N614" s="1"/>
      <c r="O614" s="1"/>
      <c r="P614" s="1"/>
      <c r="Q614" s="1"/>
      <c r="R614" s="1"/>
      <c r="S614" s="1"/>
    </row>
    <row r="615" spans="1:19" ht="12.75" x14ac:dyDescent="0.2">
      <c r="A615" s="2"/>
      <c r="B615" s="60"/>
      <c r="C615" s="1"/>
      <c r="D615" s="14"/>
      <c r="E615" s="4"/>
      <c r="F615" s="38"/>
      <c r="G615" s="38"/>
      <c r="H615" s="147"/>
      <c r="I615" s="73"/>
      <c r="J615" s="11"/>
      <c r="K615" s="1"/>
      <c r="L615" s="1"/>
      <c r="M615" s="1"/>
      <c r="N615" s="1"/>
      <c r="O615" s="1"/>
      <c r="P615" s="1"/>
      <c r="Q615" s="1"/>
      <c r="R615" s="1"/>
      <c r="S615" s="1"/>
    </row>
    <row r="616" spans="1:19" ht="12.75" x14ac:dyDescent="0.2">
      <c r="A616" s="2"/>
      <c r="B616" s="60"/>
      <c r="C616" s="1"/>
      <c r="D616" s="14"/>
      <c r="E616" s="4"/>
      <c r="F616" s="38"/>
      <c r="G616" s="38"/>
      <c r="H616" s="147"/>
      <c r="I616" s="73"/>
      <c r="J616" s="11"/>
      <c r="K616" s="1"/>
      <c r="L616" s="1"/>
      <c r="M616" s="1"/>
      <c r="N616" s="1"/>
      <c r="O616" s="1"/>
      <c r="P616" s="1"/>
      <c r="Q616" s="1"/>
      <c r="R616" s="1"/>
      <c r="S616" s="1"/>
    </row>
    <row r="617" spans="1:19" ht="12.75" x14ac:dyDescent="0.2">
      <c r="A617" s="2"/>
      <c r="B617" s="60"/>
      <c r="C617" s="1"/>
      <c r="D617" s="14"/>
      <c r="E617" s="4"/>
      <c r="F617" s="38"/>
      <c r="G617" s="38"/>
      <c r="H617" s="147"/>
      <c r="I617" s="73"/>
      <c r="J617" s="11"/>
      <c r="K617" s="1"/>
      <c r="L617" s="1"/>
      <c r="M617" s="1"/>
      <c r="N617" s="1"/>
      <c r="O617" s="1"/>
      <c r="P617" s="1"/>
      <c r="Q617" s="1"/>
      <c r="R617" s="1"/>
      <c r="S617" s="1"/>
    </row>
    <row r="618" spans="1:19" ht="12.75" x14ac:dyDescent="0.2">
      <c r="A618" s="2"/>
      <c r="B618" s="60"/>
      <c r="C618" s="1"/>
      <c r="D618" s="14"/>
      <c r="E618" s="4"/>
      <c r="F618" s="38"/>
      <c r="G618" s="38"/>
      <c r="H618" s="147"/>
      <c r="I618" s="73"/>
      <c r="J618" s="11"/>
      <c r="K618" s="1"/>
      <c r="L618" s="1"/>
      <c r="M618" s="1"/>
      <c r="N618" s="1"/>
      <c r="O618" s="1"/>
      <c r="P618" s="1"/>
      <c r="Q618" s="1"/>
      <c r="R618" s="1"/>
      <c r="S618" s="1"/>
    </row>
    <row r="619" spans="1:19" ht="12.75" x14ac:dyDescent="0.2">
      <c r="A619" s="2"/>
      <c r="B619" s="60"/>
      <c r="C619" s="1"/>
      <c r="D619" s="14"/>
      <c r="E619" s="4"/>
      <c r="F619" s="38"/>
      <c r="G619" s="38"/>
      <c r="H619" s="147"/>
      <c r="I619" s="73"/>
      <c r="J619" s="11"/>
      <c r="K619" s="1"/>
      <c r="L619" s="1"/>
      <c r="M619" s="1"/>
      <c r="N619" s="1"/>
      <c r="O619" s="1"/>
      <c r="P619" s="1"/>
      <c r="Q619" s="1"/>
      <c r="R619" s="1"/>
      <c r="S619" s="1"/>
    </row>
    <row r="620" spans="1:19" ht="12.75" x14ac:dyDescent="0.2">
      <c r="A620" s="2"/>
      <c r="B620" s="60"/>
      <c r="C620" s="1"/>
      <c r="D620" s="14"/>
      <c r="E620" s="4"/>
      <c r="F620" s="38"/>
      <c r="G620" s="38"/>
      <c r="H620" s="147"/>
      <c r="I620" s="73"/>
      <c r="J620" s="11"/>
      <c r="K620" s="1"/>
      <c r="L620" s="1"/>
      <c r="M620" s="1"/>
      <c r="N620" s="1"/>
      <c r="O620" s="1"/>
      <c r="P620" s="1"/>
      <c r="Q620" s="1"/>
      <c r="R620" s="1"/>
      <c r="S620" s="1"/>
    </row>
    <row r="621" spans="1:19" ht="12.75" x14ac:dyDescent="0.2">
      <c r="A621" s="2"/>
      <c r="B621" s="60"/>
      <c r="C621" s="1"/>
      <c r="D621" s="14"/>
      <c r="E621" s="4"/>
      <c r="F621" s="38"/>
      <c r="G621" s="38"/>
      <c r="H621" s="147"/>
      <c r="I621" s="73"/>
      <c r="J621" s="11"/>
      <c r="K621" s="1"/>
      <c r="L621" s="1"/>
      <c r="M621" s="1"/>
      <c r="N621" s="1"/>
      <c r="O621" s="1"/>
      <c r="P621" s="1"/>
      <c r="Q621" s="1"/>
      <c r="R621" s="1"/>
      <c r="S621" s="1"/>
    </row>
    <row r="622" spans="1:19" ht="12.75" x14ac:dyDescent="0.2">
      <c r="A622" s="2"/>
      <c r="B622" s="60"/>
      <c r="C622" s="1"/>
      <c r="D622" s="14"/>
      <c r="E622" s="4"/>
      <c r="F622" s="38"/>
      <c r="G622" s="38"/>
      <c r="H622" s="147"/>
      <c r="I622" s="73"/>
      <c r="J622" s="11"/>
      <c r="K622" s="1"/>
      <c r="L622" s="1"/>
      <c r="M622" s="1"/>
      <c r="N622" s="1"/>
      <c r="O622" s="1"/>
      <c r="P622" s="1"/>
      <c r="Q622" s="1"/>
      <c r="R622" s="1"/>
      <c r="S622" s="1"/>
    </row>
    <row r="623" spans="1:19" ht="12.75" x14ac:dyDescent="0.2">
      <c r="A623" s="2"/>
      <c r="B623" s="60"/>
      <c r="C623" s="1"/>
      <c r="D623" s="14"/>
      <c r="E623" s="4"/>
      <c r="F623" s="38"/>
      <c r="G623" s="38"/>
      <c r="H623" s="147"/>
      <c r="I623" s="73"/>
      <c r="J623" s="11"/>
      <c r="K623" s="1"/>
      <c r="L623" s="1"/>
      <c r="M623" s="1"/>
      <c r="N623" s="1"/>
      <c r="O623" s="1"/>
      <c r="P623" s="1"/>
      <c r="Q623" s="1"/>
      <c r="R623" s="1"/>
      <c r="S623" s="1"/>
    </row>
    <row r="624" spans="1:19" ht="12.75" x14ac:dyDescent="0.2">
      <c r="A624" s="2"/>
      <c r="B624" s="60"/>
      <c r="C624" s="1"/>
      <c r="D624" s="14"/>
      <c r="E624" s="4"/>
      <c r="F624" s="38"/>
      <c r="G624" s="38"/>
      <c r="H624" s="147"/>
      <c r="I624" s="73"/>
      <c r="J624" s="11"/>
      <c r="K624" s="1"/>
      <c r="L624" s="1"/>
      <c r="M624" s="1"/>
      <c r="N624" s="1"/>
      <c r="O624" s="1"/>
      <c r="P624" s="1"/>
      <c r="Q624" s="1"/>
      <c r="R624" s="1"/>
      <c r="S624" s="1"/>
    </row>
    <row r="625" spans="1:19" ht="12.75" x14ac:dyDescent="0.2">
      <c r="A625" s="2"/>
      <c r="B625" s="60"/>
      <c r="C625" s="1"/>
      <c r="D625" s="14"/>
      <c r="E625" s="4"/>
      <c r="F625" s="38"/>
      <c r="G625" s="38"/>
      <c r="H625" s="147"/>
      <c r="I625" s="73"/>
      <c r="J625" s="11"/>
      <c r="K625" s="1"/>
      <c r="L625" s="1"/>
      <c r="M625" s="1"/>
      <c r="N625" s="1"/>
      <c r="O625" s="1"/>
      <c r="P625" s="1"/>
      <c r="Q625" s="1"/>
      <c r="R625" s="1"/>
      <c r="S625" s="1"/>
    </row>
    <row r="626" spans="1:19" ht="12.75" x14ac:dyDescent="0.2">
      <c r="A626" s="2"/>
      <c r="B626" s="60"/>
      <c r="C626" s="1"/>
      <c r="D626" s="14"/>
      <c r="E626" s="4"/>
      <c r="F626" s="38"/>
      <c r="G626" s="38"/>
      <c r="H626" s="147"/>
      <c r="I626" s="73"/>
      <c r="J626" s="11"/>
      <c r="K626" s="1"/>
      <c r="L626" s="1"/>
      <c r="M626" s="1"/>
      <c r="N626" s="1"/>
      <c r="O626" s="1"/>
      <c r="P626" s="1"/>
      <c r="Q626" s="1"/>
      <c r="R626" s="1"/>
      <c r="S626" s="1"/>
    </row>
    <row r="627" spans="1:19" ht="12.75" x14ac:dyDescent="0.2">
      <c r="A627" s="2"/>
      <c r="B627" s="60"/>
      <c r="C627" s="1"/>
      <c r="D627" s="14"/>
      <c r="E627" s="4"/>
      <c r="F627" s="38"/>
      <c r="G627" s="38"/>
      <c r="H627" s="147"/>
      <c r="I627" s="73"/>
      <c r="J627" s="11"/>
      <c r="K627" s="1"/>
      <c r="L627" s="1"/>
      <c r="M627" s="1"/>
      <c r="N627" s="1"/>
      <c r="O627" s="1"/>
      <c r="P627" s="1"/>
      <c r="Q627" s="1"/>
      <c r="R627" s="1"/>
      <c r="S627" s="1"/>
    </row>
    <row r="628" spans="1:19" ht="12.75" x14ac:dyDescent="0.2">
      <c r="A628" s="2"/>
      <c r="B628" s="60"/>
      <c r="C628" s="1"/>
      <c r="D628" s="14"/>
      <c r="E628" s="4"/>
      <c r="F628" s="38"/>
      <c r="G628" s="38"/>
      <c r="H628" s="147"/>
      <c r="I628" s="73"/>
      <c r="J628" s="11"/>
      <c r="K628" s="1"/>
      <c r="L628" s="1"/>
      <c r="M628" s="1"/>
      <c r="N628" s="1"/>
      <c r="O628" s="1"/>
      <c r="P628" s="1"/>
      <c r="Q628" s="1"/>
      <c r="R628" s="1"/>
      <c r="S628" s="1"/>
    </row>
    <row r="629" spans="1:19" ht="12.75" x14ac:dyDescent="0.2">
      <c r="A629" s="2"/>
      <c r="B629" s="60"/>
      <c r="C629" s="1"/>
      <c r="D629" s="14"/>
      <c r="E629" s="4"/>
      <c r="F629" s="38"/>
      <c r="G629" s="38"/>
      <c r="H629" s="147"/>
      <c r="I629" s="73"/>
      <c r="J629" s="11"/>
      <c r="K629" s="1"/>
      <c r="L629" s="1"/>
      <c r="M629" s="1"/>
      <c r="N629" s="1"/>
      <c r="O629" s="1"/>
      <c r="P629" s="1"/>
      <c r="Q629" s="1"/>
      <c r="R629" s="1"/>
      <c r="S629" s="1"/>
    </row>
    <row r="630" spans="1:19" ht="12.75" x14ac:dyDescent="0.2">
      <c r="A630" s="2"/>
      <c r="B630" s="60"/>
      <c r="C630" s="1"/>
      <c r="D630" s="14"/>
      <c r="E630" s="4"/>
      <c r="F630" s="38"/>
      <c r="G630" s="38"/>
      <c r="H630" s="147"/>
      <c r="I630" s="73"/>
      <c r="J630" s="11"/>
      <c r="K630" s="1"/>
      <c r="L630" s="1"/>
      <c r="M630" s="1"/>
      <c r="N630" s="1"/>
      <c r="O630" s="1"/>
      <c r="P630" s="1"/>
      <c r="Q630" s="1"/>
      <c r="R630" s="1"/>
      <c r="S630" s="1"/>
    </row>
    <row r="631" spans="1:19" ht="12.75" x14ac:dyDescent="0.2">
      <c r="A631" s="2"/>
      <c r="B631" s="60"/>
      <c r="C631" s="1"/>
      <c r="D631" s="14"/>
      <c r="E631" s="4"/>
      <c r="F631" s="38"/>
      <c r="G631" s="38"/>
      <c r="H631" s="147"/>
      <c r="I631" s="73"/>
      <c r="J631" s="11"/>
      <c r="K631" s="1"/>
      <c r="L631" s="1"/>
      <c r="M631" s="1"/>
      <c r="N631" s="1"/>
      <c r="O631" s="1"/>
      <c r="P631" s="1"/>
      <c r="Q631" s="1"/>
      <c r="R631" s="1"/>
      <c r="S631" s="1"/>
    </row>
    <row r="632" spans="1:19" ht="12.75" x14ac:dyDescent="0.2">
      <c r="A632" s="2"/>
      <c r="B632" s="60"/>
      <c r="C632" s="1"/>
      <c r="D632" s="14"/>
      <c r="E632" s="4"/>
      <c r="F632" s="38"/>
      <c r="G632" s="38"/>
      <c r="H632" s="147"/>
      <c r="I632" s="73"/>
      <c r="J632" s="11"/>
      <c r="K632" s="1"/>
      <c r="L632" s="1"/>
      <c r="M632" s="1"/>
      <c r="N632" s="1"/>
      <c r="O632" s="1"/>
      <c r="P632" s="1"/>
      <c r="Q632" s="1"/>
      <c r="R632" s="1"/>
      <c r="S632" s="1"/>
    </row>
    <row r="633" spans="1:19" ht="12.75" x14ac:dyDescent="0.2">
      <c r="A633" s="2"/>
      <c r="B633" s="60"/>
      <c r="C633" s="1"/>
      <c r="D633" s="14"/>
      <c r="E633" s="4"/>
      <c r="F633" s="38"/>
      <c r="G633" s="38"/>
      <c r="H633" s="147"/>
      <c r="I633" s="73"/>
      <c r="J633" s="11"/>
      <c r="K633" s="1"/>
      <c r="L633" s="1"/>
      <c r="M633" s="1"/>
      <c r="N633" s="1"/>
      <c r="O633" s="1"/>
      <c r="P633" s="1"/>
      <c r="Q633" s="1"/>
      <c r="R633" s="1"/>
      <c r="S633" s="1"/>
    </row>
    <row r="634" spans="1:19" ht="12.75" x14ac:dyDescent="0.2">
      <c r="A634" s="2"/>
      <c r="B634" s="60"/>
      <c r="C634" s="1"/>
      <c r="D634" s="14"/>
      <c r="E634" s="4"/>
      <c r="F634" s="38"/>
      <c r="G634" s="38"/>
      <c r="H634" s="147"/>
      <c r="I634" s="73"/>
      <c r="J634" s="11"/>
      <c r="K634" s="1"/>
      <c r="L634" s="1"/>
      <c r="M634" s="1"/>
      <c r="N634" s="1"/>
      <c r="O634" s="1"/>
      <c r="P634" s="1"/>
      <c r="Q634" s="1"/>
      <c r="R634" s="1"/>
      <c r="S634" s="1"/>
    </row>
    <row r="635" spans="1:19" ht="12.75" x14ac:dyDescent="0.2">
      <c r="A635" s="2"/>
      <c r="B635" s="60"/>
      <c r="C635" s="1"/>
      <c r="D635" s="14"/>
      <c r="E635" s="4"/>
      <c r="F635" s="38"/>
      <c r="G635" s="38"/>
      <c r="H635" s="147"/>
      <c r="I635" s="73"/>
      <c r="J635" s="11"/>
      <c r="K635" s="1"/>
      <c r="L635" s="1"/>
      <c r="M635" s="1"/>
      <c r="N635" s="1"/>
      <c r="O635" s="1"/>
      <c r="P635" s="1"/>
      <c r="Q635" s="1"/>
      <c r="R635" s="1"/>
      <c r="S635" s="1"/>
    </row>
    <row r="636" spans="1:19" ht="12.75" x14ac:dyDescent="0.2">
      <c r="A636" s="2"/>
      <c r="B636" s="60"/>
      <c r="C636" s="1"/>
      <c r="D636" s="14"/>
      <c r="E636" s="4"/>
      <c r="F636" s="38"/>
      <c r="G636" s="38"/>
      <c r="H636" s="147"/>
      <c r="I636" s="73"/>
      <c r="J636" s="11"/>
      <c r="K636" s="1"/>
      <c r="L636" s="1"/>
      <c r="M636" s="1"/>
      <c r="N636" s="1"/>
      <c r="O636" s="1"/>
      <c r="P636" s="1"/>
      <c r="Q636" s="1"/>
      <c r="R636" s="1"/>
      <c r="S636" s="1"/>
    </row>
    <row r="637" spans="1:19" ht="12.75" x14ac:dyDescent="0.2">
      <c r="A637" s="2"/>
      <c r="B637" s="60"/>
      <c r="C637" s="1"/>
      <c r="D637" s="14"/>
      <c r="E637" s="4"/>
      <c r="F637" s="38"/>
      <c r="G637" s="38"/>
      <c r="H637" s="147"/>
      <c r="I637" s="73"/>
      <c r="J637" s="11"/>
      <c r="K637" s="1"/>
      <c r="L637" s="1"/>
      <c r="M637" s="1"/>
      <c r="N637" s="1"/>
      <c r="O637" s="1"/>
      <c r="P637" s="1"/>
      <c r="Q637" s="1"/>
      <c r="R637" s="1"/>
      <c r="S637" s="1"/>
    </row>
    <row r="638" spans="1:19" ht="12.75" x14ac:dyDescent="0.2">
      <c r="A638" s="2"/>
      <c r="B638" s="60"/>
      <c r="C638" s="1"/>
      <c r="D638" s="14"/>
      <c r="E638" s="4"/>
      <c r="F638" s="38"/>
      <c r="G638" s="38"/>
      <c r="H638" s="147"/>
      <c r="I638" s="73"/>
      <c r="J638" s="11"/>
      <c r="K638" s="1"/>
      <c r="L638" s="1"/>
      <c r="M638" s="1"/>
      <c r="N638" s="1"/>
      <c r="O638" s="1"/>
      <c r="P638" s="1"/>
      <c r="Q638" s="1"/>
      <c r="R638" s="1"/>
      <c r="S638" s="1"/>
    </row>
    <row r="639" spans="1:19" ht="12.75" x14ac:dyDescent="0.2">
      <c r="A639" s="2"/>
      <c r="B639" s="60"/>
      <c r="C639" s="1"/>
      <c r="D639" s="14"/>
      <c r="E639" s="4"/>
      <c r="F639" s="38"/>
      <c r="G639" s="38"/>
      <c r="H639" s="147"/>
      <c r="I639" s="73"/>
      <c r="J639" s="11"/>
      <c r="K639" s="1"/>
      <c r="L639" s="1"/>
      <c r="M639" s="1"/>
      <c r="N639" s="1"/>
      <c r="O639" s="1"/>
      <c r="P639" s="1"/>
      <c r="Q639" s="1"/>
      <c r="R639" s="1"/>
      <c r="S639" s="1"/>
    </row>
    <row r="640" spans="1:19" ht="12.75" x14ac:dyDescent="0.2">
      <c r="A640" s="2"/>
      <c r="B640" s="60"/>
      <c r="C640" s="1"/>
      <c r="D640" s="14"/>
      <c r="E640" s="4"/>
      <c r="F640" s="38"/>
      <c r="G640" s="38"/>
      <c r="H640" s="147"/>
      <c r="I640" s="73"/>
      <c r="J640" s="11"/>
      <c r="K640" s="1"/>
      <c r="L640" s="1"/>
      <c r="M640" s="1"/>
      <c r="N640" s="1"/>
      <c r="O640" s="1"/>
      <c r="P640" s="1"/>
      <c r="Q640" s="1"/>
      <c r="R640" s="1"/>
      <c r="S640" s="1"/>
    </row>
    <row r="641" spans="1:19" ht="12.75" x14ac:dyDescent="0.2">
      <c r="A641" s="2"/>
      <c r="B641" s="60"/>
      <c r="C641" s="1"/>
      <c r="D641" s="14"/>
      <c r="E641" s="4"/>
      <c r="F641" s="38"/>
      <c r="G641" s="38"/>
      <c r="H641" s="147"/>
      <c r="I641" s="73"/>
      <c r="J641" s="11"/>
      <c r="K641" s="1"/>
      <c r="L641" s="1"/>
      <c r="M641" s="1"/>
      <c r="N641" s="1"/>
      <c r="O641" s="1"/>
      <c r="P641" s="1"/>
      <c r="Q641" s="1"/>
      <c r="R641" s="1"/>
      <c r="S641" s="1"/>
    </row>
    <row r="642" spans="1:19" ht="12.75" x14ac:dyDescent="0.2">
      <c r="A642" s="2"/>
      <c r="B642" s="60"/>
      <c r="C642" s="1"/>
      <c r="D642" s="14"/>
      <c r="E642" s="4"/>
      <c r="F642" s="38"/>
      <c r="G642" s="38"/>
      <c r="H642" s="147"/>
      <c r="I642" s="73"/>
      <c r="J642" s="11"/>
      <c r="K642" s="1"/>
      <c r="L642" s="1"/>
      <c r="M642" s="1"/>
      <c r="N642" s="1"/>
      <c r="O642" s="1"/>
      <c r="P642" s="1"/>
      <c r="Q642" s="1"/>
      <c r="R642" s="1"/>
      <c r="S642" s="1"/>
    </row>
    <row r="643" spans="1:19" ht="12.75" x14ac:dyDescent="0.2">
      <c r="A643" s="2"/>
      <c r="B643" s="60"/>
      <c r="C643" s="1"/>
      <c r="D643" s="14"/>
      <c r="E643" s="4"/>
      <c r="F643" s="38"/>
      <c r="G643" s="38"/>
      <c r="H643" s="147"/>
      <c r="I643" s="73"/>
      <c r="J643" s="11"/>
      <c r="K643" s="1"/>
      <c r="L643" s="1"/>
      <c r="M643" s="1"/>
      <c r="N643" s="1"/>
      <c r="O643" s="1"/>
      <c r="P643" s="1"/>
      <c r="Q643" s="1"/>
      <c r="R643" s="1"/>
      <c r="S643" s="1"/>
    </row>
    <row r="644" spans="1:19" ht="12.75" x14ac:dyDescent="0.2">
      <c r="A644" s="2"/>
      <c r="B644" s="60"/>
      <c r="C644" s="1"/>
      <c r="D644" s="14"/>
      <c r="E644" s="4"/>
      <c r="F644" s="38"/>
      <c r="G644" s="38"/>
      <c r="H644" s="147"/>
      <c r="I644" s="73"/>
      <c r="J644" s="11"/>
      <c r="K644" s="1"/>
      <c r="L644" s="1"/>
      <c r="M644" s="1"/>
      <c r="N644" s="1"/>
      <c r="O644" s="1"/>
      <c r="P644" s="1"/>
      <c r="Q644" s="1"/>
      <c r="R644" s="1"/>
      <c r="S644" s="1"/>
    </row>
    <row r="645" spans="1:19" ht="12.75" x14ac:dyDescent="0.2">
      <c r="A645" s="2"/>
      <c r="B645" s="60"/>
      <c r="C645" s="1"/>
      <c r="D645" s="14"/>
      <c r="E645" s="4"/>
      <c r="F645" s="38"/>
      <c r="G645" s="38"/>
      <c r="H645" s="147"/>
      <c r="I645" s="73"/>
      <c r="J645" s="11"/>
      <c r="K645" s="1"/>
      <c r="L645" s="1"/>
      <c r="M645" s="1"/>
      <c r="N645" s="1"/>
      <c r="O645" s="1"/>
      <c r="P645" s="1"/>
      <c r="Q645" s="1"/>
      <c r="R645" s="1"/>
      <c r="S645" s="1"/>
    </row>
    <row r="646" spans="1:19" ht="12.75" x14ac:dyDescent="0.2">
      <c r="A646" s="2"/>
      <c r="B646" s="60"/>
      <c r="C646" s="1"/>
      <c r="D646" s="14"/>
      <c r="E646" s="4"/>
      <c r="F646" s="38"/>
      <c r="G646" s="38"/>
      <c r="H646" s="147"/>
      <c r="I646" s="73"/>
      <c r="J646" s="11"/>
      <c r="K646" s="1"/>
      <c r="L646" s="1"/>
      <c r="M646" s="1"/>
      <c r="N646" s="1"/>
      <c r="O646" s="1"/>
      <c r="P646" s="1"/>
      <c r="Q646" s="1"/>
      <c r="R646" s="1"/>
      <c r="S646" s="1"/>
    </row>
    <row r="647" spans="1:19" ht="12.75" x14ac:dyDescent="0.2">
      <c r="A647" s="2"/>
      <c r="B647" s="60"/>
      <c r="C647" s="1"/>
      <c r="D647" s="14"/>
      <c r="E647" s="4"/>
      <c r="F647" s="38"/>
      <c r="G647" s="38"/>
      <c r="H647" s="147"/>
      <c r="I647" s="73"/>
      <c r="J647" s="11"/>
      <c r="K647" s="1"/>
      <c r="L647" s="1"/>
      <c r="M647" s="1"/>
      <c r="N647" s="1"/>
      <c r="O647" s="1"/>
      <c r="P647" s="1"/>
      <c r="Q647" s="1"/>
      <c r="R647" s="1"/>
      <c r="S647" s="1"/>
    </row>
    <row r="648" spans="1:19" ht="12.75" x14ac:dyDescent="0.2">
      <c r="A648" s="2"/>
      <c r="B648" s="60"/>
      <c r="C648" s="1"/>
      <c r="D648" s="14"/>
      <c r="E648" s="4"/>
      <c r="F648" s="38"/>
      <c r="G648" s="38"/>
      <c r="H648" s="147"/>
      <c r="I648" s="73"/>
      <c r="J648" s="11"/>
      <c r="K648" s="1"/>
      <c r="L648" s="1"/>
      <c r="M648" s="1"/>
      <c r="N648" s="1"/>
      <c r="O648" s="1"/>
      <c r="P648" s="1"/>
      <c r="Q648" s="1"/>
      <c r="R648" s="1"/>
      <c r="S648" s="1"/>
    </row>
    <row r="649" spans="1:19" ht="12.75" x14ac:dyDescent="0.2">
      <c r="A649" s="2"/>
      <c r="B649" s="60"/>
      <c r="C649" s="1"/>
      <c r="D649" s="14"/>
      <c r="E649" s="4"/>
      <c r="F649" s="38"/>
      <c r="G649" s="38"/>
      <c r="H649" s="147"/>
      <c r="I649" s="73"/>
      <c r="J649" s="11"/>
      <c r="K649" s="1"/>
      <c r="L649" s="1"/>
      <c r="M649" s="1"/>
      <c r="N649" s="1"/>
      <c r="O649" s="1"/>
      <c r="P649" s="1"/>
      <c r="Q649" s="1"/>
      <c r="R649" s="1"/>
      <c r="S649" s="1"/>
    </row>
    <row r="650" spans="1:19" ht="12.75" x14ac:dyDescent="0.2">
      <c r="A650" s="2"/>
      <c r="B650" s="60"/>
      <c r="C650" s="1"/>
      <c r="D650" s="14"/>
      <c r="E650" s="4"/>
      <c r="F650" s="38"/>
      <c r="G650" s="38"/>
      <c r="H650" s="147"/>
      <c r="I650" s="73"/>
      <c r="J650" s="11"/>
      <c r="K650" s="1"/>
      <c r="L650" s="1"/>
      <c r="M650" s="1"/>
      <c r="N650" s="1"/>
      <c r="O650" s="1"/>
      <c r="P650" s="1"/>
      <c r="Q650" s="1"/>
      <c r="R650" s="1"/>
      <c r="S650" s="1"/>
    </row>
    <row r="651" spans="1:19" ht="12.75" x14ac:dyDescent="0.2">
      <c r="A651" s="2"/>
      <c r="B651" s="60"/>
      <c r="C651" s="1"/>
      <c r="D651" s="14"/>
      <c r="E651" s="4"/>
      <c r="F651" s="38"/>
      <c r="G651" s="38"/>
      <c r="H651" s="147"/>
      <c r="I651" s="73"/>
      <c r="J651" s="11"/>
      <c r="K651" s="1"/>
      <c r="L651" s="1"/>
      <c r="M651" s="1"/>
      <c r="N651" s="1"/>
      <c r="O651" s="1"/>
      <c r="P651" s="1"/>
      <c r="Q651" s="1"/>
      <c r="R651" s="1"/>
      <c r="S651" s="1"/>
    </row>
    <row r="652" spans="1:19" ht="12.75" x14ac:dyDescent="0.2">
      <c r="A652" s="2"/>
      <c r="B652" s="60"/>
      <c r="C652" s="1"/>
      <c r="D652" s="14"/>
      <c r="E652" s="4"/>
      <c r="F652" s="38"/>
      <c r="G652" s="38"/>
      <c r="H652" s="147"/>
      <c r="I652" s="73"/>
      <c r="J652" s="11"/>
      <c r="K652" s="1"/>
      <c r="L652" s="1"/>
      <c r="M652" s="1"/>
      <c r="N652" s="1"/>
      <c r="O652" s="1"/>
      <c r="P652" s="1"/>
      <c r="Q652" s="1"/>
      <c r="R652" s="1"/>
      <c r="S652" s="1"/>
    </row>
    <row r="653" spans="1:19" ht="12.75" x14ac:dyDescent="0.2">
      <c r="A653" s="2"/>
      <c r="B653" s="60"/>
      <c r="C653" s="1"/>
      <c r="D653" s="14"/>
      <c r="E653" s="4"/>
      <c r="F653" s="38"/>
      <c r="G653" s="38"/>
      <c r="H653" s="147"/>
      <c r="I653" s="73"/>
      <c r="J653" s="11"/>
      <c r="K653" s="1"/>
      <c r="L653" s="1"/>
      <c r="M653" s="1"/>
      <c r="N653" s="1"/>
      <c r="O653" s="1"/>
      <c r="P653" s="1"/>
      <c r="Q653" s="1"/>
      <c r="R653" s="1"/>
      <c r="S653" s="1"/>
    </row>
    <row r="654" spans="1:19" ht="12.75" x14ac:dyDescent="0.2">
      <c r="A654" s="2"/>
      <c r="B654" s="60"/>
      <c r="C654" s="1"/>
      <c r="D654" s="14"/>
      <c r="E654" s="4"/>
      <c r="F654" s="38"/>
      <c r="G654" s="38"/>
      <c r="H654" s="147"/>
      <c r="I654" s="73"/>
      <c r="J654" s="11"/>
      <c r="K654" s="1"/>
      <c r="L654" s="1"/>
      <c r="M654" s="1"/>
      <c r="N654" s="1"/>
      <c r="O654" s="1"/>
      <c r="P654" s="1"/>
      <c r="Q654" s="1"/>
      <c r="R654" s="1"/>
      <c r="S654" s="1"/>
    </row>
    <row r="655" spans="1:19" ht="12.75" x14ac:dyDescent="0.2">
      <c r="A655" s="2"/>
      <c r="B655" s="60"/>
      <c r="C655" s="1"/>
      <c r="D655" s="14"/>
      <c r="E655" s="4"/>
      <c r="F655" s="38"/>
      <c r="G655" s="38"/>
      <c r="H655" s="147"/>
      <c r="I655" s="73"/>
      <c r="J655" s="11"/>
      <c r="K655" s="1"/>
      <c r="L655" s="1"/>
      <c r="M655" s="1"/>
      <c r="N655" s="1"/>
      <c r="O655" s="1"/>
      <c r="P655" s="1"/>
      <c r="Q655" s="1"/>
      <c r="R655" s="1"/>
      <c r="S655" s="1"/>
    </row>
    <row r="656" spans="1:19" ht="12.75" x14ac:dyDescent="0.2">
      <c r="A656" s="2"/>
      <c r="B656" s="60"/>
      <c r="C656" s="1"/>
      <c r="D656" s="14"/>
      <c r="E656" s="4"/>
      <c r="F656" s="38"/>
      <c r="G656" s="38"/>
      <c r="H656" s="147"/>
      <c r="I656" s="73"/>
      <c r="J656" s="11"/>
      <c r="K656" s="1"/>
      <c r="L656" s="1"/>
      <c r="M656" s="1"/>
      <c r="N656" s="1"/>
      <c r="O656" s="1"/>
      <c r="P656" s="1"/>
      <c r="Q656" s="1"/>
      <c r="R656" s="1"/>
      <c r="S656" s="1"/>
    </row>
    <row r="657" spans="1:19" ht="12.75" x14ac:dyDescent="0.2">
      <c r="A657" s="2"/>
      <c r="B657" s="60"/>
      <c r="C657" s="1"/>
      <c r="D657" s="14"/>
      <c r="E657" s="4"/>
      <c r="F657" s="38"/>
      <c r="G657" s="38"/>
      <c r="H657" s="147"/>
      <c r="I657" s="73"/>
      <c r="J657" s="11"/>
      <c r="K657" s="1"/>
      <c r="L657" s="1"/>
      <c r="M657" s="1"/>
      <c r="N657" s="1"/>
      <c r="O657" s="1"/>
      <c r="P657" s="1"/>
      <c r="Q657" s="1"/>
      <c r="R657" s="1"/>
      <c r="S657" s="1"/>
    </row>
    <row r="658" spans="1:19" ht="12.75" x14ac:dyDescent="0.2">
      <c r="A658" s="2"/>
      <c r="B658" s="60"/>
      <c r="C658" s="1"/>
      <c r="D658" s="14"/>
      <c r="E658" s="4"/>
      <c r="F658" s="38"/>
      <c r="G658" s="38"/>
      <c r="H658" s="147"/>
      <c r="I658" s="73"/>
      <c r="J658" s="11"/>
      <c r="K658" s="1"/>
      <c r="L658" s="1"/>
      <c r="M658" s="1"/>
      <c r="N658" s="1"/>
      <c r="O658" s="1"/>
      <c r="P658" s="1"/>
      <c r="Q658" s="1"/>
      <c r="R658" s="1"/>
      <c r="S658" s="1"/>
    </row>
    <row r="659" spans="1:19" ht="12.75" x14ac:dyDescent="0.2">
      <c r="A659" s="2"/>
      <c r="B659" s="60"/>
      <c r="C659" s="1"/>
      <c r="D659" s="14"/>
      <c r="E659" s="4"/>
      <c r="F659" s="38"/>
      <c r="G659" s="38"/>
      <c r="H659" s="147"/>
      <c r="I659" s="73"/>
      <c r="J659" s="11"/>
      <c r="K659" s="1"/>
      <c r="L659" s="1"/>
      <c r="M659" s="1"/>
      <c r="N659" s="1"/>
      <c r="O659" s="1"/>
      <c r="P659" s="1"/>
      <c r="Q659" s="1"/>
      <c r="R659" s="1"/>
      <c r="S659" s="1"/>
    </row>
    <row r="660" spans="1:19" ht="12.75" x14ac:dyDescent="0.2">
      <c r="A660" s="2"/>
      <c r="B660" s="60"/>
      <c r="C660" s="1"/>
      <c r="D660" s="14"/>
      <c r="E660" s="4"/>
      <c r="F660" s="38"/>
      <c r="G660" s="38"/>
      <c r="H660" s="147"/>
      <c r="I660" s="73"/>
      <c r="J660" s="11"/>
      <c r="K660" s="1"/>
      <c r="L660" s="1"/>
      <c r="M660" s="1"/>
      <c r="N660" s="1"/>
      <c r="O660" s="1"/>
      <c r="P660" s="1"/>
      <c r="Q660" s="1"/>
      <c r="R660" s="1"/>
      <c r="S660" s="1"/>
    </row>
    <row r="661" spans="1:19" ht="12.75" x14ac:dyDescent="0.2">
      <c r="A661" s="2"/>
      <c r="B661" s="60"/>
      <c r="C661" s="1"/>
      <c r="D661" s="14"/>
      <c r="E661" s="4"/>
      <c r="F661" s="38"/>
      <c r="G661" s="38"/>
      <c r="H661" s="147"/>
      <c r="I661" s="73"/>
      <c r="J661" s="11"/>
      <c r="K661" s="1"/>
      <c r="L661" s="1"/>
      <c r="M661" s="1"/>
      <c r="N661" s="1"/>
      <c r="O661" s="1"/>
      <c r="P661" s="1"/>
      <c r="Q661" s="1"/>
      <c r="R661" s="1"/>
      <c r="S661" s="1"/>
    </row>
    <row r="662" spans="1:19" ht="12.75" x14ac:dyDescent="0.2">
      <c r="A662" s="2"/>
      <c r="B662" s="60"/>
      <c r="C662" s="1"/>
      <c r="D662" s="14"/>
      <c r="E662" s="4"/>
      <c r="F662" s="38"/>
      <c r="G662" s="38"/>
      <c r="H662" s="147"/>
      <c r="I662" s="73"/>
      <c r="J662" s="11"/>
      <c r="K662" s="1"/>
      <c r="L662" s="1"/>
      <c r="M662" s="1"/>
      <c r="N662" s="1"/>
      <c r="O662" s="1"/>
      <c r="P662" s="1"/>
      <c r="Q662" s="1"/>
      <c r="R662" s="1"/>
      <c r="S662" s="1"/>
    </row>
    <row r="663" spans="1:19" ht="12.75" x14ac:dyDescent="0.2">
      <c r="A663" s="2"/>
      <c r="B663" s="60"/>
      <c r="C663" s="1"/>
      <c r="D663" s="14"/>
      <c r="E663" s="4"/>
      <c r="F663" s="38"/>
      <c r="G663" s="38"/>
      <c r="H663" s="147"/>
      <c r="I663" s="73"/>
      <c r="J663" s="11"/>
      <c r="K663" s="1"/>
      <c r="L663" s="1"/>
      <c r="M663" s="1"/>
      <c r="N663" s="1"/>
      <c r="O663" s="1"/>
      <c r="P663" s="1"/>
      <c r="Q663" s="1"/>
      <c r="R663" s="1"/>
      <c r="S663" s="1"/>
    </row>
    <row r="664" spans="1:19" ht="12.75" x14ac:dyDescent="0.2">
      <c r="A664" s="2"/>
      <c r="B664" s="60"/>
      <c r="C664" s="1"/>
      <c r="D664" s="14"/>
      <c r="E664" s="4"/>
      <c r="F664" s="38"/>
      <c r="G664" s="38"/>
      <c r="H664" s="147"/>
      <c r="I664" s="73"/>
      <c r="J664" s="11"/>
      <c r="K664" s="1"/>
      <c r="L664" s="1"/>
      <c r="M664" s="1"/>
      <c r="N664" s="1"/>
      <c r="O664" s="1"/>
      <c r="P664" s="1"/>
      <c r="Q664" s="1"/>
      <c r="R664" s="1"/>
      <c r="S664" s="1"/>
    </row>
    <row r="665" spans="1:19" ht="12.75" x14ac:dyDescent="0.2">
      <c r="A665" s="2"/>
      <c r="B665" s="60"/>
      <c r="C665" s="1"/>
      <c r="D665" s="14"/>
      <c r="E665" s="4"/>
      <c r="F665" s="38"/>
      <c r="G665" s="38"/>
      <c r="H665" s="147"/>
      <c r="I665" s="73"/>
      <c r="J665" s="11"/>
      <c r="K665" s="1"/>
      <c r="L665" s="1"/>
      <c r="M665" s="1"/>
      <c r="N665" s="1"/>
      <c r="O665" s="1"/>
      <c r="P665" s="1"/>
      <c r="Q665" s="1"/>
      <c r="R665" s="1"/>
      <c r="S665" s="1"/>
    </row>
    <row r="666" spans="1:19" ht="12.75" x14ac:dyDescent="0.2">
      <c r="A666" s="2"/>
      <c r="B666" s="60"/>
      <c r="C666" s="1"/>
      <c r="D666" s="14"/>
      <c r="E666" s="4"/>
      <c r="F666" s="38"/>
      <c r="G666" s="38"/>
      <c r="H666" s="147"/>
      <c r="I666" s="73"/>
      <c r="J666" s="11"/>
      <c r="K666" s="1"/>
      <c r="L666" s="1"/>
      <c r="M666" s="1"/>
      <c r="N666" s="1"/>
      <c r="O666" s="1"/>
      <c r="P666" s="1"/>
      <c r="Q666" s="1"/>
      <c r="R666" s="1"/>
      <c r="S666" s="1"/>
    </row>
    <row r="667" spans="1:19" ht="12.75" x14ac:dyDescent="0.2">
      <c r="A667" s="2"/>
      <c r="B667" s="60"/>
      <c r="C667" s="1"/>
      <c r="D667" s="14"/>
      <c r="E667" s="4"/>
      <c r="F667" s="38"/>
      <c r="G667" s="38"/>
      <c r="H667" s="147"/>
      <c r="I667" s="73"/>
      <c r="J667" s="11"/>
      <c r="K667" s="1"/>
      <c r="L667" s="1"/>
      <c r="M667" s="1"/>
      <c r="N667" s="1"/>
      <c r="O667" s="1"/>
      <c r="P667" s="1"/>
      <c r="Q667" s="1"/>
      <c r="R667" s="1"/>
      <c r="S667" s="1"/>
    </row>
    <row r="668" spans="1:19" ht="12.75" x14ac:dyDescent="0.2">
      <c r="A668" s="2"/>
      <c r="B668" s="60"/>
      <c r="C668" s="1"/>
      <c r="D668" s="14"/>
      <c r="E668" s="4"/>
      <c r="F668" s="38"/>
      <c r="G668" s="38"/>
      <c r="H668" s="147"/>
      <c r="I668" s="73"/>
      <c r="J668" s="11"/>
      <c r="K668" s="1"/>
      <c r="L668" s="1"/>
      <c r="M668" s="1"/>
      <c r="N668" s="1"/>
      <c r="O668" s="1"/>
      <c r="P668" s="1"/>
      <c r="Q668" s="1"/>
      <c r="R668" s="1"/>
      <c r="S668" s="1"/>
    </row>
    <row r="669" spans="1:19" ht="12.75" x14ac:dyDescent="0.2">
      <c r="A669" s="2"/>
      <c r="B669" s="60"/>
      <c r="C669" s="1"/>
      <c r="D669" s="14"/>
      <c r="E669" s="4"/>
      <c r="F669" s="38"/>
      <c r="G669" s="38"/>
      <c r="H669" s="147"/>
      <c r="I669" s="73"/>
      <c r="J669" s="11"/>
      <c r="K669" s="1"/>
      <c r="L669" s="1"/>
      <c r="M669" s="1"/>
      <c r="N669" s="1"/>
      <c r="O669" s="1"/>
      <c r="P669" s="1"/>
      <c r="Q669" s="1"/>
      <c r="R669" s="1"/>
      <c r="S669" s="1"/>
    </row>
    <row r="670" spans="1:19" ht="12.75" x14ac:dyDescent="0.2">
      <c r="A670" s="2"/>
      <c r="B670" s="60"/>
      <c r="C670" s="1"/>
      <c r="D670" s="14"/>
      <c r="E670" s="4"/>
      <c r="F670" s="38"/>
      <c r="G670" s="38"/>
      <c r="H670" s="147"/>
      <c r="I670" s="73"/>
      <c r="J670" s="11"/>
      <c r="K670" s="1"/>
      <c r="L670" s="1"/>
      <c r="M670" s="1"/>
      <c r="N670" s="1"/>
      <c r="O670" s="1"/>
      <c r="P670" s="1"/>
      <c r="Q670" s="1"/>
      <c r="R670" s="1"/>
      <c r="S670" s="1"/>
    </row>
    <row r="671" spans="1:19" ht="12.75" x14ac:dyDescent="0.2">
      <c r="A671" s="2"/>
      <c r="B671" s="60"/>
      <c r="C671" s="1"/>
      <c r="D671" s="14"/>
      <c r="E671" s="4"/>
      <c r="F671" s="38"/>
      <c r="G671" s="38"/>
      <c r="H671" s="147"/>
      <c r="I671" s="73"/>
      <c r="J671" s="11"/>
      <c r="K671" s="1"/>
      <c r="L671" s="1"/>
      <c r="M671" s="1"/>
      <c r="N671" s="1"/>
      <c r="O671" s="1"/>
      <c r="P671" s="1"/>
      <c r="Q671" s="1"/>
      <c r="R671" s="1"/>
      <c r="S671" s="1"/>
    </row>
    <row r="672" spans="1:19" ht="12.75" x14ac:dyDescent="0.2">
      <c r="A672" s="2"/>
      <c r="B672" s="60"/>
      <c r="C672" s="1"/>
      <c r="D672" s="14"/>
      <c r="E672" s="4"/>
      <c r="F672" s="38"/>
      <c r="G672" s="38"/>
      <c r="H672" s="147"/>
      <c r="I672" s="73"/>
      <c r="J672" s="11"/>
      <c r="K672" s="1"/>
      <c r="L672" s="1"/>
      <c r="M672" s="1"/>
      <c r="N672" s="1"/>
      <c r="O672" s="1"/>
      <c r="P672" s="1"/>
      <c r="Q672" s="1"/>
      <c r="R672" s="1"/>
      <c r="S672" s="1"/>
    </row>
    <row r="673" spans="1:19" ht="12.75" x14ac:dyDescent="0.2">
      <c r="A673" s="2"/>
      <c r="B673" s="60"/>
      <c r="C673" s="1"/>
      <c r="D673" s="14"/>
      <c r="E673" s="4"/>
      <c r="F673" s="38"/>
      <c r="G673" s="38"/>
      <c r="H673" s="147"/>
      <c r="I673" s="73"/>
      <c r="J673" s="11"/>
      <c r="K673" s="1"/>
      <c r="L673" s="1"/>
      <c r="M673" s="1"/>
      <c r="N673" s="1"/>
      <c r="O673" s="1"/>
      <c r="P673" s="1"/>
      <c r="Q673" s="1"/>
      <c r="R673" s="1"/>
      <c r="S673" s="1"/>
    </row>
    <row r="674" spans="1:19" ht="12.75" x14ac:dyDescent="0.2">
      <c r="A674" s="2"/>
      <c r="B674" s="60"/>
      <c r="C674" s="1"/>
      <c r="D674" s="14"/>
      <c r="E674" s="4"/>
      <c r="F674" s="38"/>
      <c r="G674" s="38"/>
      <c r="H674" s="147"/>
      <c r="I674" s="73"/>
      <c r="J674" s="11"/>
      <c r="K674" s="1"/>
      <c r="L674" s="1"/>
      <c r="M674" s="1"/>
      <c r="N674" s="1"/>
      <c r="O674" s="1"/>
      <c r="P674" s="1"/>
      <c r="Q674" s="1"/>
      <c r="R674" s="1"/>
      <c r="S674" s="1"/>
    </row>
    <row r="675" spans="1:19" ht="12.75" x14ac:dyDescent="0.2">
      <c r="A675" s="2"/>
      <c r="B675" s="60"/>
      <c r="C675" s="1"/>
      <c r="D675" s="14"/>
      <c r="E675" s="4"/>
      <c r="F675" s="38"/>
      <c r="G675" s="38"/>
      <c r="H675" s="147"/>
      <c r="I675" s="73"/>
      <c r="J675" s="11"/>
      <c r="K675" s="1"/>
      <c r="L675" s="1"/>
      <c r="M675" s="1"/>
      <c r="N675" s="1"/>
      <c r="O675" s="1"/>
      <c r="P675" s="1"/>
      <c r="Q675" s="1"/>
      <c r="R675" s="1"/>
      <c r="S675" s="1"/>
    </row>
    <row r="676" spans="1:19" ht="12.75" x14ac:dyDescent="0.2">
      <c r="A676" s="2"/>
      <c r="B676" s="60"/>
      <c r="C676" s="1"/>
      <c r="D676" s="14"/>
      <c r="E676" s="4"/>
      <c r="F676" s="38"/>
      <c r="G676" s="38"/>
      <c r="H676" s="147"/>
      <c r="I676" s="73"/>
      <c r="J676" s="11"/>
      <c r="K676" s="1"/>
      <c r="L676" s="1"/>
      <c r="M676" s="1"/>
      <c r="N676" s="1"/>
      <c r="O676" s="1"/>
      <c r="P676" s="1"/>
      <c r="Q676" s="1"/>
      <c r="R676" s="1"/>
      <c r="S676" s="1"/>
    </row>
    <row r="677" spans="1:19" ht="12.75" x14ac:dyDescent="0.2">
      <c r="A677" s="2"/>
      <c r="B677" s="60"/>
      <c r="C677" s="1"/>
      <c r="D677" s="14"/>
      <c r="E677" s="4"/>
      <c r="F677" s="38"/>
      <c r="G677" s="38"/>
      <c r="H677" s="147"/>
      <c r="I677" s="73"/>
      <c r="J677" s="11"/>
      <c r="K677" s="1"/>
      <c r="L677" s="1"/>
      <c r="M677" s="1"/>
      <c r="N677" s="1"/>
      <c r="O677" s="1"/>
      <c r="P677" s="1"/>
      <c r="Q677" s="1"/>
      <c r="R677" s="1"/>
      <c r="S677" s="1"/>
    </row>
    <row r="678" spans="1:19" ht="12.75" x14ac:dyDescent="0.2">
      <c r="A678" s="2"/>
      <c r="B678" s="60"/>
      <c r="C678" s="1"/>
      <c r="D678" s="14"/>
      <c r="E678" s="4"/>
      <c r="F678" s="38"/>
      <c r="G678" s="38"/>
      <c r="H678" s="147"/>
      <c r="I678" s="73"/>
      <c r="J678" s="11"/>
      <c r="K678" s="1"/>
      <c r="L678" s="1"/>
      <c r="M678" s="1"/>
      <c r="N678" s="1"/>
      <c r="O678" s="1"/>
      <c r="P678" s="1"/>
      <c r="Q678" s="1"/>
      <c r="R678" s="1"/>
      <c r="S678" s="1"/>
    </row>
    <row r="679" spans="1:19" ht="12.75" x14ac:dyDescent="0.2">
      <c r="A679" s="2"/>
      <c r="B679" s="60"/>
      <c r="C679" s="1"/>
      <c r="D679" s="14"/>
      <c r="E679" s="4"/>
      <c r="F679" s="38"/>
      <c r="G679" s="38"/>
      <c r="H679" s="147"/>
      <c r="I679" s="73"/>
      <c r="J679" s="11"/>
      <c r="K679" s="1"/>
      <c r="L679" s="1"/>
      <c r="M679" s="1"/>
      <c r="N679" s="1"/>
      <c r="O679" s="1"/>
      <c r="P679" s="1"/>
      <c r="Q679" s="1"/>
      <c r="R679" s="1"/>
      <c r="S679" s="1"/>
    </row>
    <row r="680" spans="1:19" ht="12.75" x14ac:dyDescent="0.2">
      <c r="A680" s="2"/>
      <c r="B680" s="60"/>
      <c r="C680" s="1"/>
      <c r="D680" s="14"/>
      <c r="E680" s="4"/>
      <c r="F680" s="38"/>
      <c r="G680" s="38"/>
      <c r="H680" s="147"/>
      <c r="I680" s="73"/>
      <c r="J680" s="11"/>
      <c r="K680" s="1"/>
      <c r="L680" s="1"/>
      <c r="M680" s="1"/>
      <c r="N680" s="1"/>
      <c r="O680" s="1"/>
      <c r="P680" s="1"/>
      <c r="Q680" s="1"/>
      <c r="R680" s="1"/>
      <c r="S680" s="1"/>
    </row>
    <row r="681" spans="1:19" ht="12.75" x14ac:dyDescent="0.2">
      <c r="A681" s="2"/>
      <c r="B681" s="60"/>
      <c r="C681" s="1"/>
      <c r="D681" s="14"/>
      <c r="E681" s="4"/>
      <c r="F681" s="38"/>
      <c r="G681" s="38"/>
      <c r="H681" s="147"/>
      <c r="I681" s="73"/>
      <c r="J681" s="11"/>
      <c r="K681" s="1"/>
      <c r="L681" s="1"/>
      <c r="M681" s="1"/>
      <c r="N681" s="1"/>
      <c r="O681" s="1"/>
      <c r="P681" s="1"/>
      <c r="Q681" s="1"/>
      <c r="R681" s="1"/>
      <c r="S681" s="1"/>
    </row>
    <row r="682" spans="1:19" ht="12.75" x14ac:dyDescent="0.2">
      <c r="A682" s="2"/>
      <c r="B682" s="60"/>
      <c r="C682" s="1"/>
      <c r="D682" s="14"/>
      <c r="E682" s="4"/>
      <c r="F682" s="38"/>
      <c r="G682" s="38"/>
      <c r="H682" s="147"/>
      <c r="I682" s="73"/>
      <c r="J682" s="11"/>
      <c r="K682" s="1"/>
      <c r="L682" s="1"/>
      <c r="M682" s="1"/>
      <c r="N682" s="1"/>
      <c r="O682" s="1"/>
      <c r="P682" s="1"/>
      <c r="Q682" s="1"/>
      <c r="R682" s="1"/>
      <c r="S682" s="1"/>
    </row>
    <row r="683" spans="1:19" ht="12.75" x14ac:dyDescent="0.2">
      <c r="A683" s="2"/>
      <c r="B683" s="60"/>
      <c r="C683" s="1"/>
      <c r="D683" s="14"/>
      <c r="E683" s="4"/>
      <c r="F683" s="38"/>
      <c r="G683" s="38"/>
      <c r="H683" s="147"/>
      <c r="I683" s="73"/>
      <c r="J683" s="11"/>
      <c r="K683" s="1"/>
      <c r="L683" s="1"/>
      <c r="M683" s="1"/>
      <c r="N683" s="1"/>
      <c r="O683" s="1"/>
      <c r="P683" s="1"/>
      <c r="Q683" s="1"/>
      <c r="R683" s="1"/>
      <c r="S683" s="1"/>
    </row>
    <row r="684" spans="1:19" ht="12.75" x14ac:dyDescent="0.2">
      <c r="A684" s="2"/>
      <c r="B684" s="60"/>
      <c r="C684" s="1"/>
      <c r="D684" s="14"/>
      <c r="E684" s="4"/>
      <c r="F684" s="38"/>
      <c r="G684" s="38"/>
      <c r="H684" s="147"/>
      <c r="I684" s="73"/>
      <c r="J684" s="11"/>
      <c r="K684" s="1"/>
      <c r="L684" s="1"/>
      <c r="M684" s="1"/>
      <c r="N684" s="1"/>
      <c r="O684" s="1"/>
      <c r="P684" s="1"/>
      <c r="Q684" s="1"/>
      <c r="R684" s="1"/>
      <c r="S684" s="1"/>
    </row>
    <row r="685" spans="1:19" ht="12.75" x14ac:dyDescent="0.2">
      <c r="A685" s="2"/>
      <c r="B685" s="60"/>
      <c r="C685" s="1"/>
      <c r="D685" s="14"/>
      <c r="E685" s="4"/>
      <c r="F685" s="38"/>
      <c r="G685" s="38"/>
      <c r="H685" s="147"/>
      <c r="I685" s="73"/>
      <c r="J685" s="11"/>
      <c r="K685" s="1"/>
      <c r="L685" s="1"/>
      <c r="M685" s="1"/>
      <c r="N685" s="1"/>
      <c r="O685" s="1"/>
      <c r="P685" s="1"/>
      <c r="Q685" s="1"/>
      <c r="R685" s="1"/>
      <c r="S685" s="1"/>
    </row>
    <row r="686" spans="1:19" ht="12.75" x14ac:dyDescent="0.2">
      <c r="A686" s="2"/>
      <c r="B686" s="60"/>
      <c r="C686" s="1"/>
      <c r="D686" s="14"/>
      <c r="E686" s="4"/>
      <c r="F686" s="38"/>
      <c r="G686" s="38"/>
      <c r="H686" s="147"/>
      <c r="I686" s="73"/>
      <c r="J686" s="11"/>
      <c r="K686" s="1"/>
      <c r="L686" s="1"/>
      <c r="M686" s="1"/>
      <c r="N686" s="1"/>
      <c r="O686" s="1"/>
      <c r="P686" s="1"/>
      <c r="Q686" s="1"/>
      <c r="R686" s="1"/>
      <c r="S686" s="1"/>
    </row>
    <row r="687" spans="1:19" ht="12.75" x14ac:dyDescent="0.2">
      <c r="A687" s="2"/>
      <c r="B687" s="60"/>
      <c r="C687" s="1"/>
      <c r="D687" s="14"/>
      <c r="E687" s="4"/>
      <c r="F687" s="38"/>
      <c r="G687" s="38"/>
      <c r="H687" s="147"/>
      <c r="I687" s="73"/>
      <c r="J687" s="11"/>
      <c r="K687" s="1"/>
      <c r="L687" s="1"/>
      <c r="M687" s="1"/>
      <c r="N687" s="1"/>
      <c r="O687" s="1"/>
      <c r="P687" s="1"/>
      <c r="Q687" s="1"/>
      <c r="R687" s="1"/>
      <c r="S687" s="1"/>
    </row>
    <row r="688" spans="1:19" ht="12.75" x14ac:dyDescent="0.2">
      <c r="A688" s="2"/>
      <c r="B688" s="60"/>
      <c r="C688" s="1"/>
      <c r="D688" s="14"/>
      <c r="E688" s="4"/>
      <c r="F688" s="38"/>
      <c r="G688" s="38"/>
      <c r="H688" s="147"/>
      <c r="I688" s="73"/>
      <c r="J688" s="11"/>
      <c r="K688" s="1"/>
      <c r="L688" s="1"/>
      <c r="M688" s="1"/>
      <c r="N688" s="1"/>
      <c r="O688" s="1"/>
      <c r="P688" s="1"/>
      <c r="Q688" s="1"/>
      <c r="R688" s="1"/>
      <c r="S688" s="1"/>
    </row>
    <row r="689" spans="1:19" ht="12.75" x14ac:dyDescent="0.2">
      <c r="A689" s="2"/>
      <c r="B689" s="60"/>
      <c r="C689" s="1"/>
      <c r="D689" s="14"/>
      <c r="E689" s="4"/>
      <c r="F689" s="38"/>
      <c r="G689" s="38"/>
      <c r="H689" s="147"/>
      <c r="I689" s="73"/>
      <c r="J689" s="11"/>
      <c r="K689" s="1"/>
      <c r="L689" s="1"/>
      <c r="M689" s="1"/>
      <c r="N689" s="1"/>
      <c r="O689" s="1"/>
      <c r="P689" s="1"/>
      <c r="Q689" s="1"/>
      <c r="R689" s="1"/>
      <c r="S689" s="1"/>
    </row>
    <row r="690" spans="1:19" ht="12.75" x14ac:dyDescent="0.2">
      <c r="A690" s="2"/>
      <c r="B690" s="60"/>
      <c r="C690" s="1"/>
      <c r="D690" s="14"/>
      <c r="E690" s="4"/>
      <c r="F690" s="38"/>
      <c r="G690" s="38"/>
      <c r="H690" s="147"/>
      <c r="I690" s="73"/>
      <c r="J690" s="11"/>
      <c r="K690" s="1"/>
      <c r="L690" s="1"/>
      <c r="M690" s="1"/>
      <c r="N690" s="1"/>
      <c r="O690" s="1"/>
      <c r="P690" s="1"/>
      <c r="Q690" s="1"/>
      <c r="R690" s="1"/>
      <c r="S690" s="1"/>
    </row>
    <row r="691" spans="1:19" ht="12.75" x14ac:dyDescent="0.2">
      <c r="A691" s="2"/>
      <c r="B691" s="60"/>
      <c r="C691" s="1"/>
      <c r="D691" s="14"/>
      <c r="E691" s="4"/>
      <c r="F691" s="38"/>
      <c r="G691" s="38"/>
      <c r="H691" s="147"/>
      <c r="I691" s="73"/>
      <c r="J691" s="11"/>
      <c r="K691" s="1"/>
      <c r="L691" s="1"/>
      <c r="M691" s="1"/>
      <c r="N691" s="1"/>
      <c r="O691" s="1"/>
      <c r="P691" s="1"/>
      <c r="Q691" s="1"/>
      <c r="R691" s="1"/>
      <c r="S691" s="1"/>
    </row>
    <row r="692" spans="1:19" ht="12.75" x14ac:dyDescent="0.2">
      <c r="A692" s="2"/>
      <c r="B692" s="60"/>
      <c r="C692" s="1"/>
      <c r="D692" s="14"/>
      <c r="E692" s="4"/>
      <c r="F692" s="38"/>
      <c r="G692" s="38"/>
      <c r="H692" s="147"/>
      <c r="I692" s="73"/>
      <c r="J692" s="11"/>
      <c r="K692" s="1"/>
      <c r="L692" s="1"/>
      <c r="M692" s="1"/>
      <c r="N692" s="1"/>
      <c r="O692" s="1"/>
      <c r="P692" s="1"/>
      <c r="Q692" s="1"/>
      <c r="R692" s="1"/>
      <c r="S692" s="1"/>
    </row>
    <row r="693" spans="1:19" ht="12.75" x14ac:dyDescent="0.2">
      <c r="A693" s="2"/>
      <c r="B693" s="60"/>
      <c r="C693" s="1"/>
      <c r="D693" s="14"/>
      <c r="E693" s="4"/>
      <c r="F693" s="38"/>
      <c r="G693" s="38"/>
      <c r="H693" s="147"/>
      <c r="I693" s="73"/>
      <c r="J693" s="11"/>
      <c r="K693" s="1"/>
      <c r="L693" s="1"/>
      <c r="M693" s="1"/>
      <c r="N693" s="1"/>
      <c r="O693" s="1"/>
      <c r="P693" s="1"/>
      <c r="Q693" s="1"/>
      <c r="R693" s="1"/>
      <c r="S693" s="1"/>
    </row>
    <row r="694" spans="1:19" ht="12.75" x14ac:dyDescent="0.2">
      <c r="A694" s="2"/>
      <c r="B694" s="60"/>
      <c r="C694" s="1"/>
      <c r="D694" s="14"/>
      <c r="E694" s="4"/>
      <c r="F694" s="38"/>
      <c r="G694" s="38"/>
      <c r="H694" s="147"/>
      <c r="I694" s="73"/>
      <c r="J694" s="11"/>
      <c r="K694" s="1"/>
      <c r="L694" s="1"/>
      <c r="M694" s="1"/>
      <c r="N694" s="1"/>
      <c r="O694" s="1"/>
      <c r="P694" s="1"/>
      <c r="Q694" s="1"/>
      <c r="R694" s="1"/>
      <c r="S694" s="1"/>
    </row>
    <row r="695" spans="1:19" ht="12.75" x14ac:dyDescent="0.2">
      <c r="A695" s="2"/>
      <c r="B695" s="60"/>
      <c r="C695" s="1"/>
      <c r="D695" s="14"/>
      <c r="E695" s="4"/>
      <c r="F695" s="38"/>
      <c r="G695" s="38"/>
      <c r="H695" s="147"/>
      <c r="I695" s="73"/>
      <c r="J695" s="11"/>
      <c r="K695" s="1"/>
      <c r="L695" s="1"/>
      <c r="M695" s="1"/>
      <c r="N695" s="1"/>
      <c r="O695" s="1"/>
      <c r="P695" s="1"/>
      <c r="Q695" s="1"/>
      <c r="R695" s="1"/>
      <c r="S695" s="1"/>
    </row>
    <row r="696" spans="1:19" ht="12.75" x14ac:dyDescent="0.2">
      <c r="A696" s="2"/>
      <c r="B696" s="60"/>
      <c r="C696" s="1"/>
      <c r="D696" s="14"/>
      <c r="E696" s="4"/>
      <c r="F696" s="38"/>
      <c r="G696" s="38"/>
      <c r="H696" s="147"/>
      <c r="I696" s="73"/>
      <c r="J696" s="11"/>
      <c r="K696" s="1"/>
      <c r="L696" s="1"/>
      <c r="M696" s="1"/>
      <c r="N696" s="1"/>
      <c r="O696" s="1"/>
      <c r="P696" s="1"/>
      <c r="Q696" s="1"/>
      <c r="R696" s="1"/>
      <c r="S696" s="1"/>
    </row>
    <row r="697" spans="1:19" ht="12.75" x14ac:dyDescent="0.2">
      <c r="A697" s="2"/>
      <c r="B697" s="60"/>
      <c r="C697" s="1"/>
      <c r="D697" s="14"/>
      <c r="E697" s="4"/>
      <c r="F697" s="38"/>
      <c r="G697" s="38"/>
      <c r="H697" s="147"/>
      <c r="I697" s="73"/>
      <c r="J697" s="11"/>
      <c r="K697" s="1"/>
      <c r="L697" s="1"/>
      <c r="M697" s="1"/>
      <c r="N697" s="1"/>
      <c r="O697" s="1"/>
      <c r="P697" s="1"/>
      <c r="Q697" s="1"/>
      <c r="R697" s="1"/>
      <c r="S697" s="1"/>
    </row>
    <row r="698" spans="1:19" ht="12.75" x14ac:dyDescent="0.2">
      <c r="A698" s="2"/>
      <c r="B698" s="60"/>
      <c r="C698" s="1"/>
      <c r="D698" s="14"/>
      <c r="E698" s="4"/>
      <c r="F698" s="38"/>
      <c r="G698" s="38"/>
      <c r="H698" s="147"/>
      <c r="I698" s="73"/>
      <c r="J698" s="11"/>
      <c r="K698" s="1"/>
      <c r="L698" s="1"/>
      <c r="M698" s="1"/>
      <c r="N698" s="1"/>
      <c r="O698" s="1"/>
      <c r="P698" s="1"/>
      <c r="Q698" s="1"/>
      <c r="R698" s="1"/>
      <c r="S698" s="1"/>
    </row>
    <row r="699" spans="1:19" ht="12.75" x14ac:dyDescent="0.2">
      <c r="A699" s="2"/>
      <c r="B699" s="60"/>
      <c r="C699" s="1"/>
      <c r="D699" s="14"/>
      <c r="E699" s="4"/>
      <c r="F699" s="38"/>
      <c r="G699" s="38"/>
      <c r="H699" s="147"/>
      <c r="I699" s="73"/>
      <c r="J699" s="11"/>
      <c r="K699" s="1"/>
      <c r="L699" s="1"/>
      <c r="M699" s="1"/>
      <c r="N699" s="1"/>
      <c r="O699" s="1"/>
      <c r="P699" s="1"/>
      <c r="Q699" s="1"/>
      <c r="R699" s="1"/>
      <c r="S699" s="1"/>
    </row>
    <row r="700" spans="1:19" ht="12.75" x14ac:dyDescent="0.2">
      <c r="A700" s="2"/>
      <c r="B700" s="60"/>
      <c r="C700" s="1"/>
      <c r="D700" s="14"/>
      <c r="E700" s="4"/>
      <c r="F700" s="38"/>
      <c r="G700" s="38"/>
      <c r="H700" s="147"/>
      <c r="I700" s="73"/>
      <c r="J700" s="11"/>
      <c r="K700" s="1"/>
      <c r="L700" s="1"/>
      <c r="M700" s="1"/>
      <c r="N700" s="1"/>
      <c r="O700" s="1"/>
      <c r="P700" s="1"/>
      <c r="Q700" s="1"/>
      <c r="R700" s="1"/>
      <c r="S700" s="1"/>
    </row>
    <row r="701" spans="1:19" ht="12.75" x14ac:dyDescent="0.2">
      <c r="A701" s="2"/>
      <c r="B701" s="60"/>
      <c r="C701" s="1"/>
      <c r="D701" s="14"/>
      <c r="E701" s="4"/>
      <c r="F701" s="38"/>
      <c r="G701" s="38"/>
      <c r="H701" s="147"/>
      <c r="I701" s="73"/>
      <c r="J701" s="11"/>
      <c r="K701" s="1"/>
      <c r="L701" s="1"/>
      <c r="M701" s="1"/>
      <c r="N701" s="1"/>
      <c r="O701" s="1"/>
      <c r="P701" s="1"/>
      <c r="Q701" s="1"/>
      <c r="R701" s="1"/>
      <c r="S701" s="1"/>
    </row>
    <row r="702" spans="1:19" x14ac:dyDescent="0.2">
      <c r="A702" s="1"/>
      <c r="B702" s="63"/>
      <c r="C702" s="1"/>
      <c r="D702" s="14"/>
      <c r="E702" s="2"/>
      <c r="F702" s="112"/>
      <c r="G702" s="112"/>
      <c r="H702" s="128"/>
      <c r="I702" s="74"/>
      <c r="J702" s="12"/>
      <c r="K702" s="1"/>
      <c r="L702" s="1"/>
      <c r="M702" s="1"/>
      <c r="N702" s="1"/>
      <c r="O702" s="1"/>
      <c r="P702" s="1"/>
      <c r="Q702" s="1"/>
      <c r="R702" s="1"/>
      <c r="S702" s="1"/>
    </row>
  </sheetData>
  <sortState xmlns:xlrd2="http://schemas.microsoft.com/office/spreadsheetml/2017/richdata2" ref="E588:J683">
    <sortCondition ref="F588:F683"/>
  </sortState>
  <mergeCells count="11">
    <mergeCell ref="A1:J1"/>
    <mergeCell ref="A548:C548"/>
    <mergeCell ref="A547:B547"/>
    <mergeCell ref="A552:C552"/>
    <mergeCell ref="H546:J546"/>
    <mergeCell ref="H547:J547"/>
    <mergeCell ref="H548:J548"/>
    <mergeCell ref="E8:F8"/>
    <mergeCell ref="A9:J9"/>
    <mergeCell ref="A10:J10"/>
    <mergeCell ref="G541:H541"/>
  </mergeCells>
  <printOptions horizontalCentered="1"/>
  <pageMargins left="0.19685039370078741" right="0.19685039370078741" top="0.98425196850393704" bottom="0.98425196850393704" header="0.51181102362204722" footer="0.51181102362204722"/>
  <pageSetup paperSize="9" scale="69" fitToHeight="0" orientation="portrait" r:id="rId1"/>
  <ignoredErrors>
    <ignoredError sqref="D203:E203 D146:E151 D513:E517 E204 D239:E239 E235 E240:E250 D251:E266 D269:E269 E267:E268 E270:E271 D286:E292 E280:E285 D418 D482:E489 D40:E40 D272:E279 D465:E472 D385:E400 D402:E405 D451:E451 D527:E527 D521:E525 E159:E167 D107:E127 D130:E144 D439:E441 D454:E456 D452:D453 D381:E383 D491:E507 D477:E480 D234:E234 D52:E52 D539:E539 D407:E417 D179:E201 D205:E211 D232:E232 D98:E103 D105:E105 D12:E12 D72:E72 D529:E535 D419:E437 D213:E230 D537:E537 D34:E35 D23:E31 D13:D14 D67:E70 D360:E379 D48:E49 D15:E20 D58:E60 D236:E236 D82:E95 D62:E65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</vt:i4>
      </vt:variant>
    </vt:vector>
  </HeadingPairs>
  <TitlesOfParts>
    <vt:vector size="7" baseType="lpstr">
      <vt:lpstr>Hoja1</vt:lpstr>
      <vt:lpstr>Hoja2</vt:lpstr>
      <vt:lpstr>Hoja3</vt:lpstr>
      <vt:lpstr>Tab din</vt:lpstr>
      <vt:lpstr>Dic 2023</vt:lpstr>
      <vt:lpstr>'Dic 2023'!Área_de_impresión</vt:lpstr>
      <vt:lpstr>'Dic 2023'!Títulos_a_imprimir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marcia ogando</dc:creator>
  <cp:lastModifiedBy>Melvin Joel Montero Mendez</cp:lastModifiedBy>
  <cp:lastPrinted>2024-03-05T17:08:57Z</cp:lastPrinted>
  <dcterms:created xsi:type="dcterms:W3CDTF">2018-06-05T15:14:43Z</dcterms:created>
  <dcterms:modified xsi:type="dcterms:W3CDTF">2026-05-01T16:28:24Z</dcterms:modified>
</cp:coreProperties>
</file>