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Sep 2022" sheetId="1" r:id="rId1"/>
  </sheets>
  <calcPr calcId="144525"/>
</workbook>
</file>

<file path=xl/calcChain.xml><?xml version="1.0" encoding="utf-8"?>
<calcChain xmlns="http://schemas.openxmlformats.org/spreadsheetml/2006/main">
  <c r="J621" i="1" l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568" i="1"/>
  <c r="J565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A571" i="1"/>
  <c r="A572" i="1"/>
  <c r="A573" i="1"/>
  <c r="A574" i="1"/>
  <c r="A575" i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569" i="1"/>
  <c r="A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13" i="1" l="1"/>
  <c r="J12" i="1" l="1"/>
  <c r="J622" i="1" l="1"/>
  <c r="A570" i="1"/>
</calcChain>
</file>

<file path=xl/sharedStrings.xml><?xml version="1.0" encoding="utf-8"?>
<sst xmlns="http://schemas.openxmlformats.org/spreadsheetml/2006/main" count="3051" uniqueCount="1284">
  <si>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</si>
  <si>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</si>
  <si>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</si>
  <si>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</si>
  <si>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</si>
  <si>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</si>
  <si>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</si>
  <si>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</si>
  <si>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</si>
  <si>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</si>
  <si>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</si>
  <si>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</si>
  <si>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</si>
  <si>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</si>
  <si>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</si>
  <si>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</si>
  <si>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</si>
  <si>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000003</t>
  </si>
  <si>
    <t>Cloro Desinfectante</t>
  </si>
  <si>
    <t>GALON</t>
  </si>
  <si>
    <t>000004</t>
  </si>
  <si>
    <t>Cepillo de pared</t>
  </si>
  <si>
    <t>LIBRA</t>
  </si>
  <si>
    <t>000007</t>
  </si>
  <si>
    <t>Escoba con Palo (Plastica, tipo Cepillo)</t>
  </si>
  <si>
    <t>000008</t>
  </si>
  <si>
    <t>Brillo Esponja para Fregar (Anti Hongos)</t>
  </si>
  <si>
    <t>FARDO</t>
  </si>
  <si>
    <t>000010</t>
  </si>
  <si>
    <t>000014</t>
  </si>
  <si>
    <t>000015</t>
  </si>
  <si>
    <t>CAJA</t>
  </si>
  <si>
    <t>2.3.9.3</t>
  </si>
  <si>
    <t>002023</t>
  </si>
  <si>
    <t>Termómetros digital infrarrojos  a distancia</t>
  </si>
  <si>
    <t>000019</t>
  </si>
  <si>
    <t>Palita Recogedora de Basura</t>
  </si>
  <si>
    <t>ROLLO</t>
  </si>
  <si>
    <t>PAQUETE</t>
  </si>
  <si>
    <t>000410</t>
  </si>
  <si>
    <t>Cubeta Plástica con mango 3 Gl. roja</t>
  </si>
  <si>
    <t>8/102020</t>
  </si>
  <si>
    <t>002073</t>
  </si>
  <si>
    <t>Gel de mano antibacterial, Supra, 9 oz. (DONADO)</t>
  </si>
  <si>
    <t>2.3.1.1</t>
  </si>
  <si>
    <t>2.3.5.5</t>
  </si>
  <si>
    <t>000394</t>
  </si>
  <si>
    <t xml:space="preserve">Cubiertos Desechables 25/1 </t>
  </si>
  <si>
    <t>000396</t>
  </si>
  <si>
    <t xml:space="preserve">Cuchillos Desechables 25/1 </t>
  </si>
  <si>
    <t>001436</t>
  </si>
  <si>
    <t>001516</t>
  </si>
  <si>
    <t>Envase desechable para habichuela, de tapa.</t>
  </si>
  <si>
    <t>2.3.9.5</t>
  </si>
  <si>
    <t>000768</t>
  </si>
  <si>
    <t>Azucarera Blanca de cristal, Bco 100%</t>
  </si>
  <si>
    <t>001397</t>
  </si>
  <si>
    <t>Plato para ensalada 7¼" en melanina, blanco 100%, lavarse en lava vajillas, C. NSF.</t>
  </si>
  <si>
    <t>001399</t>
  </si>
  <si>
    <t>Tenedores 8", acero inoxidable, 18/03mm,</t>
  </si>
  <si>
    <t>001400</t>
  </si>
  <si>
    <t>Cuchillos dentado 9" 95gr, acero inoxidable, 18/03mm,</t>
  </si>
  <si>
    <t>001401</t>
  </si>
  <si>
    <t xml:space="preserve">Cuchara 7.3", acero inoxidable, 18/03mm, </t>
  </si>
  <si>
    <t>001871</t>
  </si>
  <si>
    <t>Sopera para habichuela, 8oz., en melanina, blanco 100%, lavarse en lava vajillas, C.NSF.</t>
  </si>
  <si>
    <t>001872</t>
  </si>
  <si>
    <t>Bandeja Rectangulares, 14"x18" (41x30cm), polipropileno, de alta calidad, no conservar olores, marron, Certificación NSF.</t>
  </si>
  <si>
    <t>001873</t>
  </si>
  <si>
    <t xml:space="preserve">Jarra de cristal tranparente, 2 litros </t>
  </si>
  <si>
    <t>001878</t>
  </si>
  <si>
    <t>Set de Azucarera y cremera, "Modelo:  Swirl Incluye: Azucarera con tapa, Cremera con tapa, Elaborado en porcelana Tipo vitrificada (blanco)"</t>
  </si>
  <si>
    <t>2.3.6.3</t>
  </si>
  <si>
    <t>03</t>
  </si>
  <si>
    <t>000146</t>
  </si>
  <si>
    <t>Arandela plana  3/8 Grande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</si>
  <si>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</si>
  <si>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</si>
  <si>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</si>
  <si>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</si>
  <si>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</si>
  <si>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</si>
  <si>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</si>
  <si>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</si>
  <si>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</si>
  <si>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000157</t>
  </si>
  <si>
    <t>Caja de Breaker de 2 Breaker</t>
  </si>
  <si>
    <t>000163</t>
  </si>
  <si>
    <t>Clavija Electrica (Terminal)</t>
  </si>
  <si>
    <t>000167</t>
  </si>
  <si>
    <t>Coil Volt  208-220(Fuente)</t>
  </si>
  <si>
    <t>000168</t>
  </si>
  <si>
    <t xml:space="preserve">Conectores recto de 1/2 </t>
  </si>
  <si>
    <t>000169</t>
  </si>
  <si>
    <t xml:space="preserve">Conectores recto de 3/4 </t>
  </si>
  <si>
    <t>000170</t>
  </si>
  <si>
    <t>Control de presión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</si>
  <si>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</si>
  <si>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</si>
  <si>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</si>
  <si>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</si>
  <si>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</si>
  <si>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</si>
  <si>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</si>
  <si>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</si>
  <si>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000190</t>
  </si>
  <si>
    <t>Tapa de Tomacorriente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</si>
  <si>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</si>
  <si>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</si>
  <si>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</si>
  <si>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</si>
  <si>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</si>
  <si>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</si>
  <si>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</si>
  <si>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</si>
  <si>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</si>
  <si>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</si>
  <si>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</si>
  <si>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</si>
  <si>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</si>
  <si>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</si>
  <si>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</si>
  <si>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</si>
  <si>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</si>
  <si>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</si>
  <si>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</si>
  <si>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</si>
  <si>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</si>
  <si>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000467</t>
  </si>
  <si>
    <t>Contactor 50 Amp  Vol   Coil  24V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</si>
  <si>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</si>
  <si>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</si>
  <si>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</si>
  <si>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</si>
  <si>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</si>
  <si>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</si>
  <si>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</si>
  <si>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</si>
  <si>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</si>
  <si>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</si>
  <si>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</si>
  <si>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</si>
  <si>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</si>
  <si>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</si>
  <si>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</si>
  <si>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002037</t>
  </si>
  <si>
    <t>Capacitores 10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</si>
  <si>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</si>
  <si>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</si>
  <si>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</si>
  <si>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</si>
  <si>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</si>
  <si>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</si>
  <si>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</si>
  <si>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</si>
  <si>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</si>
  <si>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</si>
  <si>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</si>
  <si>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</si>
  <si>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</si>
  <si>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</si>
  <si>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000860</t>
  </si>
  <si>
    <t>Contactor de 60 Amperios, Coil 24V</t>
  </si>
  <si>
    <t>000871</t>
  </si>
  <si>
    <t>Contactor de 40 Amperios 220V, Coil 24V</t>
  </si>
  <si>
    <t>000872</t>
  </si>
  <si>
    <t>Time Delay</t>
  </si>
  <si>
    <t>2.3.7.2</t>
  </si>
  <si>
    <t>000875</t>
  </si>
  <si>
    <t>Tanque de Freon 134 de 30 libras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</si>
  <si>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</si>
  <si>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</si>
  <si>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</si>
  <si>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</si>
  <si>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</si>
  <si>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</si>
  <si>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</si>
  <si>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</si>
  <si>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</si>
  <si>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001367</t>
  </si>
  <si>
    <t>Pintura de Oxido negro, (superior calidad)</t>
  </si>
  <si>
    <t>001372</t>
  </si>
  <si>
    <t>Palo de extensiones para pintar de 6 pies</t>
  </si>
  <si>
    <t>001375</t>
  </si>
  <si>
    <t>Pintura blanca de mantenimiento (superior calidad)</t>
  </si>
  <si>
    <t>001783</t>
  </si>
  <si>
    <t>Pintura acrilica Amarillo Fiesta</t>
  </si>
  <si>
    <t>CUBETA</t>
  </si>
  <si>
    <t>001784</t>
  </si>
  <si>
    <t>Pintura acrílica Amarillo Trafico</t>
  </si>
  <si>
    <t>001785</t>
  </si>
  <si>
    <t xml:space="preserve">Pintura Semi Gloss Blanco hueso </t>
  </si>
  <si>
    <t>001786</t>
  </si>
  <si>
    <t>Pintura acrilica color Crema 08</t>
  </si>
  <si>
    <t>001488</t>
  </si>
  <si>
    <t>Curva EMT 1 1/2"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</si>
  <si>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</si>
  <si>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</si>
  <si>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</si>
  <si>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</si>
  <si>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</si>
  <si>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</si>
  <si>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001493</t>
  </si>
  <si>
    <t>Panel de distribución trifásico de 24 breacker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</si>
  <si>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</si>
  <si>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</si>
  <si>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</si>
  <si>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</si>
  <si>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</si>
  <si>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</si>
  <si>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</si>
  <si>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</si>
  <si>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</si>
  <si>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</si>
  <si>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</si>
  <si>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</si>
  <si>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</si>
  <si>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</si>
  <si>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</si>
  <si>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</si>
  <si>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</si>
  <si>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</si>
  <si>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</si>
  <si>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000602</t>
  </si>
  <si>
    <t>Capacitor de 55 MFD</t>
  </si>
  <si>
    <t>001547</t>
  </si>
  <si>
    <t>Monitor fase 190-480VAC motor saver</t>
  </si>
  <si>
    <t>001548</t>
  </si>
  <si>
    <t>Overload 1/8-1 1/12 HP 110V</t>
  </si>
  <si>
    <t>001549</t>
  </si>
  <si>
    <t>Power pack PP-5 pequeño</t>
  </si>
  <si>
    <t>001551</t>
  </si>
  <si>
    <t>Válvula de servicio de 1/4 paa nevera</t>
  </si>
  <si>
    <t>001552</t>
  </si>
  <si>
    <t>Válvula de baja presión p/aire 5/8</t>
  </si>
  <si>
    <t>001554</t>
  </si>
  <si>
    <t>Filtro 164 1/2 soldable</t>
  </si>
  <si>
    <t>001556</t>
  </si>
  <si>
    <t>Filtro nevera 15 GR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</si>
  <si>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</si>
  <si>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</si>
  <si>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</si>
  <si>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</si>
  <si>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</si>
  <si>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</si>
  <si>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</si>
  <si>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Fundete de plata 4pnz.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</si>
  <si>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</si>
  <si>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</si>
  <si>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</si>
  <si>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</si>
  <si>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</si>
  <si>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</si>
  <si>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</si>
  <si>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</si>
  <si>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</si>
  <si>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001595</t>
  </si>
  <si>
    <t>Te PVC 1/2x90</t>
  </si>
  <si>
    <t>001596</t>
  </si>
  <si>
    <t>Te PVC 3/4</t>
  </si>
  <si>
    <t>001597</t>
  </si>
  <si>
    <t>Coupling 3/4 PVC</t>
  </si>
  <si>
    <t>001599</t>
  </si>
  <si>
    <t>Adaptador hembra 1/2 PVC</t>
  </si>
  <si>
    <t>001666</t>
  </si>
  <si>
    <t xml:space="preserve">Cemento de contacto 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</si>
  <si>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</si>
  <si>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</si>
  <si>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</si>
  <si>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</si>
  <si>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</si>
  <si>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</si>
  <si>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</si>
  <si>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</si>
  <si>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</si>
  <si>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</si>
  <si>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</si>
  <si>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</si>
  <si>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</si>
  <si>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</si>
  <si>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</si>
  <si>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</si>
  <si>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001457</t>
  </si>
  <si>
    <t>Fan Motor de 1/6HP 208V  1250-1500RPM doble eje</t>
  </si>
  <si>
    <t>002075</t>
  </si>
  <si>
    <t>Llavines para escritorio</t>
  </si>
  <si>
    <t>002142</t>
  </si>
  <si>
    <t>Filtro de linea para 10 toneladas</t>
  </si>
  <si>
    <t>002145</t>
  </si>
  <si>
    <t>Transformadores 80VA 120/208-240V</t>
  </si>
  <si>
    <t>002146</t>
  </si>
  <si>
    <t xml:space="preserve">Expancionadores enboquillqdor, 1/4 hasta 2/4 </t>
  </si>
  <si>
    <t>2.3.9.2</t>
  </si>
  <si>
    <t>000038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</si>
  <si>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</si>
  <si>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</si>
  <si>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</si>
  <si>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</si>
  <si>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</si>
  <si>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</si>
  <si>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</si>
  <si>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Etiquetas par folder 200/1</t>
  </si>
  <si>
    <t>2.3.3.2</t>
  </si>
  <si>
    <t>000068</t>
  </si>
  <si>
    <t>Fichas Ralladas</t>
  </si>
  <si>
    <t>000070</t>
  </si>
  <si>
    <t xml:space="preserve">Folders manila 8 ½X14, tamaño legal </t>
  </si>
  <si>
    <t>000076</t>
  </si>
  <si>
    <t xml:space="preserve">Ganchos Mixtos 50mm 50/1, (Macho y hembra) </t>
  </si>
  <si>
    <t>000078</t>
  </si>
  <si>
    <t>Grapadora Industrial</t>
  </si>
  <si>
    <t>000086</t>
  </si>
  <si>
    <t>Libro Record</t>
  </si>
  <si>
    <t>000088</t>
  </si>
  <si>
    <t>Marcador Azul</t>
  </si>
  <si>
    <t>000091</t>
  </si>
  <si>
    <t>Marcador Rojo</t>
  </si>
  <si>
    <t>001978</t>
  </si>
  <si>
    <t>Marcador de pizarra rojo</t>
  </si>
  <si>
    <t>2.3.3.1</t>
  </si>
  <si>
    <t>000094</t>
  </si>
  <si>
    <t>Papel  Continuo 1h  1300 Hojas</t>
  </si>
  <si>
    <t>000095</t>
  </si>
  <si>
    <t>Papel  Continuo 1h  2600 Hojas</t>
  </si>
  <si>
    <t>000099</t>
  </si>
  <si>
    <t>Papel Bond 20,  8 ½ x 11 Blanco</t>
  </si>
  <si>
    <t>RESMA</t>
  </si>
  <si>
    <t>000100</t>
  </si>
  <si>
    <t>Papel Bond 20,  8 ½ x 14 Blanco</t>
  </si>
  <si>
    <t>000101</t>
  </si>
  <si>
    <t>Papel Carbon 100/1</t>
  </si>
  <si>
    <t>001976</t>
  </si>
  <si>
    <t>Papel Continuo 8½x11 sin copias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</si>
  <si>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</si>
  <si>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</si>
  <si>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</si>
  <si>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</si>
  <si>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</si>
  <si>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</si>
  <si>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</si>
  <si>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>000108</t>
  </si>
  <si>
    <t>Papelografos</t>
  </si>
  <si>
    <t>001979</t>
  </si>
  <si>
    <t>Pegamento liquido transparente, 147ML(5onzas.)</t>
  </si>
  <si>
    <t>000110</t>
  </si>
  <si>
    <t>Pendaflex 81/2x 11</t>
  </si>
  <si>
    <t>000111</t>
  </si>
  <si>
    <t>Pendaflex 81/2x 13</t>
  </si>
  <si>
    <t>000112</t>
  </si>
  <si>
    <t>Perforadora en Metal 2 Hoyos</t>
  </si>
  <si>
    <t>000114</t>
  </si>
  <si>
    <t>Pila Grande Tipo D</t>
  </si>
  <si>
    <t>000116</t>
  </si>
  <si>
    <t>Porta Tarjetas</t>
  </si>
  <si>
    <t>000122</t>
  </si>
  <si>
    <t>Regla Plástica Transparente de 12"</t>
  </si>
  <si>
    <t>000123</t>
  </si>
  <si>
    <t>Saca Grapas (metal/plástico) estándar</t>
  </si>
  <si>
    <t>000124</t>
  </si>
  <si>
    <t>Saca puntas Eléctrico</t>
  </si>
  <si>
    <t>000126</t>
  </si>
  <si>
    <t>Cera para Contar</t>
  </si>
  <si>
    <t>000130</t>
  </si>
  <si>
    <t xml:space="preserve">Sobre Timbrado tipo carta </t>
  </si>
  <si>
    <t>2.3.3.3</t>
  </si>
  <si>
    <t>000133</t>
  </si>
  <si>
    <t>Talonario de Caja Regularización</t>
  </si>
  <si>
    <t>000134</t>
  </si>
  <si>
    <t>Talonario de Caja Transportación</t>
  </si>
  <si>
    <t>000137</t>
  </si>
  <si>
    <t>Tintas para Almohadillas, Azul, Gotero de 30 ML.</t>
  </si>
  <si>
    <t>000138</t>
  </si>
  <si>
    <t>Zafacón de metal Perforado, Negro, Redondo</t>
  </si>
  <si>
    <t>000156</t>
  </si>
  <si>
    <t>Armazón 8 1/2 x 11  (2/1)</t>
  </si>
  <si>
    <t>PAR</t>
  </si>
  <si>
    <t>000476</t>
  </si>
  <si>
    <t>Talonario de Notificación del COBA</t>
  </si>
  <si>
    <t>000484</t>
  </si>
  <si>
    <t>Pila AA</t>
  </si>
  <si>
    <t>000485</t>
  </si>
  <si>
    <t>Pila AAA</t>
  </si>
  <si>
    <t>000487</t>
  </si>
  <si>
    <t>Lapiceros con Cuerpo Plástico, Tinta Roja</t>
  </si>
  <si>
    <t>000491</t>
  </si>
  <si>
    <t>Armazón 8 1/2 x13 (2/1)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</si>
  <si>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</si>
  <si>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</si>
  <si>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</si>
  <si>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</si>
  <si>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</si>
  <si>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</si>
  <si>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</si>
  <si>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</si>
  <si>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</si>
  <si>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</si>
  <si>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000575</t>
  </si>
  <si>
    <t>Sobre Timbrado tipo carta 500/1</t>
  </si>
  <si>
    <t>000637</t>
  </si>
  <si>
    <t>Grapas, 23/13 1000/1 (Grandes)</t>
  </si>
  <si>
    <t>000639</t>
  </si>
  <si>
    <t>Papel de Hilo Crema 8 1/2x11</t>
  </si>
  <si>
    <t>000809</t>
  </si>
  <si>
    <t>Tinta Roja en gotero</t>
  </si>
  <si>
    <t>001042</t>
  </si>
  <si>
    <t>Papel  térmico 3 1/8¨</t>
  </si>
  <si>
    <t>001054</t>
  </si>
  <si>
    <t>Grapas de 1/4 6mm  7/8" (23mm)</t>
  </si>
  <si>
    <t>001055</t>
  </si>
  <si>
    <t>Separadores de hojas con lenguetas plásticas 8½x11"</t>
  </si>
  <si>
    <t>001075</t>
  </si>
  <si>
    <t>Sobres de hilo crema 7x5 tipo invitación</t>
  </si>
  <si>
    <t>001130</t>
  </si>
  <si>
    <t>Sobres en Blanco No.10</t>
  </si>
  <si>
    <t>001185</t>
  </si>
  <si>
    <t xml:space="preserve">Papel Cartulina </t>
  </si>
  <si>
    <t>001194</t>
  </si>
  <si>
    <t>Folder Partition verde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</si>
  <si>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</si>
  <si>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</si>
  <si>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</si>
  <si>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</si>
  <si>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</si>
  <si>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</si>
  <si>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</si>
  <si>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</si>
  <si>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001792</t>
  </si>
  <si>
    <t>Sobres Institucionales MIP, 9x12", Bond 20.</t>
  </si>
  <si>
    <t>000298</t>
  </si>
  <si>
    <t>Cables para telefono 25 Pies</t>
  </si>
  <si>
    <t>000299</t>
  </si>
  <si>
    <t>Cables para telefono 50 Pies</t>
  </si>
  <si>
    <t>000300</t>
  </si>
  <si>
    <t>CD-R 52X700MB 80 min, con caratura</t>
  </si>
  <si>
    <t>000303</t>
  </si>
  <si>
    <t>DVD-R 80MN/700MB</t>
  </si>
  <si>
    <t>000304</t>
  </si>
  <si>
    <t xml:space="preserve">Mouse USB Optico </t>
  </si>
  <si>
    <t>000307</t>
  </si>
  <si>
    <t>Tarjeta para Carnet</t>
  </si>
  <si>
    <t>000343</t>
  </si>
  <si>
    <t>Tóner HP CC531A  CYAN</t>
  </si>
  <si>
    <t>000344</t>
  </si>
  <si>
    <t>Tóner HP CC532A  AMARILLO</t>
  </si>
  <si>
    <t>000345</t>
  </si>
  <si>
    <t>Tóner HP CC533A  MAGENTA</t>
  </si>
  <si>
    <t>000355</t>
  </si>
  <si>
    <t>CINTA  EPSON FX-890 NEGRO</t>
  </si>
  <si>
    <t>000386</t>
  </si>
  <si>
    <t>Toner HP CB543A  MAGENTA</t>
  </si>
  <si>
    <t>000387</t>
  </si>
  <si>
    <t>Toner HP CB435A  NEGRO</t>
  </si>
  <si>
    <t>000735</t>
  </si>
  <si>
    <t>Tóner HP CB540A NEGRO</t>
  </si>
  <si>
    <t>001070</t>
  </si>
  <si>
    <t>Tóner HP CF232A</t>
  </si>
  <si>
    <t>001178</t>
  </si>
  <si>
    <t>001179</t>
  </si>
  <si>
    <t>Tóner CF502A AMARILLO</t>
  </si>
  <si>
    <t>001180</t>
  </si>
  <si>
    <t>Tóner CF503A MAGENTA</t>
  </si>
  <si>
    <t>001780</t>
  </si>
  <si>
    <t>001781</t>
  </si>
  <si>
    <t>001796</t>
  </si>
  <si>
    <t>001779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</si>
  <si>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</si>
  <si>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</si>
  <si>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</si>
  <si>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</si>
  <si>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</si>
  <si>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</si>
  <si>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</si>
  <si>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</si>
  <si>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</si>
  <si>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</si>
  <si>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</si>
  <si>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</si>
  <si>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</si>
  <si>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</si>
  <si>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</si>
  <si>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Toner HP CF-237YC</t>
  </si>
  <si>
    <t>2.3.7.1</t>
  </si>
  <si>
    <t>05</t>
  </si>
  <si>
    <t>001289</t>
  </si>
  <si>
    <t>Aceite de Motor 10W-30 Semisint. 1/4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</si>
  <si>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</si>
  <si>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</si>
  <si>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</si>
  <si>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</si>
  <si>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000230</t>
  </si>
  <si>
    <t xml:space="preserve">Bombillos 12v 100w #9004 </t>
  </si>
  <si>
    <t>000234</t>
  </si>
  <si>
    <t>Bombillos 12V  2 Contactos</t>
  </si>
  <si>
    <t>000235</t>
  </si>
  <si>
    <t>Bombillos 12V  1 Contacto</t>
  </si>
  <si>
    <t>000236</t>
  </si>
  <si>
    <t>Bombillos 24V  1 Contacto</t>
  </si>
  <si>
    <t>000237</t>
  </si>
  <si>
    <t>Bombillos 24V  2 Contactos</t>
  </si>
  <si>
    <t>000238</t>
  </si>
  <si>
    <t>Bombillos 24v #H4 75/70w (gris)</t>
  </si>
  <si>
    <t>001689</t>
  </si>
  <si>
    <t>Bombillos H4 12V</t>
  </si>
  <si>
    <t>001690</t>
  </si>
  <si>
    <t>Bombillos H3 12V</t>
  </si>
  <si>
    <t>001726</t>
  </si>
  <si>
    <t>Bombillo H4 de 24V</t>
  </si>
  <si>
    <t>000252</t>
  </si>
  <si>
    <t>Filtros de Aceite HU7116/2x</t>
  </si>
  <si>
    <t>001290</t>
  </si>
  <si>
    <t>Filtro de aceite C-218, (PH4967) americano</t>
  </si>
  <si>
    <t>001292</t>
  </si>
  <si>
    <t>Filtro de aceite C-70</t>
  </si>
  <si>
    <t>000253</t>
  </si>
  <si>
    <t>Filtros de aire 17220-POA-A00</t>
  </si>
  <si>
    <t>000254</t>
  </si>
  <si>
    <t>Filtros de aire 17801-74020</t>
  </si>
  <si>
    <t>000255</t>
  </si>
  <si>
    <t>Filtros de aire 17801-74040 (15070)</t>
  </si>
  <si>
    <t>000256</t>
  </si>
  <si>
    <t>Filtros de aire A25503 (17801-16020-T)</t>
  </si>
  <si>
    <t>001694</t>
  </si>
  <si>
    <t xml:space="preserve">Filtro de aire Ford Everest motor WL, diesel </t>
  </si>
  <si>
    <t>001696</t>
  </si>
  <si>
    <t>Filtro de aire Toyota Hilux, 2009, Diesel</t>
  </si>
  <si>
    <t>001700</t>
  </si>
  <si>
    <t>Filtro de aceite Ford Explorer 2010, gasolina</t>
  </si>
  <si>
    <t>001705</t>
  </si>
  <si>
    <t>Filtro de gasoil Ford Everest, 2008</t>
  </si>
  <si>
    <t>001734</t>
  </si>
  <si>
    <t>Filtros de aire Kia Sportage 2015</t>
  </si>
  <si>
    <t>001737</t>
  </si>
  <si>
    <t>Filtros de aceite Ford Everest motor WL, Diesel</t>
  </si>
  <si>
    <t>001741</t>
  </si>
  <si>
    <t>Filtros de aire Kia Sorente 2014-2018, gasolina</t>
  </si>
  <si>
    <t>001692</t>
  </si>
  <si>
    <t>Fusible para Mitsubishi L200</t>
  </si>
  <si>
    <t>000268</t>
  </si>
  <si>
    <t>Fusibles de 10</t>
  </si>
  <si>
    <t>000269</t>
  </si>
  <si>
    <t>Fusibles de 15</t>
  </si>
  <si>
    <t>000270</t>
  </si>
  <si>
    <t>Fusibles de 20</t>
  </si>
  <si>
    <t>000271</t>
  </si>
  <si>
    <t>Fusibles de 25</t>
  </si>
  <si>
    <t>000272</t>
  </si>
  <si>
    <t>Fusibles de 30</t>
  </si>
  <si>
    <t>000273</t>
  </si>
  <si>
    <t>Fusibles de 5</t>
  </si>
  <si>
    <t>001714</t>
  </si>
  <si>
    <t>Escobillas para limpia vidríos #15</t>
  </si>
  <si>
    <t>001293</t>
  </si>
  <si>
    <t>Escobilla limpia vidrios No.18 (con goma)</t>
  </si>
  <si>
    <t>001454</t>
  </si>
  <si>
    <t>Escobillas de Limpia Vidrios #19</t>
  </si>
  <si>
    <t>001456</t>
  </si>
  <si>
    <t>Escobillas de Limpia Vidrios #22</t>
  </si>
  <si>
    <t>000282</t>
  </si>
  <si>
    <t>Banda de Freno SD823-7696  4/1</t>
  </si>
  <si>
    <t>000283</t>
  </si>
  <si>
    <t>Banda de Freno SD741-7611  4/1</t>
  </si>
  <si>
    <t>000284</t>
  </si>
  <si>
    <t>Banda de Freno SD923-7824  4/1</t>
  </si>
  <si>
    <t>000285</t>
  </si>
  <si>
    <t>Banda de Freno SD465-7345   4/1</t>
  </si>
  <si>
    <t>000286</t>
  </si>
  <si>
    <t>Banda de Freno SD906-7785  4/1</t>
  </si>
  <si>
    <t>000287</t>
  </si>
  <si>
    <t>Banda de Freno B-S-551   4/1</t>
  </si>
  <si>
    <t>000289</t>
  </si>
  <si>
    <t>Banda de Freno B-S-627   4/1</t>
  </si>
  <si>
    <t>000291</t>
  </si>
  <si>
    <t>Banda de Freno B-5-587  4/4</t>
  </si>
  <si>
    <t>000293</t>
  </si>
  <si>
    <t>Banda de Freno CS-6712  4/1</t>
  </si>
  <si>
    <t>000294</t>
  </si>
  <si>
    <t>Banda de Freno SM 3241  4/2</t>
  </si>
  <si>
    <t>001706</t>
  </si>
  <si>
    <t>Banda de frenos trasera para Mitsubishi, 2015</t>
  </si>
  <si>
    <t>001708</t>
  </si>
  <si>
    <t>Bandas de freno trasera Nissan X-Trail 2004-2006</t>
  </si>
  <si>
    <t>001709</t>
  </si>
  <si>
    <t>Banda de frenos trasera, Ford Everest</t>
  </si>
  <si>
    <t>001711</t>
  </si>
  <si>
    <t>Banda de frenos trasera Ford Explorer, 2010</t>
  </si>
  <si>
    <t>001712</t>
  </si>
  <si>
    <t>Banda de frenos delantera Ford Explorer, 2010</t>
  </si>
  <si>
    <t>001713</t>
  </si>
  <si>
    <t>Bandas de frenos trasera Toyota Hilux,2009</t>
  </si>
  <si>
    <t>001732</t>
  </si>
  <si>
    <t>Bandas de frenos traseras Kia Sportage 2005</t>
  </si>
  <si>
    <t xml:space="preserve"> </t>
  </si>
  <si>
    <t>Total  RD$</t>
  </si>
  <si>
    <t>ACTIVOS</t>
  </si>
  <si>
    <t>2.6.1.4</t>
  </si>
  <si>
    <t>000894</t>
  </si>
  <si>
    <t>Nevera de 12 Pies, Negra/Gris, Marca Cetron</t>
  </si>
  <si>
    <t>000885</t>
  </si>
  <si>
    <t>Tostadora (Sandwichera) cromada, 1500W -3 en 1 parrilla, marca Black And Deker.</t>
  </si>
  <si>
    <t>001379</t>
  </si>
  <si>
    <t>Licuadora 38x20x15cm, 450w, jarra plástica de 6 tazas, 6 velocidades, American</t>
  </si>
  <si>
    <t>001977</t>
  </si>
  <si>
    <t xml:space="preserve">Estufa de gas con horno, 12x12x10", A/inoxidable, 4 quemadores, 20 pulg. Marca Cetron </t>
  </si>
  <si>
    <t>001383</t>
  </si>
  <si>
    <t>Estufa de gas con horno, 12x12x10", A/inoxidable, 4 quemadores, 20 pulg.Whilpool</t>
  </si>
  <si>
    <t xml:space="preserve">Total </t>
  </si>
  <si>
    <t>Total Gral.</t>
  </si>
  <si>
    <t>Realizado por:</t>
  </si>
  <si>
    <t>Preparado por:</t>
  </si>
  <si>
    <t>Revisado y supervisado por:</t>
  </si>
  <si>
    <t>Lic. Luis G. Croussett</t>
  </si>
  <si>
    <t>Encargado de Suministro</t>
  </si>
  <si>
    <t>Auxiliares de Almacén y Suministro</t>
  </si>
  <si>
    <t>Carpeta grande Negra (con clip mixto)</t>
  </si>
  <si>
    <t>000040</t>
  </si>
  <si>
    <t xml:space="preserve">Botella de 16 Oz. c/valvula Atomizador </t>
  </si>
  <si>
    <t>000002</t>
  </si>
  <si>
    <t>000001</t>
  </si>
  <si>
    <t>Fundas Plásticas resistentes, de buena calidad, 24x30  Medianas 100/1</t>
  </si>
  <si>
    <t>001175</t>
  </si>
  <si>
    <t>000765</t>
  </si>
  <si>
    <t>001045</t>
  </si>
  <si>
    <t>001238</t>
  </si>
  <si>
    <t>001048</t>
  </si>
  <si>
    <t>Bandeja rectangulares,acero inoxidable, p/servir café med. Aprox. 44.5x29cm</t>
  </si>
  <si>
    <t>001867</t>
  </si>
  <si>
    <t>002409</t>
  </si>
  <si>
    <t>Vaso de Cristal tranparente, 11/12 onzas, tipo copa.</t>
  </si>
  <si>
    <t>Espiral de 12mm</t>
  </si>
  <si>
    <t>000977</t>
  </si>
  <si>
    <t>000113</t>
  </si>
  <si>
    <t>Perforadora en Metal 3 Hoyos</t>
  </si>
  <si>
    <t>001021</t>
  </si>
  <si>
    <t>Llavero plástico</t>
  </si>
  <si>
    <t xml:space="preserve">Carpeta 3¨Blanca C/Covers 3 argollas, </t>
  </si>
  <si>
    <t xml:space="preserve">Ganchos mixtos revestidos plástico (macho y hembra) </t>
  </si>
  <si>
    <t>Clip revestidos 50mm 100/1 (Jumbo)</t>
  </si>
  <si>
    <t>002395</t>
  </si>
  <si>
    <t>002396</t>
  </si>
  <si>
    <t>Organizador de escritorio, malla de alambre de acero resistente, dimensión aproximadamente en pulgadas 8.75 ancho *5.5 profundidad *5</t>
  </si>
  <si>
    <t>002391</t>
  </si>
  <si>
    <t>Pañito en hilo p/bandeja, blanco, med. Aprox. 42x25cm.</t>
  </si>
  <si>
    <t>2.3.2.2</t>
  </si>
  <si>
    <t>Pin espuma de19 oz.</t>
  </si>
  <si>
    <t>000017</t>
  </si>
  <si>
    <t>002408</t>
  </si>
  <si>
    <t>Abrazadera de Lampara</t>
  </si>
  <si>
    <t>000139</t>
  </si>
  <si>
    <t xml:space="preserve">Sobres Manila 10x15 </t>
  </si>
  <si>
    <t>000478</t>
  </si>
  <si>
    <t>002389</t>
  </si>
  <si>
    <t>Samuel Medrano</t>
  </si>
  <si>
    <t>Borrador de pizarra</t>
  </si>
  <si>
    <t>001524</t>
  </si>
  <si>
    <t>Limpiador de Cristal 500 ml. Con atomizador</t>
  </si>
  <si>
    <t>Alfombra para piso, Supermat 500, 25.5x38", 12mm de grosor, antihongos.</t>
  </si>
  <si>
    <t>002493</t>
  </si>
  <si>
    <t>Tóner HP CF401A  CYAN</t>
  </si>
  <si>
    <t>Tóner HP CF402A  AMARILLO</t>
  </si>
  <si>
    <t>Tóner HP CF403A  MAGENTA</t>
  </si>
  <si>
    <t>000460</t>
  </si>
  <si>
    <t>000461</t>
  </si>
  <si>
    <t>000462</t>
  </si>
  <si>
    <t>Papel Continuo 9.5x11, 3 copias y un original</t>
  </si>
  <si>
    <t>000102</t>
  </si>
  <si>
    <t>000295</t>
  </si>
  <si>
    <t>Bocina para computadora</t>
  </si>
  <si>
    <t>002550</t>
  </si>
  <si>
    <t>Teclado para computadora USB, negro</t>
  </si>
  <si>
    <t>Tóner HP CF362XC YELLOW</t>
  </si>
  <si>
    <t>001754</t>
  </si>
  <si>
    <t>Toner HP CE-261AC CYAN</t>
  </si>
  <si>
    <t>000912</t>
  </si>
  <si>
    <t>Clips tipo Yoyo para carnet (azul o negro)</t>
  </si>
  <si>
    <t>002554</t>
  </si>
  <si>
    <t>Cola amarilla</t>
  </si>
  <si>
    <t>001623</t>
  </si>
  <si>
    <t>001622</t>
  </si>
  <si>
    <t>Retardador</t>
  </si>
  <si>
    <t>002555</t>
  </si>
  <si>
    <t>002556</t>
  </si>
  <si>
    <t>Flex Rex</t>
  </si>
  <si>
    <t>000747</t>
  </si>
  <si>
    <t>Thinner</t>
  </si>
  <si>
    <t>002524</t>
  </si>
  <si>
    <t>001609</t>
  </si>
  <si>
    <t>Sealer</t>
  </si>
  <si>
    <t>002557</t>
  </si>
  <si>
    <t>002558</t>
  </si>
  <si>
    <t>Cola auretano</t>
  </si>
  <si>
    <t xml:space="preserve">Laca blanca automotriz </t>
  </si>
  <si>
    <t xml:space="preserve">Cables Auricular para Teléfono </t>
  </si>
  <si>
    <t>000297</t>
  </si>
  <si>
    <t>002403</t>
  </si>
  <si>
    <t>Botellas plásticas de Agua Purificada 16 oz 20/1</t>
  </si>
  <si>
    <t>000390</t>
  </si>
  <si>
    <t>Extención eléctrica de 100 pies</t>
  </si>
  <si>
    <t>002503</t>
  </si>
  <si>
    <t>Tornillo Diablito de 1/2"</t>
  </si>
  <si>
    <t>000728</t>
  </si>
  <si>
    <t>Tubo de oleo #2 (estuche)</t>
  </si>
  <si>
    <t>Tubo de oleo #3 (estuche)</t>
  </si>
  <si>
    <t>001654</t>
  </si>
  <si>
    <t>001655</t>
  </si>
  <si>
    <t>Relleno automotríz</t>
  </si>
  <si>
    <t>Cintas de maya para Sheetrock</t>
  </si>
  <si>
    <t>Cubeta de masilla para sheerook</t>
  </si>
  <si>
    <t>Masilla automotriz</t>
  </si>
  <si>
    <t>tornillos diablitos 1/2¨x10</t>
  </si>
  <si>
    <t>tornillos diablitos 2¨x10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</si>
  <si>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</si>
  <si>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</si>
  <si>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</si>
  <si>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</si>
  <si>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</si>
  <si>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</si>
  <si>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</si>
  <si>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</si>
  <si>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</si>
  <si>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</si>
  <si>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</si>
  <si>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</si>
  <si>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002337</t>
  </si>
  <si>
    <t>07</t>
  </si>
  <si>
    <t>002518</t>
  </si>
  <si>
    <t>002534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</si>
  <si>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</si>
  <si>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</si>
  <si>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</si>
  <si>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</si>
  <si>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</si>
  <si>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</si>
  <si>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</si>
  <si>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</si>
  <si>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</si>
  <si>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</si>
  <si>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</si>
  <si>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</si>
  <si>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</si>
  <si>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</si>
  <si>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</si>
  <si>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</si>
  <si>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</si>
  <si>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</si>
  <si>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</si>
  <si>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</si>
  <si>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</si>
  <si>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Tarugo plástico azul 8-5/16"x1.1/2.</t>
  </si>
  <si>
    <t>Goma de leche (borra)</t>
  </si>
  <si>
    <t>002576</t>
  </si>
  <si>
    <t>002577</t>
  </si>
  <si>
    <t>002578</t>
  </si>
  <si>
    <t>002579</t>
  </si>
  <si>
    <t>002580</t>
  </si>
  <si>
    <t>002581</t>
  </si>
  <si>
    <t>002582</t>
  </si>
  <si>
    <t>000132</t>
  </si>
  <si>
    <t>Talonario caja chica Despacho</t>
  </si>
  <si>
    <t>Sobres Manilas 10x15 (500/1)</t>
  </si>
  <si>
    <t>000479</t>
  </si>
  <si>
    <t>Folders 8 1/2x11 Amarillo</t>
  </si>
  <si>
    <t>000566</t>
  </si>
  <si>
    <t>Folder satinado, color blanco con bolsillos</t>
  </si>
  <si>
    <t>000636</t>
  </si>
  <si>
    <t>Tóner HP CE260XC NEGRO</t>
  </si>
  <si>
    <t>001765</t>
  </si>
  <si>
    <t>Tóner HP CE262AC YELLOW</t>
  </si>
  <si>
    <t>001767</t>
  </si>
  <si>
    <t>Gel antibacterial 8 onz. con 70% de alcohol, con dispensador LIMAR</t>
  </si>
  <si>
    <t>002710</t>
  </si>
  <si>
    <t>Interruptor  Sencillo, MASTER</t>
  </si>
  <si>
    <t>000182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</si>
  <si>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</si>
  <si>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</si>
  <si>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</si>
  <si>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</si>
  <si>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</si>
  <si>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</si>
  <si>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</si>
  <si>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</si>
  <si>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</si>
  <si>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</si>
  <si>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Caja para tomacorriente 2x4" de superficie, KOPOS</t>
  </si>
  <si>
    <t>Canaleta de 1/2 (para introducir cable), KOPOS</t>
  </si>
  <si>
    <t>Canaleta de piso, KOPOS</t>
  </si>
  <si>
    <t>Transformador para Led, Tom Hardware</t>
  </si>
  <si>
    <t>Tubo Led de 2 pies LOWELL</t>
  </si>
  <si>
    <t>Tubo Led de 4 pies LIGHTING INTERNATIONAL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</si>
  <si>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</si>
  <si>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</si>
  <si>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</si>
  <si>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</si>
  <si>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</si>
  <si>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</si>
  <si>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</si>
  <si>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</si>
  <si>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</si>
  <si>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</si>
  <si>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</si>
  <si>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</si>
  <si>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</si>
  <si>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</si>
  <si>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002654</t>
  </si>
  <si>
    <t>002656</t>
  </si>
  <si>
    <t>002713</t>
  </si>
  <si>
    <t>002714</t>
  </si>
  <si>
    <t>002716</t>
  </si>
  <si>
    <t>002717</t>
  </si>
  <si>
    <t>002718</t>
  </si>
  <si>
    <t>002719</t>
  </si>
  <si>
    <t>002720</t>
  </si>
  <si>
    <t>002721</t>
  </si>
  <si>
    <t>Canaleta de 1 1/2 (para introducir cable), KOPOS</t>
  </si>
  <si>
    <t>Llave ajustable BEST VALUE</t>
  </si>
  <si>
    <t>Alicate de presión  KINGTONY</t>
  </si>
  <si>
    <t>Cinta metrica VONDER</t>
  </si>
  <si>
    <t>Martillo STANLEY</t>
  </si>
  <si>
    <t>Juego de llave Allen, KINGTONY</t>
  </si>
  <si>
    <t>002712</t>
  </si>
  <si>
    <t>002724</t>
  </si>
  <si>
    <t>002725</t>
  </si>
  <si>
    <t>002726</t>
  </si>
  <si>
    <t>002727</t>
  </si>
  <si>
    <t>002728</t>
  </si>
  <si>
    <t>04</t>
  </si>
  <si>
    <t>Televisor Smart TV Led, de 42", TLC</t>
  </si>
  <si>
    <t>002684</t>
  </si>
  <si>
    <t>2.6.2.1</t>
  </si>
  <si>
    <t>Toner HP CE-263AC MAGENTA</t>
  </si>
  <si>
    <t>Tóner HP  CE260A  NEGRO</t>
  </si>
  <si>
    <t>000330</t>
  </si>
  <si>
    <t>000393</t>
  </si>
  <si>
    <t>Café molidoSanto Domingo</t>
  </si>
  <si>
    <t>Taza con plato para Té, cap. 180/220ml, blanca, BOSTON</t>
  </si>
  <si>
    <t>Cucharitas de metal,  para café, ARTICO.</t>
  </si>
  <si>
    <t>Vaso para agua 350ml/12onz. Cristal 100% templado NAHIR</t>
  </si>
  <si>
    <t>Vasos desechables #10 50/1  (TERMOPAC)</t>
  </si>
  <si>
    <t>Desinfectante en spray antibacterial contra virus y bacterias 19onz. Good Year.</t>
  </si>
  <si>
    <t>000022</t>
  </si>
  <si>
    <t>Servilletas comerciales, resistentes, suaves y absorbentes, en paquete de  500/1, color blanco, HOGAR</t>
  </si>
  <si>
    <t>Suaper No.32, 100% fibra, con palo, Reyna.</t>
  </si>
  <si>
    <t>002802</t>
  </si>
  <si>
    <t>Caja de Breaker de 20 AMP</t>
  </si>
  <si>
    <t>Tubo Led de 18W, 4 pies, color luz blanca de buena calidad, marca Syvania</t>
  </si>
  <si>
    <t>Lámpara tipo panel 2x2 pies, color de luz blanca de buena calidad, marca Sylvania</t>
  </si>
  <si>
    <t>Canaletas 1 1/2 de 2 vias, marca Kopos</t>
  </si>
  <si>
    <t>Toma corriente, marca Volteck</t>
  </si>
  <si>
    <t>002751</t>
  </si>
  <si>
    <t>002827</t>
  </si>
  <si>
    <t>002828</t>
  </si>
  <si>
    <t>002830</t>
  </si>
  <si>
    <t>002832</t>
  </si>
  <si>
    <t>Lápiz de Carbón encerado, con goma de borrar (12/1)</t>
  </si>
  <si>
    <t>000082</t>
  </si>
  <si>
    <t>Tijera Metálica de 6", con Agarre }plástico, de color negro, sin puntas.</t>
  </si>
  <si>
    <t>000136</t>
  </si>
  <si>
    <t>Felpas azules</t>
  </si>
  <si>
    <t>002121</t>
  </si>
  <si>
    <t>Folders varios colores 100/1</t>
  </si>
  <si>
    <t>001331</t>
  </si>
  <si>
    <t>Carpeta Blanca C/Covers 3 argollas, 5¨</t>
  </si>
  <si>
    <t>002390</t>
  </si>
  <si>
    <t>Bebedero dispensador de agua fria, templada y caliente, bandeja de goteo, 3 salidas de agua, enfriamiento por compresor, gaveta inferior para botellón (botellón bajo). Negro.AMERICAN</t>
  </si>
  <si>
    <t>002738</t>
  </si>
  <si>
    <t>Aguarras</t>
  </si>
  <si>
    <t>000782</t>
  </si>
  <si>
    <t>Canaleta de 1/2 , DEXSON</t>
  </si>
  <si>
    <t>002709</t>
  </si>
  <si>
    <t>Cover p/encuadernar Plastico 100/1</t>
  </si>
  <si>
    <t>000055</t>
  </si>
  <si>
    <t>Sobres Manila 9x12</t>
  </si>
  <si>
    <t>000129</t>
  </si>
  <si>
    <t>Cover para Encuadernar (Plástico)</t>
  </si>
  <si>
    <t>000542</t>
  </si>
  <si>
    <t>Extractor de aire para pared, blanco, 12"x12", 110V, DAIWA.</t>
  </si>
  <si>
    <t>002918</t>
  </si>
  <si>
    <t>2.6.5.2</t>
  </si>
  <si>
    <t>Tóner CF501A AZUL</t>
  </si>
  <si>
    <t>001769</t>
  </si>
  <si>
    <t>Tóner HP CB436AC NEGRO</t>
  </si>
  <si>
    <t>003021</t>
  </si>
  <si>
    <t>003014</t>
  </si>
  <si>
    <t>Desinfectante liquido, antibacterial, 50 lavanda, 50 bebe, Fabuloso</t>
  </si>
  <si>
    <t>003020</t>
  </si>
  <si>
    <t>Brillo Esponja para Fregar (Anti Hongos), Limpano</t>
  </si>
  <si>
    <t>003022</t>
  </si>
  <si>
    <t>003023</t>
  </si>
  <si>
    <t>001763</t>
  </si>
  <si>
    <t>Tóner HP 30XC CF230XC NEGRO</t>
  </si>
  <si>
    <t>002241</t>
  </si>
  <si>
    <t>Toner HP 58XC CF258X NEGRO</t>
  </si>
  <si>
    <t>003026</t>
  </si>
  <si>
    <t xml:space="preserve">Palita Recogedora de Basura, Reina </t>
  </si>
  <si>
    <t>003024</t>
  </si>
  <si>
    <t>Suaper No.32, 100% fibra, con palo, Reyna.L.</t>
  </si>
  <si>
    <t>003016</t>
  </si>
  <si>
    <t>003018</t>
  </si>
  <si>
    <t>Limpiador de Cristal 500 ml. Con atomizador, ACEL</t>
  </si>
  <si>
    <t>002019</t>
  </si>
  <si>
    <t>Gel antibacterial con  70%, alcohol,  Klinaccion</t>
  </si>
  <si>
    <t>003017</t>
  </si>
  <si>
    <t>Dispensador de jabón liquido, Titiz</t>
  </si>
  <si>
    <t>003019</t>
  </si>
  <si>
    <t>003015</t>
  </si>
  <si>
    <t>Desinfectante en spray antibacterial contra virus y bacterias 19onz. Lysol</t>
  </si>
  <si>
    <t>Guantes para limpieza doméstica, latex resistente (L) Suave</t>
  </si>
  <si>
    <t>000013</t>
  </si>
  <si>
    <t>Miguel De Rivera</t>
  </si>
  <si>
    <t>Vasos desechables #10 50/1, (MOLDY)</t>
  </si>
  <si>
    <t>Vasos desechables #3 100/1, (MOLDY)</t>
  </si>
  <si>
    <t>003405</t>
  </si>
  <si>
    <t>003408</t>
  </si>
  <si>
    <t>Platos Desechables de 15.5cm #6, pequeño, material  Foam, resistente, 25/1 (TERMOPAC)</t>
  </si>
  <si>
    <t>Zafacón de metal Perforado, Negro, Redondo 30x34cm.</t>
  </si>
  <si>
    <t xml:space="preserve">Jabón Líquido Lavaplatos, antibacterias , fragancia limón. Klinacción </t>
  </si>
  <si>
    <t xml:space="preserve">Jabón Líquido para Manos, antibacterial. fragancia lavanda y bebé, Klinacción </t>
  </si>
  <si>
    <t>Cloro Desinfectante, Klinacción</t>
  </si>
  <si>
    <t>000062</t>
  </si>
  <si>
    <t>Espiral de10mm 100/1</t>
  </si>
  <si>
    <t>Grapadora Standard Negra de metal, Pointer, STD</t>
  </si>
  <si>
    <t>000079</t>
  </si>
  <si>
    <t>Lapiceros con Cuerpo Plástico, Tinta Azul, Faber Castell</t>
  </si>
  <si>
    <t>000080</t>
  </si>
  <si>
    <t>Papel para maquina Sumadora ATLAS</t>
  </si>
  <si>
    <t>Post-it Mediano  (Notas adhesivas)  3x3, Printek</t>
  </si>
  <si>
    <t>000119</t>
  </si>
  <si>
    <t>Carpeta blanca c/covers, 3 argollas, 2¨, Office Depot.</t>
  </si>
  <si>
    <t>Tabla plástica de apoyo con clips pisa papel, tablilla 81/2x11, Printek</t>
  </si>
  <si>
    <t>000595</t>
  </si>
  <si>
    <t>000618</t>
  </si>
  <si>
    <t>Folders manila 81/2x11 (100)  Abby</t>
  </si>
  <si>
    <t>Folders manila 8 ½X14, 100/1 Abby</t>
  </si>
  <si>
    <t>003033</t>
  </si>
  <si>
    <t>003034</t>
  </si>
  <si>
    <t>Pizarra de corcho 24x36, marco de aluminio, Pointer</t>
  </si>
  <si>
    <t>001358</t>
  </si>
  <si>
    <t>Archivo acordeón material plástico, Pointer</t>
  </si>
  <si>
    <t>Banderitas autoadhesivas multicolores 45x12MM 100/1, Pointer</t>
  </si>
  <si>
    <t>Borrador de pizarra, Pointer</t>
  </si>
  <si>
    <t>Carpeta Folders Satinados 8 1/2x11 25/1 (Varios Colores), Ampo/Business Source</t>
  </si>
  <si>
    <t>Clips revestidos 33mm 100/1 (Pequeños), Artesco</t>
  </si>
  <si>
    <t>Clip revestidos 50mm 100/1 (Jumbo), Pointer</t>
  </si>
  <si>
    <t>Cover para encuadernar, plástico 50/1. Velmer</t>
  </si>
  <si>
    <t>Corrector liquido Bco. tipo escobilla, 18ml, Stabilo.</t>
  </si>
  <si>
    <t>Espirales de 12mm, 100/1</t>
  </si>
  <si>
    <t>Espirales 16MM, 100/1</t>
  </si>
  <si>
    <t>Espirales continuo 5/8, 16MM, 100/1</t>
  </si>
  <si>
    <t>Goma de leche (Borra), Pointer</t>
  </si>
  <si>
    <t>Libreta de Papel Bond Rayada, Bca. 8 1/12x11"  pulg., Imp. Une</t>
  </si>
  <si>
    <t>Libreta de Papel Bond  Rayada Bca. 5x8",  Printek</t>
  </si>
  <si>
    <t>Marcadores de pizzarra mágica, azul, Printek</t>
  </si>
  <si>
    <t>Marcadores de pizzarra mágica, negro, Kratov</t>
  </si>
  <si>
    <t>Marcadores de pizzarra mágica, rojo, Printek</t>
  </si>
  <si>
    <t>Post-it grande 3x5 (Nota adhesiva), Printek</t>
  </si>
  <si>
    <t>Protector de hojas 81/2x11, 100/1, transparente 10, EH303L</t>
  </si>
  <si>
    <t>Reglas plástica transparente de 12¨, Everprint</t>
  </si>
  <si>
    <t>Sobres blanco No. 10, 500/1, JJ Editora</t>
  </si>
  <si>
    <t>Carpeta blanca C/covers 3¨argollas 3¨, Printek</t>
  </si>
  <si>
    <t>Resaltador Flourescente, punta biselada, base de agua (varios colores), Kratov / O. Essential</t>
  </si>
  <si>
    <t>003062</t>
  </si>
  <si>
    <t>003063</t>
  </si>
  <si>
    <t>003064</t>
  </si>
  <si>
    <t>003065</t>
  </si>
  <si>
    <t>003066</t>
  </si>
  <si>
    <t>003067</t>
  </si>
  <si>
    <t>003076</t>
  </si>
  <si>
    <t>003077</t>
  </si>
  <si>
    <t>003078</t>
  </si>
  <si>
    <t>003079</t>
  </si>
  <si>
    <t>003080</t>
  </si>
  <si>
    <t>003081</t>
  </si>
  <si>
    <t>003083</t>
  </si>
  <si>
    <t>003084</t>
  </si>
  <si>
    <t>003085</t>
  </si>
  <si>
    <t>003086</t>
  </si>
  <si>
    <t>003087</t>
  </si>
  <si>
    <t>003088</t>
  </si>
  <si>
    <t>003089</t>
  </si>
  <si>
    <t>003090</t>
  </si>
  <si>
    <t>003091</t>
  </si>
  <si>
    <t>003092</t>
  </si>
  <si>
    <t>003093</t>
  </si>
  <si>
    <t>Tóner HP 201A CF400A NEGRO</t>
  </si>
  <si>
    <t>000457</t>
  </si>
  <si>
    <t>Liquido de transmión automática (ATF), Dexron lll/QT</t>
  </si>
  <si>
    <t>Banda de frenos traseras 51016, (Juego) Hitec</t>
  </si>
  <si>
    <t>Banda de frenos delanteras, 04465-OL050 (MD936),  (Juego)  Gic</t>
  </si>
  <si>
    <t xml:space="preserve">Banda de frenos delantera D1432 (Juego) Hitec </t>
  </si>
  <si>
    <t xml:space="preserve">Banda de frenos traseras  D1439 (Juego) Hitec </t>
  </si>
  <si>
    <t xml:space="preserve">Banda de frenos delanteras  D691 (Juego) Hitec </t>
  </si>
  <si>
    <t xml:space="preserve">Banda de frenos traseras  D905 (Juego) Hitec </t>
  </si>
  <si>
    <t>Fiiltro de aceite MD-069782 NPPN</t>
  </si>
  <si>
    <t>Fiiltro de aceite PH 301421348 Napa</t>
  </si>
  <si>
    <t>Filtros de aceite DH3593 21334 Napa</t>
  </si>
  <si>
    <t>Filtros de aceite PH3593 21334 Napa</t>
  </si>
  <si>
    <t>Filtros de aire 17801-0C010 NPPN</t>
  </si>
  <si>
    <t>Filtros de aire 17801-17020, Egi</t>
  </si>
  <si>
    <t>Filtros de aire 28113-2P300,  Egi</t>
  </si>
  <si>
    <t>Filtros de aire 16546-30 PA (A-1676), Sakura</t>
  </si>
  <si>
    <t>Filtros de gasoil 22390-0L000 FILPLUS  (F11112) Sakura</t>
  </si>
  <si>
    <t>Filtros de gasoil 16405-0T070 (16405-01T70) Pi/wa</t>
  </si>
  <si>
    <t>Filtros de gasoil 23303-54010/54011,  Pi/wa</t>
  </si>
  <si>
    <t>Aceite 10w30, marca Brava</t>
  </si>
  <si>
    <t>Aceite 10w40, marca Brava</t>
  </si>
  <si>
    <t>Aceite 15W40, Brava.</t>
  </si>
  <si>
    <t>Aceite de guía hidráulico, Exceed Power Steering</t>
  </si>
  <si>
    <t>Banda de freno delantera D1591, KMXP/Mitsubishi, L200-2015 (Juego)</t>
  </si>
  <si>
    <t>2.6.5.7</t>
  </si>
  <si>
    <t>002722</t>
  </si>
  <si>
    <t>Taladro tipo Hilti BOSCH</t>
  </si>
  <si>
    <t>002723</t>
  </si>
  <si>
    <t>Taladro tipo recargable, MILKWAKE</t>
  </si>
  <si>
    <t>2.6.5.4</t>
  </si>
  <si>
    <t>002056</t>
  </si>
  <si>
    <t>Compresor de 3 Toneladas  Monofásico, rotativo a 208voltios</t>
  </si>
  <si>
    <t>Jabón Líquido para Manos, antibacterial. fragancia lavanda y bebé. Acer</t>
  </si>
  <si>
    <t>Jabón Líquido Lavaplatos, antibacterias , fragancia limón. Acer</t>
  </si>
  <si>
    <t>Soporte Adm. Suministro</t>
  </si>
  <si>
    <t>Licda. Altagracia Figueroa</t>
  </si>
  <si>
    <t>Juan Carlos Pereyra</t>
  </si>
  <si>
    <t>Fundas Plásticas resistentes, de buena calidad, 17x22  pequeña 100/1 genérica Rhica Services C-120.</t>
  </si>
  <si>
    <t>Fundas Plásticas resistentes, de buena calidad, 24x30  Medianas 100/1, genérica Rhica Services C-120.</t>
  </si>
  <si>
    <t>003437</t>
  </si>
  <si>
    <t>003436</t>
  </si>
  <si>
    <t>Refrigerante Freon R 22 (Tanque) GENERICO Refrigerante 22</t>
  </si>
  <si>
    <t>Refrigerante R 410 (Tanque) CHEMOURS</t>
  </si>
  <si>
    <t>99</t>
  </si>
  <si>
    <t>002032</t>
  </si>
  <si>
    <t>Post-it pequeños (Notas adhesivas) 3x1.5, Printek</t>
  </si>
  <si>
    <t>003442</t>
  </si>
  <si>
    <t>Sobre Manila 9x15 (500/1)</t>
  </si>
  <si>
    <t>002393</t>
  </si>
  <si>
    <t xml:space="preserve">Sobre Manila 9x15 </t>
  </si>
  <si>
    <t>002815</t>
  </si>
  <si>
    <t>Felpas negra</t>
  </si>
  <si>
    <t>002331</t>
  </si>
  <si>
    <t>000279</t>
  </si>
  <si>
    <t>Liquido de freno DOT 3 QT, Super</t>
  </si>
  <si>
    <t xml:space="preserve">Sello fechero automático </t>
  </si>
  <si>
    <t>Mesa de reuniones, superficie de trabajo redonda de 25mm en melamina blanca, 900mm, con base redonda en metal para mesa de reuniones</t>
  </si>
  <si>
    <t>Adaptación lateral, superficie de trabajo de 25mm en melamina, 1000Wx600D, gris pata de metal firenze tubular con nivelador para ajuste de altura, size Diam.76xH.705mm, SEATNG LINE</t>
  </si>
  <si>
    <t>Adaptación lateral, superficie de trabajo de 25mm en melamina roble, 100x600, pata de metal firenze tubular con nivelador para ajuste de altura, size Diam.76xH.705mm, SEATNG LINE</t>
  </si>
  <si>
    <t>Adaptador lateral superficie de trabajo de 25mm en melamina, 1000Wx600D, gris, pata de metal firenze tubular con nivelador para ajuste de altura, size: diámetro 76xH.705mm, SEATNG LINE</t>
  </si>
  <si>
    <t>Escritorio 1.60 roble, superficie de trabajo de 25mm en melamina roble, W.1600xD.700mm, pata de metal, faldon de metal perforado. SEATHG LINE</t>
  </si>
  <si>
    <t>Credenza de 2 puertas, color blanca, D: W.1000xD:450xBH.720mm, SEATHG LINE</t>
  </si>
  <si>
    <t>Mesa de Conferencias, base metálica, de 3 apoyos, tope redondo en melamina, color haya y diámetro 100cms</t>
  </si>
  <si>
    <t>Librero tabaco, todos los paneles con chapa S-01, excepto el panel posterior en T-YS, silver MFC, piernas Berg. 2000*400*1800</t>
  </si>
  <si>
    <t>Mesa de reuniones 2.40x1.00, superf. de trabajo de 25mm en melamina blanca, W.2400xD.1000mm, set dos vigas de metal, conec. lateral y medio, sistema Bench, tope de W.1200, tipo U de metal, SEATHG LINE</t>
  </si>
  <si>
    <t>Escritorio sencillo de oficina metálico, color madera-gris</t>
  </si>
  <si>
    <t>Mesa de centro estructura gris 24x34x16</t>
  </si>
  <si>
    <t>Sillón ejecutivo semipiel negro, mecanismo central, altura y reclinado ajustable</t>
  </si>
  <si>
    <t>003413</t>
  </si>
  <si>
    <t>003417</t>
  </si>
  <si>
    <t>003419</t>
  </si>
  <si>
    <t>003425</t>
  </si>
  <si>
    <t>003428</t>
  </si>
  <si>
    <t>003429</t>
  </si>
  <si>
    <t>003430</t>
  </si>
  <si>
    <t>Sillón reclinable con espaldar mash negro y soporte lumbar ajustable, asiento de altura ajustable en piel sintética negra, brazos de altura, ancho y profundidad ajustable, base en nylon negro</t>
  </si>
  <si>
    <t>Escritorio ejecutivo, color madera claro 1.50x0.70</t>
  </si>
  <si>
    <t>Sillón con asiento y espalda en piel sintética gris, reclinado, sincronizado y soporte lumbar ajustable, brazos de ángulo y altura ajustable, descanso para la cabeza ajustable, base en aluminio</t>
  </si>
  <si>
    <t>Sillón reclinable con espaldar mesh negro y soporte lumbar ajust., asiento de altura ajust. en piel sintética negra, brazos de altura, ancho y profundidad ajust. desc. para cabeza, base en nylon negro</t>
  </si>
  <si>
    <t>Silla en piel sintética negra, con reclinado sincronizado, asiento giratorio de altura ajustable, brazos de altura ajustable, base de aluminio</t>
  </si>
  <si>
    <t>Sillón en piel sintética negra con reclinado sincronizado, asiento giratorio de altura ajustable, brazos de ángulo y altura ajust. descanso de cabeza ajust., y base negra</t>
  </si>
  <si>
    <t>Mesa redonda para 4 personas color madera.</t>
  </si>
  <si>
    <t>Mesa rectangular con medida 30 ancho x 96 de largo.</t>
  </si>
  <si>
    <t>003432</t>
  </si>
  <si>
    <t>003435</t>
  </si>
  <si>
    <t>003445</t>
  </si>
  <si>
    <t>003449</t>
  </si>
  <si>
    <t>003451</t>
  </si>
  <si>
    <t>003460</t>
  </si>
  <si>
    <t>003462</t>
  </si>
  <si>
    <t>003463</t>
  </si>
  <si>
    <t>003465</t>
  </si>
  <si>
    <t>003466</t>
  </si>
  <si>
    <t>003467</t>
  </si>
  <si>
    <t>003471</t>
  </si>
  <si>
    <t>003472</t>
  </si>
  <si>
    <t>2.6.1.1</t>
  </si>
  <si>
    <t>Azúcar crema Cristal  de caña.</t>
  </si>
  <si>
    <t>Azúcar blanca Cristal de caña.</t>
  </si>
  <si>
    <t>003528</t>
  </si>
  <si>
    <t>003529</t>
  </si>
  <si>
    <t>Platos Desechables de 3 divisiones #9,material  Foam, resistente, 25/1blanco.</t>
  </si>
  <si>
    <t>003104</t>
  </si>
  <si>
    <t>003025</t>
  </si>
  <si>
    <t>Cubeta Plástica con mango 3 Gl. Vaniplast</t>
  </si>
  <si>
    <t>000464</t>
  </si>
  <si>
    <t>Compresor de 10 toneladas, DANFOR</t>
  </si>
  <si>
    <t>Compresores de 3 toneladas, PANASONIC</t>
  </si>
  <si>
    <t>Compresor de 4 toneladas, PANASONIC</t>
  </si>
  <si>
    <t>Compresor de 12,000 BTU, GREE</t>
  </si>
  <si>
    <t>Compresor de 18, 000 BTU, GMCC</t>
  </si>
  <si>
    <t>Compresor de 24,000 BTU, GMCC</t>
  </si>
  <si>
    <t>Compresor de 1/6, EMBRACO</t>
  </si>
  <si>
    <t>Compresor de 1/12, LG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</si>
  <si>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</si>
  <si>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</si>
  <si>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</si>
  <si>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</si>
  <si>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</si>
  <si>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Papel Bond 20 blanco  tamaño 8½x11 ABBY</t>
  </si>
  <si>
    <t>Papel Bond 20 blanco  tamaño 8½x14 INFOPRINT</t>
  </si>
  <si>
    <t>003493</t>
  </si>
  <si>
    <t>003494</t>
  </si>
  <si>
    <t>003544</t>
  </si>
  <si>
    <t>003545</t>
  </si>
  <si>
    <t>Tóner HP CE280A NEGRO</t>
  </si>
  <si>
    <t>000388</t>
  </si>
  <si>
    <t>Tóner HP 78AC CE278AC NEGRO</t>
  </si>
  <si>
    <t>001761</t>
  </si>
  <si>
    <t>Tóner HP 83XC CF283XC NEGRO</t>
  </si>
  <si>
    <t>001778</t>
  </si>
  <si>
    <t>003058</t>
  </si>
  <si>
    <t>003059</t>
  </si>
  <si>
    <t>003072</t>
  </si>
  <si>
    <t>003073</t>
  </si>
  <si>
    <t>003074</t>
  </si>
  <si>
    <t>003041</t>
  </si>
  <si>
    <t>003042</t>
  </si>
  <si>
    <t>003044</t>
  </si>
  <si>
    <t>003045</t>
  </si>
  <si>
    <t>003049</t>
  </si>
  <si>
    <t>003050</t>
  </si>
  <si>
    <t>003051</t>
  </si>
  <si>
    <t>003052</t>
  </si>
  <si>
    <t>003054</t>
  </si>
  <si>
    <t>003056</t>
  </si>
  <si>
    <t>003057</t>
  </si>
  <si>
    <t>Sillones ergonomico, con reposa cabeza, brazos ajustable y base negra, marca CREACTIVE</t>
  </si>
  <si>
    <t>003452</t>
  </si>
  <si>
    <t xml:space="preserve">Escritorio 28x48 base metal gris, tope haya, linea Haya Milano, Platinium </t>
  </si>
  <si>
    <t>Gabinete archivo color haya, con puerta enrollable gris 15x39</t>
  </si>
  <si>
    <t>003533</t>
  </si>
  <si>
    <t>003538</t>
  </si>
  <si>
    <t>003498</t>
  </si>
  <si>
    <t>003500</t>
  </si>
  <si>
    <t>003504</t>
  </si>
  <si>
    <t>003505</t>
  </si>
  <si>
    <t>003506</t>
  </si>
  <si>
    <t>003507</t>
  </si>
  <si>
    <t>003508</t>
  </si>
  <si>
    <t>003509</t>
  </si>
  <si>
    <t>003035</t>
  </si>
  <si>
    <t>003036</t>
  </si>
  <si>
    <t>003037</t>
  </si>
  <si>
    <t>003038</t>
  </si>
  <si>
    <t>003039</t>
  </si>
  <si>
    <t>003040</t>
  </si>
  <si>
    <t>003075</t>
  </si>
  <si>
    <t>003511</t>
  </si>
  <si>
    <t>003515</t>
  </si>
  <si>
    <t>Al 30 de Septiembre 2022</t>
  </si>
  <si>
    <t>Tazas con plato para café cap. 40/60ml blanca. BOSTON.</t>
  </si>
  <si>
    <t xml:space="preserve">Azúcar de dieta Member´s Selection </t>
  </si>
  <si>
    <t>Cremora Coffee Mate, Nestle 23 onzas</t>
  </si>
  <si>
    <t>Té frio sabor a limón, 24 onzas (670g), marca LIDER.</t>
  </si>
  <si>
    <t>Café instantaneo para máquina (Capsula de café), marca Nestle.</t>
  </si>
  <si>
    <t xml:space="preserve">Té de manzanilla, tilo, menta, anis y hierba buena, cajas 20/1, marca Mondaisa </t>
  </si>
  <si>
    <t>003710</t>
  </si>
  <si>
    <t>003711</t>
  </si>
  <si>
    <t>003712</t>
  </si>
  <si>
    <t>003713</t>
  </si>
  <si>
    <t>003714</t>
  </si>
  <si>
    <t>Ambientador en spray de 8 onz. (varios aromas) Canela, flor de durazno y lavanda) Glade</t>
  </si>
  <si>
    <t>Servilletas Lider 500/1</t>
  </si>
  <si>
    <t>Papel higiénico jumbo 820 pies, marca Primaveral (ROLLO)</t>
  </si>
  <si>
    <t>002969</t>
  </si>
  <si>
    <t>003734</t>
  </si>
  <si>
    <t>Ambientador en gel, 90 gr. diferentes aromas con tapa giratoria para liberar el aroma. Renuzit.</t>
  </si>
  <si>
    <t>Escoba tipo cepillo, cerdas resistentes, palo de buena calidad, Reina Super</t>
  </si>
  <si>
    <t>Papel Higienico jumbo, continuo, resistente, suave y absorbente, 12 uds. por fardos, doble hoja de 500 pies, blanco, EXTRA.</t>
  </si>
  <si>
    <t>Cloro liquido LISTEX 128oz.</t>
  </si>
  <si>
    <t xml:space="preserve">Desinfectante liquido LISTEX </t>
  </si>
  <si>
    <t xml:space="preserve">Alcohol Isopropilico al 70% BEAU CLEAN </t>
  </si>
  <si>
    <t>Ambientador Spray 8 onz. diferentes aromas, AIR WICK</t>
  </si>
  <si>
    <t>Detergente en Polvo en empaque de una libra sellado (400 g), BRILLANTE.</t>
  </si>
  <si>
    <t>Desodorante para inodoro en pastilla varios aromas, AROM VIRGINIA</t>
  </si>
  <si>
    <t>Gel antibacterial 70% alcohol BEAU CLEAN</t>
  </si>
  <si>
    <t>Limpiador cristal 500ml, con atomizador, BEAU CLEAN</t>
  </si>
  <si>
    <t>Jabón Líquido Lavaplatos, antibacterial , fragancia limón., BEAU CLEAN</t>
  </si>
  <si>
    <t>Pin espuma de19 oz. STUF TUFF STUF</t>
  </si>
  <si>
    <t>003755</t>
  </si>
  <si>
    <t>003756</t>
  </si>
  <si>
    <t>003770</t>
  </si>
  <si>
    <t>003779</t>
  </si>
  <si>
    <t>003780</t>
  </si>
  <si>
    <t>003792</t>
  </si>
  <si>
    <t>003794</t>
  </si>
  <si>
    <t>003795</t>
  </si>
  <si>
    <t>003796</t>
  </si>
  <si>
    <t>003797</t>
  </si>
  <si>
    <t>003798</t>
  </si>
  <si>
    <t>003799</t>
  </si>
  <si>
    <t>003800</t>
  </si>
  <si>
    <t>Ambientador en gel, 90 gr. diferentes aromas con tapa giratoria para liberar el aroma. Glade.</t>
  </si>
  <si>
    <t>Lanilla de 9"</t>
  </si>
  <si>
    <t>001745</t>
  </si>
  <si>
    <t>Tubo Led de 4 pies modelo 8180 Plus FOOSER</t>
  </si>
  <si>
    <t>Interruptor sencillo KOLNY</t>
  </si>
  <si>
    <t>Panel Led circular 3w (Ojo de buey de 3"), LOWELL</t>
  </si>
  <si>
    <t>Caja para Tomacorriente 2x4 para Superficie</t>
  </si>
  <si>
    <t>003804</t>
  </si>
  <si>
    <t>003805</t>
  </si>
  <si>
    <t>003807</t>
  </si>
  <si>
    <t>003808</t>
  </si>
  <si>
    <t>Mota antigota LANCO</t>
  </si>
  <si>
    <t>CROSSTEE 2 TAMSUEI CGM</t>
  </si>
  <si>
    <t>CROSSTEE 4 TAMSUEI CGM</t>
  </si>
  <si>
    <t>Fulminante verde cal 22 Americano</t>
  </si>
  <si>
    <t>Angular 10 TAMSUEI CGM</t>
  </si>
  <si>
    <t>003831</t>
  </si>
  <si>
    <t>003832</t>
  </si>
  <si>
    <t>003833</t>
  </si>
  <si>
    <t>003834</t>
  </si>
  <si>
    <t>003835</t>
  </si>
  <si>
    <t>000041</t>
  </si>
  <si>
    <t>Chinchetas 100/1, PRINTEK</t>
  </si>
  <si>
    <t>Talonario de Recibos para la caja chica de peaje.</t>
  </si>
  <si>
    <t>Talonario de recibo para la caja chica de la Dirección Administrativa</t>
  </si>
  <si>
    <t>Bolso reusables en polipropileno, tamaño 33x38x20, color azul, agrarradera de ambos lados, impresión  full color con serigrafia de MI País Seguro, logo del MIP.</t>
  </si>
  <si>
    <t>2.2.2.2</t>
  </si>
  <si>
    <t>Grapas  Estandar Punta Cinceladas  26/6 (5000/1) , PRINTEK</t>
  </si>
  <si>
    <t>Perforadora 2 hoyos, Printek</t>
  </si>
  <si>
    <t>Cinta EPSON S015329</t>
  </si>
  <si>
    <t>Calculadora sumadora de 12 dígitos, Sharp EL-1750V, LCD Display.</t>
  </si>
  <si>
    <t>003577</t>
  </si>
  <si>
    <t>003671</t>
  </si>
  <si>
    <t>003667</t>
  </si>
  <si>
    <t>003668</t>
  </si>
  <si>
    <t>003680</t>
  </si>
  <si>
    <t>003702</t>
  </si>
  <si>
    <t>Cajas plásticas de almacenamiento de prolietileno, 20-BG-P0003, para alimentos, alt. 32cm(12.59")x long. 57cm(22.44)x Ancho 33cm (13"), azul, cap. 225Libs.</t>
  </si>
  <si>
    <t>003761</t>
  </si>
  <si>
    <t>Tóner HP  CF283A NEGRO (para Laserjet Pro M201DW)</t>
  </si>
  <si>
    <t>Toner CF287A HP Negro</t>
  </si>
  <si>
    <t>Tóner HP CF230A (para Laserjet Pro M227)</t>
  </si>
  <si>
    <t>Tóner HP CF226A NEGRO (para Laserjet Pro M426)</t>
  </si>
  <si>
    <t>Tóner HP CF360A Negro</t>
  </si>
  <si>
    <t>Tóner HP CF361A Cyan</t>
  </si>
  <si>
    <t>Tóner HP CF363A Magenta</t>
  </si>
  <si>
    <t xml:space="preserve">Tóner HP CF258A </t>
  </si>
  <si>
    <t>Tóner HP CF237A  (muestra incluida con impresora)</t>
  </si>
  <si>
    <t>Toner HP Laserjet W2020 NEGRO, (414A)</t>
  </si>
  <si>
    <t>000348</t>
  </si>
  <si>
    <t>000454</t>
  </si>
  <si>
    <t>001061</t>
  </si>
  <si>
    <t>001183</t>
  </si>
  <si>
    <t>001445</t>
  </si>
  <si>
    <t>001446</t>
  </si>
  <si>
    <t>001448</t>
  </si>
  <si>
    <t>002054</t>
  </si>
  <si>
    <t>002055</t>
  </si>
  <si>
    <t>003679</t>
  </si>
  <si>
    <t>Casco protectores integrado doble vicera, SPEED</t>
  </si>
  <si>
    <t>Bateria 13/12, marca INTERSTATE</t>
  </si>
  <si>
    <t>Bateria 15/12, marca Performance, 27F60</t>
  </si>
  <si>
    <t>Bateria 17/12, marca Performance, COM31T</t>
  </si>
  <si>
    <t>003561</t>
  </si>
  <si>
    <t>003715</t>
  </si>
  <si>
    <t>003726</t>
  </si>
  <si>
    <t>003727</t>
  </si>
  <si>
    <t>003415</t>
  </si>
  <si>
    <t>Sillón reclinable, (Silla con resp. medio en malla retardante al fuego, Sop. lumbar y respaldo altura ajust. asiento en tela acolch. con espuma mold. brazo ajust. 4D, almoh. en PU ref., SEATNG LINE</t>
  </si>
  <si>
    <t>003433</t>
  </si>
  <si>
    <t>Sillón (Silla con respaldo alto ajust., malla retardante, sop. lumbar ajust., asiento acolch. espuma mold. cabezal ajust. en 3D, brazos ajust.4D, almohadilla en PU, ref. mec. sincron., 4P. SEATNG LINE</t>
  </si>
  <si>
    <t>003598</t>
  </si>
  <si>
    <t>Estufa eléctrica de 2 hornillas tipo espiral, acero inoxidable, parrillas independientes, control de temperatura ajustablle, potencia 500A 1000W, marca Oster</t>
  </si>
  <si>
    <t>Televisor 55 pulgadas, Samsung, Smart/Class</t>
  </si>
  <si>
    <t>003571</t>
  </si>
  <si>
    <t>Impresora a blanco y negro, WIA30A, Laserjet Pro MFP M428FDW</t>
  </si>
  <si>
    <t>003705</t>
  </si>
  <si>
    <t>2.6.1.3</t>
  </si>
  <si>
    <t>Butaca (Silla de visita) ergonómica, con respaldo en malla,  asiento tapizado en tela, brazos fijos y estruct. base metal 4 patas. SEATNG LINE</t>
  </si>
  <si>
    <t>003423</t>
  </si>
  <si>
    <t>Bebedero con dispensador de agua fria y caliente, color blanco, marca AMERICAN</t>
  </si>
  <si>
    <t>Neverita de 1.6 pies cubico, marca PREMIUM</t>
  </si>
  <si>
    <t>Aire acondicionado 18,000 BTU, 208 voltios, 60HZ, refrigerante R22, marca CONFORT TIME</t>
  </si>
  <si>
    <t>Escritorio modular metal, estrutura metalica, tope color haya, marca PLATINIUM.</t>
  </si>
  <si>
    <t>003653</t>
  </si>
  <si>
    <t>003654</t>
  </si>
  <si>
    <t>003703</t>
  </si>
  <si>
    <t>003725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</si>
</sst>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31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u/>
      <sz val="12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18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21" fillId="6" borderId="3">
      <alignment vertical="center" wrapText="1"/>
    </xf>
    <xf numFmtId="43" fontId="19" fillId="0" borderId="3" applyFont="0" applyFill="0" applyBorder="0" applyAlignment="0" applyProtection="0">
      <alignment vertical="center"/>
    </xf>
    <xf numFmtId="0" fontId="29" fillId="6" borderId="3">
      <alignment vertical="center" wrapText="1"/>
    </xf>
    <xf numFmtId="43" fontId="30" fillId="0" borderId="3" applyFont="0" applyFill="0" applyBorder="0" applyAlignment="0" applyProtection="0">
      <alignment vertical="center"/>
    </xf>
  </cellStyleXfs>
  <cellXfs count="203">
    <xf numFmtId="0" fontId="0" fillId="0" borderId="0" xfId="0" applyFont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165" fontId="4" fillId="2" borderId="3" xfId="0" applyNumberFormat="1" applyFont="1" applyFill="1" applyBorder="1" applyAlignment="1">
      <alignment vertical="center"/>
    </xf>
    <xf numFmtId="43" fontId="5" fillId="0" borderId="0" xfId="0" applyNumberFormat="1" applyFont="1" applyAlignment="1">
      <alignment horizontal="right" vertical="center"/>
    </xf>
    <xf numFmtId="165" fontId="8" fillId="2" borderId="3" xfId="0" applyNumberFormat="1" applyFont="1" applyFill="1" applyBorder="1" applyAlignment="1">
      <alignment vertical="center"/>
    </xf>
    <xf numFmtId="43" fontId="8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center" wrapText="1"/>
    </xf>
    <xf numFmtId="43" fontId="5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43" fontId="6" fillId="2" borderId="3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1" fillId="2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7" borderId="0" xfId="0" applyFont="1" applyFill="1" applyAlignment="1">
      <alignment vertical="center" wrapText="1"/>
    </xf>
    <xf numFmtId="0" fontId="27" fillId="2" borderId="3" xfId="0" applyFont="1" applyFill="1" applyBorder="1" applyAlignment="1">
      <alignment vertical="center" wrapText="1"/>
    </xf>
    <xf numFmtId="43" fontId="6" fillId="5" borderId="5" xfId="0" applyNumberFormat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43" fontId="5" fillId="5" borderId="3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left" vertical="center" wrapText="1"/>
    </xf>
    <xf numFmtId="43" fontId="6" fillId="5" borderId="4" xfId="0" applyNumberFormat="1" applyFont="1" applyFill="1" applyBorder="1" applyAlignment="1">
      <alignment horizontal="left" vertical="center" wrapText="1"/>
    </xf>
    <xf numFmtId="0" fontId="0" fillId="7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6" fillId="5" borderId="5" xfId="1" applyFont="1" applyFill="1" applyBorder="1" applyAlignment="1">
      <alignment vertical="center" wrapText="1"/>
    </xf>
    <xf numFmtId="43" fontId="5" fillId="5" borderId="3" xfId="1" applyFont="1" applyFill="1" applyBorder="1" applyAlignment="1">
      <alignment vertical="center" wrapText="1"/>
    </xf>
    <xf numFmtId="43" fontId="6" fillId="5" borderId="4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43" fontId="5" fillId="5" borderId="5" xfId="0" applyNumberFormat="1" applyFont="1" applyFill="1" applyBorder="1" applyAlignment="1">
      <alignment vertical="center" wrapText="1"/>
    </xf>
    <xf numFmtId="43" fontId="5" fillId="5" borderId="5" xfId="1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vertical="center" wrapText="1"/>
    </xf>
    <xf numFmtId="3" fontId="5" fillId="7" borderId="10" xfId="0" applyNumberFormat="1" applyFont="1" applyFill="1" applyBorder="1" applyAlignment="1">
      <alignment horizontal="center" vertical="center" wrapText="1"/>
    </xf>
    <xf numFmtId="3" fontId="19" fillId="7" borderId="10" xfId="0" applyNumberFormat="1" applyFont="1" applyFill="1" applyBorder="1" applyAlignment="1">
      <alignment horizontal="center" vertical="center" wrapText="1"/>
    </xf>
    <xf numFmtId="43" fontId="19" fillId="7" borderId="10" xfId="1" applyFont="1" applyFill="1" applyBorder="1" applyAlignment="1">
      <alignment vertical="center" wrapText="1"/>
    </xf>
    <xf numFmtId="0" fontId="5" fillId="7" borderId="10" xfId="0" applyFont="1" applyFill="1" applyBorder="1" applyAlignment="1">
      <alignment horizontal="center" vertical="center" wrapText="1"/>
    </xf>
    <xf numFmtId="43" fontId="5" fillId="7" borderId="10" xfId="1" applyFont="1" applyFill="1" applyBorder="1" applyAlignment="1">
      <alignment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/>
    </xf>
    <xf numFmtId="49" fontId="4" fillId="5" borderId="15" xfId="0" applyNumberFormat="1" applyFont="1" applyFill="1" applyBorder="1" applyAlignment="1">
      <alignment horizontal="center" vertical="center"/>
    </xf>
    <xf numFmtId="49" fontId="5" fillId="5" borderId="13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vertical="center" wrapText="1"/>
    </xf>
    <xf numFmtId="3" fontId="5" fillId="5" borderId="15" xfId="0" applyNumberFormat="1" applyFont="1" applyFill="1" applyBorder="1" applyAlignment="1">
      <alignment horizontal="center" vertical="center" wrapText="1"/>
    </xf>
    <xf numFmtId="43" fontId="5" fillId="5" borderId="15" xfId="0" applyNumberFormat="1" applyFont="1" applyFill="1" applyBorder="1" applyAlignment="1">
      <alignment vertical="center" wrapText="1"/>
    </xf>
    <xf numFmtId="164" fontId="5" fillId="5" borderId="10" xfId="0" applyNumberFormat="1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vertical="center" wrapText="1"/>
    </xf>
    <xf numFmtId="3" fontId="5" fillId="5" borderId="10" xfId="0" applyNumberFormat="1" applyFont="1" applyFill="1" applyBorder="1" applyAlignment="1">
      <alignment horizontal="center" vertical="center" wrapText="1"/>
    </xf>
    <xf numFmtId="43" fontId="5" fillId="5" borderId="10" xfId="0" applyNumberFormat="1" applyFont="1" applyFill="1" applyBorder="1" applyAlignment="1">
      <alignment vertical="center" wrapText="1"/>
    </xf>
    <xf numFmtId="164" fontId="5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7" xfId="0" applyNumberFormat="1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vertical="center" wrapText="1"/>
    </xf>
    <xf numFmtId="3" fontId="5" fillId="7" borderId="18" xfId="0" applyNumberFormat="1" applyFont="1" applyFill="1" applyBorder="1" applyAlignment="1">
      <alignment horizontal="center" vertical="center" wrapText="1"/>
    </xf>
    <xf numFmtId="43" fontId="5" fillId="7" borderId="10" xfId="3" applyFont="1" applyFill="1" applyBorder="1" applyAlignment="1">
      <alignment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3" fontId="28" fillId="7" borderId="10" xfId="2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43" fontId="5" fillId="5" borderId="5" xfId="0" applyNumberFormat="1" applyFont="1" applyFill="1" applyBorder="1" applyAlignment="1">
      <alignment horizontal="center" vertical="center" wrapText="1"/>
    </xf>
    <xf numFmtId="3" fontId="20" fillId="9" borderId="10" xfId="0" applyNumberFormat="1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horizontal="center" vertical="center" wrapText="1"/>
    </xf>
    <xf numFmtId="43" fontId="13" fillId="7" borderId="10" xfId="1" applyFont="1" applyFill="1" applyBorder="1" applyAlignment="1">
      <alignment vertical="center" wrapText="1"/>
    </xf>
    <xf numFmtId="3" fontId="16" fillId="5" borderId="5" xfId="0" applyNumberFormat="1" applyFont="1" applyFill="1" applyBorder="1" applyAlignment="1">
      <alignment horizontal="center" vertical="center" wrapText="1"/>
    </xf>
    <xf numFmtId="3" fontId="13" fillId="7" borderId="10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43" fontId="5" fillId="5" borderId="16" xfId="0" applyNumberFormat="1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49" fontId="5" fillId="5" borderId="15" xfId="0" applyNumberFormat="1" applyFont="1" applyFill="1" applyBorder="1" applyAlignment="1">
      <alignment horizontal="center" vertical="center" wrapText="1"/>
    </xf>
    <xf numFmtId="43" fontId="5" fillId="5" borderId="15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43" fontId="5" fillId="6" borderId="10" xfId="1" applyFont="1" applyFill="1" applyBorder="1" applyAlignment="1">
      <alignment vertical="center" wrapText="1"/>
    </xf>
    <xf numFmtId="0" fontId="5" fillId="7" borderId="3" xfId="0" applyFont="1" applyFill="1" applyBorder="1" applyAlignment="1">
      <alignment horizontal="center" vertical="center" wrapText="1"/>
    </xf>
    <xf numFmtId="43" fontId="5" fillId="7" borderId="3" xfId="3" applyFont="1" applyFill="1" applyBorder="1" applyAlignment="1">
      <alignment vertical="center" wrapText="1"/>
    </xf>
    <xf numFmtId="43" fontId="28" fillId="6" borderId="10" xfId="7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11" fillId="4" borderId="10" xfId="0" applyNumberFormat="1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center" wrapText="1"/>
    </xf>
    <xf numFmtId="3" fontId="11" fillId="4" borderId="10" xfId="0" applyNumberFormat="1" applyFont="1" applyFill="1" applyBorder="1" applyAlignment="1">
      <alignment horizontal="center" vertical="center" wrapText="1"/>
    </xf>
    <xf numFmtId="43" fontId="11" fillId="4" borderId="10" xfId="0" applyNumberFormat="1" applyFont="1" applyFill="1" applyBorder="1" applyAlignment="1">
      <alignment horizontal="center" vertical="center" wrapText="1"/>
    </xf>
    <xf numFmtId="43" fontId="11" fillId="4" borderId="10" xfId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43" fontId="5" fillId="5" borderId="10" xfId="1" applyFont="1" applyFill="1" applyBorder="1" applyAlignment="1">
      <alignment vertical="center" wrapText="1"/>
    </xf>
    <xf numFmtId="3" fontId="19" fillId="5" borderId="10" xfId="0" applyNumberFormat="1" applyFont="1" applyFill="1" applyBorder="1" applyAlignment="1">
      <alignment horizontal="center" vertical="center" wrapText="1"/>
    </xf>
    <xf numFmtId="49" fontId="19" fillId="5" borderId="10" xfId="0" applyNumberFormat="1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vertical="center" wrapText="1"/>
    </xf>
    <xf numFmtId="3" fontId="13" fillId="5" borderId="10" xfId="0" applyNumberFormat="1" applyFont="1" applyFill="1" applyBorder="1" applyAlignment="1">
      <alignment horizontal="center" vertical="center" wrapText="1"/>
    </xf>
    <xf numFmtId="3" fontId="20" fillId="5" borderId="10" xfId="0" applyNumberFormat="1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/>
    </xf>
    <xf numFmtId="43" fontId="3" fillId="5" borderId="10" xfId="0" applyNumberFormat="1" applyFont="1" applyFill="1" applyBorder="1" applyAlignment="1">
      <alignment vertical="center" wrapText="1"/>
    </xf>
    <xf numFmtId="49" fontId="5" fillId="5" borderId="10" xfId="0" applyNumberFormat="1" applyFont="1" applyFill="1" applyBorder="1" applyAlignment="1">
      <alignment horizontal="left" vertical="center" wrapText="1"/>
    </xf>
    <xf numFmtId="164" fontId="19" fillId="5" borderId="10" xfId="0" applyNumberFormat="1" applyFont="1" applyFill="1" applyBorder="1" applyAlignment="1">
      <alignment horizontal="left" vertical="center" wrapText="1"/>
    </xf>
    <xf numFmtId="49" fontId="22" fillId="5" borderId="10" xfId="0" applyNumberFormat="1" applyFont="1" applyFill="1" applyBorder="1" applyAlignment="1">
      <alignment horizontal="center" vertical="center"/>
    </xf>
    <xf numFmtId="43" fontId="19" fillId="5" borderId="10" xfId="0" applyNumberFormat="1" applyFont="1" applyFill="1" applyBorder="1" applyAlignment="1">
      <alignment vertical="center" wrapText="1"/>
    </xf>
    <xf numFmtId="164" fontId="25" fillId="5" borderId="10" xfId="0" applyNumberFormat="1" applyFont="1" applyFill="1" applyBorder="1" applyAlignment="1">
      <alignment horizontal="left" vertical="center" wrapText="1"/>
    </xf>
    <xf numFmtId="0" fontId="26" fillId="5" borderId="10" xfId="0" applyFont="1" applyFill="1" applyBorder="1" applyAlignment="1">
      <alignment horizontal="center" vertical="center"/>
    </xf>
    <xf numFmtId="49" fontId="26" fillId="5" borderId="10" xfId="0" applyNumberFormat="1" applyFont="1" applyFill="1" applyBorder="1" applyAlignment="1">
      <alignment horizontal="center" vertical="center"/>
    </xf>
    <xf numFmtId="49" fontId="25" fillId="5" borderId="10" xfId="0" applyNumberFormat="1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vertical="center" wrapText="1"/>
    </xf>
    <xf numFmtId="3" fontId="25" fillId="5" borderId="10" xfId="0" applyNumberFormat="1" applyFont="1" applyFill="1" applyBorder="1" applyAlignment="1">
      <alignment horizontal="center" vertical="center" wrapText="1"/>
    </xf>
    <xf numFmtId="43" fontId="25" fillId="5" borderId="10" xfId="0" applyNumberFormat="1" applyFont="1" applyFill="1" applyBorder="1" applyAlignment="1">
      <alignment vertical="center" wrapText="1"/>
    </xf>
    <xf numFmtId="3" fontId="5" fillId="8" borderId="10" xfId="0" applyNumberFormat="1" applyFont="1" applyFill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vertical="center" wrapText="1"/>
    </xf>
    <xf numFmtId="43" fontId="13" fillId="5" borderId="10" xfId="0" applyNumberFormat="1" applyFont="1" applyFill="1" applyBorder="1" applyAlignment="1">
      <alignment vertical="center" wrapText="1"/>
    </xf>
    <xf numFmtId="49" fontId="14" fillId="5" borderId="10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left" vertical="center" wrapText="1"/>
    </xf>
    <xf numFmtId="3" fontId="15" fillId="5" borderId="10" xfId="0" applyNumberFormat="1" applyFont="1" applyFill="1" applyBorder="1" applyAlignment="1">
      <alignment horizontal="center" vertical="center" wrapText="1"/>
    </xf>
    <xf numFmtId="49" fontId="19" fillId="5" borderId="17" xfId="0" applyNumberFormat="1" applyFont="1" applyFill="1" applyBorder="1" applyAlignment="1">
      <alignment horizontal="center" vertical="center" wrapText="1"/>
    </xf>
    <xf numFmtId="3" fontId="20" fillId="9" borderId="18" xfId="0" applyNumberFormat="1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vertical="center" wrapText="1"/>
    </xf>
    <xf numFmtId="43" fontId="6" fillId="5" borderId="3" xfId="0" applyNumberFormat="1" applyFont="1" applyFill="1" applyBorder="1" applyAlignment="1">
      <alignment horizontal="left" vertical="center" wrapText="1"/>
    </xf>
    <xf numFmtId="43" fontId="6" fillId="5" borderId="3" xfId="1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164" fontId="5" fillId="5" borderId="20" xfId="0" applyNumberFormat="1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4" fillId="5" borderId="21" xfId="0" applyNumberFormat="1" applyFont="1" applyFill="1" applyBorder="1" applyAlignment="1">
      <alignment horizontal="center" vertical="center"/>
    </xf>
    <xf numFmtId="49" fontId="5" fillId="5" borderId="14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49" fontId="4" fillId="5" borderId="22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vertical="center"/>
    </xf>
  </cellXfs>
  <cellStyles count="8">
    <cellStyle name="Millares" xfId="1" builtinId="3"/>
    <cellStyle name="Millares 2" xfId="3"/>
    <cellStyle name="Millares 3" xfId="5"/>
    <cellStyle name="Millares 4" xfId="7"/>
    <cellStyle name="Normal" xfId="0" builtinId="0"/>
    <cellStyle name="Normal 2" xfId="2"/>
    <cellStyle name="Normal 3" xfId="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1"/>
  <sheetViews>
    <sheetView tabSelected="1" topLeftCell="A560" zoomScaleNormal="100" zoomScaleSheetLayoutView="85" workbookViewId="0">
      <selection activeCell="N570" sqref="N570"/>
    </sheetView>
  </sheetViews>
  <sheetFormatPr baseColWidth="10" defaultColWidth="14.5" defaultRowHeight="11.25" x14ac:dyDescent="0.2"/>
  <cols>
    <col min="1" max="1" width="13" customWidth="1"/>
    <col min="2" max="2" width="15" customWidth="1"/>
    <col min="3" max="3" width="11.6640625" customWidth="1"/>
    <col min="4" max="4" width="9.33203125" style="50" customWidth="1"/>
    <col min="5" max="5" width="13.83203125" customWidth="1"/>
    <col min="6" max="6" width="53.83203125" customWidth="1"/>
    <col min="7" max="7" width="13.1640625" customWidth="1"/>
    <col min="8" max="8" width="12.1640625" style="56" customWidth="1"/>
    <col min="9" max="9" width="16.1640625" bestFit="1" customWidth="1"/>
    <col min="10" max="10" width="18.83203125" style="45" customWidth="1"/>
    <col min="11" max="26" width="12" customWidth="1"/>
  </cols>
  <sheetData>
    <row r="1" spans="1:26" x14ac:dyDescent="0.2">
      <c r="A1" s="183" t="s">
        <v>591</v>
      </c>
      <c r="B1" s="180"/>
      <c r="C1" s="180"/>
      <c r="D1" s="180"/>
      <c r="E1" s="180"/>
      <c r="F1" s="180"/>
      <c r="G1" s="180"/>
      <c r="H1" s="180"/>
      <c r="I1" s="180"/>
      <c r="J1" s="180"/>
      <c r="K1" s="1"/>
      <c r="L1" s="1"/>
      <c r="M1" s="1"/>
      <c r="N1" s="1"/>
      <c r="O1" s="1"/>
      <c r="P1" s="1"/>
      <c r="Q1" s="1"/>
      <c r="R1" s="1"/>
    </row>
    <row r="2" spans="1:26" ht="12.75" x14ac:dyDescent="0.2">
      <c r="A2" s="2"/>
      <c r="B2" s="3"/>
      <c r="C2" s="2"/>
      <c r="D2" s="46"/>
      <c r="E2" s="4"/>
      <c r="F2" s="5"/>
      <c r="G2" s="6"/>
      <c r="H2" s="51"/>
      <c r="I2" s="7"/>
      <c r="J2" s="39"/>
      <c r="K2" s="1"/>
      <c r="L2" s="1"/>
      <c r="M2" s="1"/>
      <c r="N2" s="1"/>
      <c r="O2" s="1"/>
      <c r="P2" s="1"/>
      <c r="Q2" s="1"/>
      <c r="R2" s="1"/>
    </row>
    <row r="3" spans="1:26" ht="12.75" x14ac:dyDescent="0.2">
      <c r="A3" s="2"/>
      <c r="B3" s="3"/>
      <c r="C3" s="2"/>
      <c r="D3" s="46"/>
      <c r="E3" s="4"/>
      <c r="F3" s="5"/>
      <c r="G3" s="6"/>
      <c r="H3" s="51"/>
      <c r="I3" s="7"/>
      <c r="J3" s="39"/>
      <c r="K3" s="1"/>
      <c r="L3" s="1"/>
      <c r="M3" s="1"/>
      <c r="N3" s="1"/>
      <c r="O3" s="1"/>
      <c r="P3" s="1"/>
      <c r="Q3" s="1"/>
      <c r="R3" s="1"/>
    </row>
    <row r="4" spans="1:26" ht="12.75" x14ac:dyDescent="0.2">
      <c r="A4" s="2"/>
      <c r="B4" s="3"/>
      <c r="C4" s="2"/>
      <c r="D4" s="46"/>
      <c r="E4" s="4"/>
      <c r="F4" s="5"/>
      <c r="G4" s="6"/>
      <c r="H4" s="51"/>
      <c r="I4" s="7"/>
      <c r="J4" s="39"/>
      <c r="K4" s="1"/>
      <c r="L4" s="1"/>
      <c r="M4" s="1"/>
      <c r="N4" s="1"/>
      <c r="O4" s="1"/>
      <c r="P4" s="1"/>
      <c r="Q4" s="1"/>
      <c r="R4" s="1"/>
    </row>
    <row r="5" spans="1:26" ht="12.75" x14ac:dyDescent="0.2">
      <c r="A5" s="2"/>
      <c r="B5" s="3"/>
      <c r="C5" s="2"/>
      <c r="D5" s="46"/>
      <c r="E5" s="4"/>
      <c r="F5" s="5"/>
      <c r="G5" s="6"/>
      <c r="H5" s="51"/>
      <c r="I5" s="7"/>
      <c r="J5" s="39"/>
      <c r="K5" s="1"/>
      <c r="L5" s="1"/>
      <c r="M5" s="1"/>
      <c r="N5" s="1"/>
      <c r="O5" s="1"/>
      <c r="P5" s="1"/>
      <c r="Q5" s="1"/>
      <c r="R5" s="1"/>
    </row>
    <row r="6" spans="1:26" ht="12.75" x14ac:dyDescent="0.2">
      <c r="A6" s="2"/>
      <c r="B6" s="3"/>
      <c r="C6" s="2"/>
      <c r="D6" s="46"/>
      <c r="E6" s="4"/>
      <c r="F6" s="5"/>
      <c r="G6" s="6"/>
      <c r="H6" s="51"/>
      <c r="I6" s="7"/>
      <c r="J6" s="39"/>
      <c r="K6" s="1"/>
      <c r="L6" s="1"/>
      <c r="M6" s="1"/>
      <c r="N6" s="1"/>
      <c r="O6" s="1"/>
      <c r="P6" s="1"/>
      <c r="Q6" s="1"/>
      <c r="R6" s="1"/>
    </row>
    <row r="7" spans="1:26" ht="12.75" x14ac:dyDescent="0.2">
      <c r="A7" s="2"/>
      <c r="B7" s="3"/>
      <c r="C7" s="2"/>
      <c r="D7" s="46"/>
      <c r="E7" s="4"/>
      <c r="F7" s="5"/>
      <c r="G7" s="6"/>
      <c r="H7" s="51"/>
      <c r="I7" s="7"/>
      <c r="J7" s="39"/>
      <c r="K7" s="1"/>
      <c r="L7" s="1"/>
      <c r="M7" s="1"/>
      <c r="N7" s="1"/>
      <c r="O7" s="1"/>
      <c r="P7" s="1"/>
      <c r="Q7" s="1"/>
      <c r="R7" s="1"/>
    </row>
    <row r="8" spans="1:26" ht="20.25" x14ac:dyDescent="0.2">
      <c r="A8" s="2"/>
      <c r="B8" s="3"/>
      <c r="C8" s="2"/>
      <c r="D8" s="46"/>
      <c r="E8" s="179"/>
      <c r="F8" s="180"/>
      <c r="G8" s="8"/>
      <c r="H8" s="52"/>
      <c r="I8" s="9"/>
      <c r="J8" s="39"/>
      <c r="K8" s="1"/>
      <c r="L8" s="1"/>
      <c r="M8" s="1"/>
      <c r="N8" s="1"/>
      <c r="O8" s="1"/>
      <c r="P8" s="1"/>
      <c r="Q8" s="1"/>
      <c r="R8" s="1"/>
    </row>
    <row r="9" spans="1:26" ht="18.75" x14ac:dyDescent="0.2">
      <c r="A9" s="181" t="s">
        <v>0</v>
      </c>
      <c r="B9" s="180"/>
      <c r="C9" s="180"/>
      <c r="D9" s="180"/>
      <c r="E9" s="180"/>
      <c r="F9" s="180"/>
      <c r="G9" s="180"/>
      <c r="H9" s="180"/>
      <c r="I9" s="180"/>
      <c r="J9" s="180"/>
      <c r="K9" s="1"/>
      <c r="L9" s="1"/>
      <c r="M9" s="1"/>
      <c r="N9" s="1"/>
      <c r="O9" s="1"/>
      <c r="P9" s="1"/>
      <c r="Q9" s="1"/>
      <c r="R9" s="1"/>
    </row>
    <row r="10" spans="1:26" ht="15.75" x14ac:dyDescent="0.2">
      <c r="A10" s="182" t="s">
        <v>1153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8.25" x14ac:dyDescent="0.2">
      <c r="A11" s="135" t="s">
        <v>1</v>
      </c>
      <c r="B11" s="136" t="s">
        <v>2</v>
      </c>
      <c r="C11" s="137" t="s">
        <v>3</v>
      </c>
      <c r="D11" s="138" t="s">
        <v>4</v>
      </c>
      <c r="E11" s="139" t="s">
        <v>5</v>
      </c>
      <c r="F11" s="137" t="s">
        <v>6</v>
      </c>
      <c r="G11" s="140" t="s">
        <v>7</v>
      </c>
      <c r="H11" s="141" t="s">
        <v>8</v>
      </c>
      <c r="I11" s="142" t="s">
        <v>9</v>
      </c>
      <c r="J11" s="143" t="s">
        <v>10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x14ac:dyDescent="0.2">
      <c r="A12" s="128">
        <v>1</v>
      </c>
      <c r="B12" s="89">
        <v>43277</v>
      </c>
      <c r="C12" s="144" t="s">
        <v>11</v>
      </c>
      <c r="D12" s="91" t="s">
        <v>12</v>
      </c>
      <c r="E12" s="92" t="s">
        <v>13</v>
      </c>
      <c r="F12" s="93" t="s">
        <v>14</v>
      </c>
      <c r="G12" s="93" t="s">
        <v>15</v>
      </c>
      <c r="H12" s="94">
        <v>881</v>
      </c>
      <c r="I12" s="95">
        <v>249.22</v>
      </c>
      <c r="J12" s="145">
        <f>H12*I12</f>
        <v>219562.82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x14ac:dyDescent="0.2">
      <c r="A13" s="128">
        <f>A12+1</f>
        <v>2</v>
      </c>
      <c r="B13" s="89">
        <v>44117</v>
      </c>
      <c r="C13" s="90" t="s">
        <v>32</v>
      </c>
      <c r="D13" s="91" t="s">
        <v>12</v>
      </c>
      <c r="E13" s="92" t="s">
        <v>33</v>
      </c>
      <c r="F13" s="71" t="s">
        <v>34</v>
      </c>
      <c r="G13" s="93" t="s">
        <v>15</v>
      </c>
      <c r="H13" s="72">
        <v>1</v>
      </c>
      <c r="I13" s="71">
        <v>2100</v>
      </c>
      <c r="J13" s="145">
        <f t="shared" ref="J13:J76" si="0">H13*I13</f>
        <v>2100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x14ac:dyDescent="0.2">
      <c r="A14" s="128">
        <f t="shared" ref="A14:A77" si="1">A13+1</f>
        <v>3</v>
      </c>
      <c r="B14" s="89">
        <v>44488</v>
      </c>
      <c r="C14" s="90" t="s">
        <v>44</v>
      </c>
      <c r="D14" s="91" t="s">
        <v>12</v>
      </c>
      <c r="E14" s="92" t="s">
        <v>695</v>
      </c>
      <c r="F14" s="71" t="s">
        <v>694</v>
      </c>
      <c r="G14" s="93" t="s">
        <v>15</v>
      </c>
      <c r="H14" s="72">
        <v>287</v>
      </c>
      <c r="I14" s="71">
        <v>125</v>
      </c>
      <c r="J14" s="145">
        <f t="shared" si="0"/>
        <v>35875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x14ac:dyDescent="0.2">
      <c r="A15" s="128">
        <f t="shared" si="1"/>
        <v>4</v>
      </c>
      <c r="B15" s="89">
        <v>44733</v>
      </c>
      <c r="C15" s="90" t="s">
        <v>44</v>
      </c>
      <c r="D15" s="91" t="s">
        <v>12</v>
      </c>
      <c r="E15" s="92" t="s">
        <v>1082</v>
      </c>
      <c r="F15" s="71" t="s">
        <v>1080</v>
      </c>
      <c r="G15" s="93" t="s">
        <v>22</v>
      </c>
      <c r="H15" s="72">
        <v>2307</v>
      </c>
      <c r="I15" s="71">
        <v>61.84</v>
      </c>
      <c r="J15" s="145">
        <f t="shared" si="0"/>
        <v>142664.88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x14ac:dyDescent="0.2">
      <c r="A16" s="128">
        <f t="shared" si="1"/>
        <v>5</v>
      </c>
      <c r="B16" s="89">
        <v>44733</v>
      </c>
      <c r="C16" s="90" t="s">
        <v>44</v>
      </c>
      <c r="D16" s="91" t="s">
        <v>12</v>
      </c>
      <c r="E16" s="92" t="s">
        <v>1083</v>
      </c>
      <c r="F16" s="71" t="s">
        <v>1081</v>
      </c>
      <c r="G16" s="93" t="s">
        <v>22</v>
      </c>
      <c r="H16" s="72">
        <v>377</v>
      </c>
      <c r="I16" s="71">
        <v>67.28</v>
      </c>
      <c r="J16" s="145">
        <f t="shared" si="0"/>
        <v>25364.560000000001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x14ac:dyDescent="0.2">
      <c r="A17" s="128">
        <f t="shared" si="1"/>
        <v>6</v>
      </c>
      <c r="B17" s="89">
        <v>44316</v>
      </c>
      <c r="C17" s="90" t="s">
        <v>44</v>
      </c>
      <c r="D17" s="91" t="s">
        <v>12</v>
      </c>
      <c r="E17" s="92" t="s">
        <v>831</v>
      </c>
      <c r="F17" s="71" t="s">
        <v>832</v>
      </c>
      <c r="G17" s="93" t="s">
        <v>22</v>
      </c>
      <c r="H17" s="73">
        <v>1708</v>
      </c>
      <c r="I17" s="74">
        <v>224.39</v>
      </c>
      <c r="J17" s="145">
        <f t="shared" si="0"/>
        <v>383258.12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x14ac:dyDescent="0.2">
      <c r="A18" s="128">
        <f t="shared" si="1"/>
        <v>7</v>
      </c>
      <c r="B18" s="89">
        <v>43782</v>
      </c>
      <c r="C18" s="90" t="s">
        <v>45</v>
      </c>
      <c r="D18" s="91" t="s">
        <v>12</v>
      </c>
      <c r="E18" s="92" t="s">
        <v>46</v>
      </c>
      <c r="F18" s="93" t="s">
        <v>47</v>
      </c>
      <c r="G18" s="93" t="s">
        <v>38</v>
      </c>
      <c r="H18" s="94">
        <v>1830</v>
      </c>
      <c r="I18" s="95">
        <v>26.86</v>
      </c>
      <c r="J18" s="145">
        <f t="shared" si="0"/>
        <v>49153.799999999996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x14ac:dyDescent="0.2">
      <c r="A19" s="128">
        <f t="shared" si="1"/>
        <v>8</v>
      </c>
      <c r="B19" s="89">
        <v>43048</v>
      </c>
      <c r="C19" s="90" t="s">
        <v>45</v>
      </c>
      <c r="D19" s="91" t="s">
        <v>12</v>
      </c>
      <c r="E19" s="92" t="s">
        <v>48</v>
      </c>
      <c r="F19" s="93" t="s">
        <v>49</v>
      </c>
      <c r="G19" s="93" t="s">
        <v>38</v>
      </c>
      <c r="H19" s="94">
        <v>65</v>
      </c>
      <c r="I19" s="95">
        <v>42.16</v>
      </c>
      <c r="J19" s="145">
        <f t="shared" si="0"/>
        <v>2740.3999999999996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x14ac:dyDescent="0.2">
      <c r="A20" s="128">
        <f t="shared" si="1"/>
        <v>9</v>
      </c>
      <c r="B20" s="89">
        <v>44680</v>
      </c>
      <c r="C20" s="90" t="s">
        <v>53</v>
      </c>
      <c r="D20" s="91" t="s">
        <v>12</v>
      </c>
      <c r="E20" s="92" t="s">
        <v>911</v>
      </c>
      <c r="F20" s="93" t="s">
        <v>909</v>
      </c>
      <c r="G20" s="93" t="s">
        <v>38</v>
      </c>
      <c r="H20" s="94">
        <v>77</v>
      </c>
      <c r="I20" s="95">
        <v>214.71</v>
      </c>
      <c r="J20" s="145">
        <f t="shared" si="0"/>
        <v>16532.670000000002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x14ac:dyDescent="0.2">
      <c r="A21" s="128">
        <f t="shared" si="1"/>
        <v>10</v>
      </c>
      <c r="B21" s="89">
        <v>44351</v>
      </c>
      <c r="C21" s="90" t="s">
        <v>53</v>
      </c>
      <c r="D21" s="91" t="s">
        <v>12</v>
      </c>
      <c r="E21" s="92" t="s">
        <v>50</v>
      </c>
      <c r="F21" s="93" t="s">
        <v>836</v>
      </c>
      <c r="G21" s="93" t="s">
        <v>15</v>
      </c>
      <c r="H21" s="146">
        <v>177</v>
      </c>
      <c r="I21" s="95">
        <v>99.95</v>
      </c>
      <c r="J21" s="145">
        <f t="shared" si="0"/>
        <v>17691.150000000001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x14ac:dyDescent="0.2">
      <c r="A22" s="128">
        <f t="shared" si="1"/>
        <v>11</v>
      </c>
      <c r="B22" s="89">
        <v>44680</v>
      </c>
      <c r="C22" s="90" t="s">
        <v>53</v>
      </c>
      <c r="D22" s="91" t="s">
        <v>12</v>
      </c>
      <c r="E22" s="92" t="s">
        <v>910</v>
      </c>
      <c r="F22" s="93" t="s">
        <v>908</v>
      </c>
      <c r="G22" s="93" t="s">
        <v>38</v>
      </c>
      <c r="H22" s="94">
        <v>15</v>
      </c>
      <c r="I22" s="95">
        <v>100</v>
      </c>
      <c r="J22" s="145">
        <f t="shared" si="0"/>
        <v>1500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x14ac:dyDescent="0.2">
      <c r="A23" s="128">
        <f t="shared" si="1"/>
        <v>12</v>
      </c>
      <c r="B23" s="89">
        <v>44680</v>
      </c>
      <c r="C23" s="90" t="s">
        <v>53</v>
      </c>
      <c r="D23" s="91" t="s">
        <v>12</v>
      </c>
      <c r="E23" s="147" t="s">
        <v>620</v>
      </c>
      <c r="F23" s="71" t="s">
        <v>912</v>
      </c>
      <c r="G23" s="148" t="s">
        <v>38</v>
      </c>
      <c r="H23" s="146">
        <v>9</v>
      </c>
      <c r="I23" s="95">
        <v>53.65</v>
      </c>
      <c r="J23" s="145">
        <f t="shared" si="0"/>
        <v>482.84999999999997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x14ac:dyDescent="0.2">
      <c r="A24" s="128">
        <f t="shared" si="1"/>
        <v>13</v>
      </c>
      <c r="B24" s="89">
        <v>44680</v>
      </c>
      <c r="C24" s="90" t="s">
        <v>53</v>
      </c>
      <c r="D24" s="91" t="s">
        <v>12</v>
      </c>
      <c r="E24" s="92" t="s">
        <v>1085</v>
      </c>
      <c r="F24" s="71" t="s">
        <v>1084</v>
      </c>
      <c r="G24" s="148" t="s">
        <v>38</v>
      </c>
      <c r="H24" s="146">
        <v>198</v>
      </c>
      <c r="I24" s="95">
        <v>77.47</v>
      </c>
      <c r="J24" s="145">
        <f t="shared" si="0"/>
        <v>15339.06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x14ac:dyDescent="0.2">
      <c r="A25" s="128">
        <f t="shared" si="1"/>
        <v>14</v>
      </c>
      <c r="B25" s="89">
        <v>43643</v>
      </c>
      <c r="C25" s="90" t="s">
        <v>45</v>
      </c>
      <c r="D25" s="91" t="s">
        <v>12</v>
      </c>
      <c r="E25" s="92" t="s">
        <v>51</v>
      </c>
      <c r="F25" s="93" t="s">
        <v>52</v>
      </c>
      <c r="G25" s="93" t="s">
        <v>15</v>
      </c>
      <c r="H25" s="94">
        <v>450</v>
      </c>
      <c r="I25" s="95">
        <v>5.03</v>
      </c>
      <c r="J25" s="145">
        <f t="shared" si="0"/>
        <v>2263.5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28">
        <f t="shared" si="1"/>
        <v>15</v>
      </c>
      <c r="B26" s="89">
        <v>44351</v>
      </c>
      <c r="C26" s="90" t="s">
        <v>53</v>
      </c>
      <c r="D26" s="91" t="s">
        <v>12</v>
      </c>
      <c r="E26" s="92" t="s">
        <v>54</v>
      </c>
      <c r="F26" s="93" t="s">
        <v>55</v>
      </c>
      <c r="G26" s="93" t="s">
        <v>15</v>
      </c>
      <c r="H26" s="94">
        <v>2</v>
      </c>
      <c r="I26" s="95">
        <v>449.39</v>
      </c>
      <c r="J26" s="145">
        <f t="shared" si="0"/>
        <v>898.78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x14ac:dyDescent="0.2">
      <c r="A27" s="128">
        <f t="shared" si="1"/>
        <v>16</v>
      </c>
      <c r="B27" s="89">
        <v>44351</v>
      </c>
      <c r="C27" s="90" t="s">
        <v>53</v>
      </c>
      <c r="D27" s="91" t="s">
        <v>12</v>
      </c>
      <c r="E27" s="147" t="s">
        <v>621</v>
      </c>
      <c r="F27" s="93" t="s">
        <v>833</v>
      </c>
      <c r="G27" s="93" t="s">
        <v>15</v>
      </c>
      <c r="H27" s="94">
        <v>28</v>
      </c>
      <c r="I27" s="95">
        <v>221.84</v>
      </c>
      <c r="J27" s="145">
        <f t="shared" si="0"/>
        <v>6211.52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x14ac:dyDescent="0.2">
      <c r="A28" s="128">
        <f t="shared" si="1"/>
        <v>17</v>
      </c>
      <c r="B28" s="89">
        <v>44351</v>
      </c>
      <c r="C28" s="90" t="s">
        <v>53</v>
      </c>
      <c r="D28" s="91"/>
      <c r="E28" s="92" t="s">
        <v>622</v>
      </c>
      <c r="F28" s="93" t="s">
        <v>1154</v>
      </c>
      <c r="G28" s="93" t="s">
        <v>15</v>
      </c>
      <c r="H28" s="94">
        <v>9</v>
      </c>
      <c r="I28" s="95">
        <v>189.29</v>
      </c>
      <c r="J28" s="145">
        <f t="shared" si="0"/>
        <v>1703.61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x14ac:dyDescent="0.2">
      <c r="A29" s="128">
        <f t="shared" si="1"/>
        <v>18</v>
      </c>
      <c r="B29" s="89">
        <v>44351</v>
      </c>
      <c r="C29" s="90" t="s">
        <v>53</v>
      </c>
      <c r="D29" s="91" t="s">
        <v>12</v>
      </c>
      <c r="E29" s="147" t="s">
        <v>623</v>
      </c>
      <c r="F29" s="148" t="s">
        <v>624</v>
      </c>
      <c r="G29" s="93" t="s">
        <v>15</v>
      </c>
      <c r="H29" s="94">
        <v>7</v>
      </c>
      <c r="I29" s="95">
        <v>1053.1500000000001</v>
      </c>
      <c r="J29" s="145">
        <f t="shared" si="0"/>
        <v>7372.0500000000011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8.25" x14ac:dyDescent="0.2">
      <c r="A30" s="128">
        <f t="shared" si="1"/>
        <v>19</v>
      </c>
      <c r="B30" s="89">
        <v>43796</v>
      </c>
      <c r="C30" s="90" t="s">
        <v>53</v>
      </c>
      <c r="D30" s="91" t="s">
        <v>12</v>
      </c>
      <c r="E30" s="92" t="s">
        <v>66</v>
      </c>
      <c r="F30" s="93" t="s">
        <v>67</v>
      </c>
      <c r="G30" s="93" t="s">
        <v>15</v>
      </c>
      <c r="H30" s="149">
        <v>77</v>
      </c>
      <c r="I30" s="95">
        <v>387.73</v>
      </c>
      <c r="J30" s="145">
        <f t="shared" si="0"/>
        <v>29855.210000000003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 x14ac:dyDescent="0.2">
      <c r="A31" s="128">
        <f t="shared" si="1"/>
        <v>20</v>
      </c>
      <c r="B31" s="89">
        <v>44351</v>
      </c>
      <c r="C31" s="90" t="s">
        <v>53</v>
      </c>
      <c r="D31" s="91" t="s">
        <v>12</v>
      </c>
      <c r="E31" s="147" t="s">
        <v>625</v>
      </c>
      <c r="F31" s="93" t="s">
        <v>835</v>
      </c>
      <c r="G31" s="93" t="s">
        <v>15</v>
      </c>
      <c r="H31" s="94">
        <v>126</v>
      </c>
      <c r="I31" s="95">
        <v>115.64</v>
      </c>
      <c r="J31" s="145">
        <f t="shared" si="0"/>
        <v>14570.64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28">
        <f t="shared" si="1"/>
        <v>21</v>
      </c>
      <c r="B32" s="89">
        <v>44351</v>
      </c>
      <c r="C32" s="90" t="s">
        <v>53</v>
      </c>
      <c r="D32" s="91" t="s">
        <v>12</v>
      </c>
      <c r="E32" s="147" t="s">
        <v>626</v>
      </c>
      <c r="F32" s="148" t="s">
        <v>627</v>
      </c>
      <c r="G32" s="93" t="s">
        <v>15</v>
      </c>
      <c r="H32" s="94">
        <v>14</v>
      </c>
      <c r="I32" s="95">
        <v>62.66</v>
      </c>
      <c r="J32" s="145">
        <f t="shared" si="0"/>
        <v>877.24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x14ac:dyDescent="0.2">
      <c r="A33" s="128">
        <f t="shared" si="1"/>
        <v>22</v>
      </c>
      <c r="B33" s="89">
        <v>43796</v>
      </c>
      <c r="C33" s="90" t="s">
        <v>53</v>
      </c>
      <c r="D33" s="91" t="s">
        <v>12</v>
      </c>
      <c r="E33" s="92" t="s">
        <v>56</v>
      </c>
      <c r="F33" s="93" t="s">
        <v>57</v>
      </c>
      <c r="G33" s="93" t="s">
        <v>15</v>
      </c>
      <c r="H33" s="94">
        <v>79</v>
      </c>
      <c r="I33" s="95">
        <v>223.7</v>
      </c>
      <c r="J33" s="145">
        <f t="shared" si="0"/>
        <v>17672.3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28">
        <f t="shared" si="1"/>
        <v>23</v>
      </c>
      <c r="B34" s="89">
        <v>43796</v>
      </c>
      <c r="C34" s="90" t="s">
        <v>53</v>
      </c>
      <c r="D34" s="91" t="s">
        <v>12</v>
      </c>
      <c r="E34" s="92" t="s">
        <v>58</v>
      </c>
      <c r="F34" s="93" t="s">
        <v>59</v>
      </c>
      <c r="G34" s="93" t="s">
        <v>15</v>
      </c>
      <c r="H34" s="94">
        <v>21</v>
      </c>
      <c r="I34" s="95">
        <v>206.13</v>
      </c>
      <c r="J34" s="145">
        <f t="shared" si="0"/>
        <v>4328.7299999999996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x14ac:dyDescent="0.2">
      <c r="A35" s="128">
        <f t="shared" si="1"/>
        <v>24</v>
      </c>
      <c r="B35" s="89">
        <v>43796</v>
      </c>
      <c r="C35" s="90" t="s">
        <v>53</v>
      </c>
      <c r="D35" s="91" t="s">
        <v>12</v>
      </c>
      <c r="E35" s="92" t="s">
        <v>60</v>
      </c>
      <c r="F35" s="93" t="s">
        <v>61</v>
      </c>
      <c r="G35" s="93" t="s">
        <v>15</v>
      </c>
      <c r="H35" s="94">
        <v>23</v>
      </c>
      <c r="I35" s="95">
        <v>238.58</v>
      </c>
      <c r="J35" s="145">
        <f t="shared" si="0"/>
        <v>5487.34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28">
        <f t="shared" si="1"/>
        <v>25</v>
      </c>
      <c r="B36" s="89">
        <v>43796</v>
      </c>
      <c r="C36" s="90" t="s">
        <v>53</v>
      </c>
      <c r="D36" s="91" t="s">
        <v>12</v>
      </c>
      <c r="E36" s="92" t="s">
        <v>62</v>
      </c>
      <c r="F36" s="93" t="s">
        <v>63</v>
      </c>
      <c r="G36" s="93" t="s">
        <v>15</v>
      </c>
      <c r="H36" s="94">
        <v>84</v>
      </c>
      <c r="I36" s="95">
        <v>166.96</v>
      </c>
      <c r="J36" s="145">
        <f t="shared" si="0"/>
        <v>14024.640000000001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38" customFormat="1" ht="12.75" x14ac:dyDescent="0.2">
      <c r="A37" s="128">
        <f t="shared" si="1"/>
        <v>26</v>
      </c>
      <c r="B37" s="89">
        <v>44540</v>
      </c>
      <c r="C37" s="90" t="s">
        <v>53</v>
      </c>
      <c r="D37" s="91" t="s">
        <v>12</v>
      </c>
      <c r="E37" s="92" t="s">
        <v>865</v>
      </c>
      <c r="F37" s="71" t="s">
        <v>834</v>
      </c>
      <c r="G37" s="71" t="s">
        <v>15</v>
      </c>
      <c r="H37" s="75">
        <v>58</v>
      </c>
      <c r="I37" s="76">
        <v>87.91</v>
      </c>
      <c r="J37" s="145">
        <f t="shared" si="0"/>
        <v>5098.78</v>
      </c>
    </row>
    <row r="38" spans="1:26" ht="25.5" x14ac:dyDescent="0.2">
      <c r="A38" s="128">
        <f t="shared" si="1"/>
        <v>27</v>
      </c>
      <c r="B38" s="89">
        <v>43796</v>
      </c>
      <c r="C38" s="90" t="s">
        <v>53</v>
      </c>
      <c r="D38" s="91" t="s">
        <v>12</v>
      </c>
      <c r="E38" s="92" t="s">
        <v>64</v>
      </c>
      <c r="F38" s="93" t="s">
        <v>65</v>
      </c>
      <c r="G38" s="93" t="s">
        <v>15</v>
      </c>
      <c r="H38" s="150">
        <v>100</v>
      </c>
      <c r="I38" s="95">
        <v>116.32</v>
      </c>
      <c r="J38" s="145">
        <f t="shared" si="0"/>
        <v>11632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x14ac:dyDescent="0.2">
      <c r="A39" s="128">
        <f t="shared" si="1"/>
        <v>28</v>
      </c>
      <c r="B39" s="89">
        <v>43796</v>
      </c>
      <c r="C39" s="90" t="s">
        <v>53</v>
      </c>
      <c r="D39" s="91" t="s">
        <v>12</v>
      </c>
      <c r="E39" s="92" t="s">
        <v>68</v>
      </c>
      <c r="F39" s="93" t="s">
        <v>69</v>
      </c>
      <c r="G39" s="93" t="s">
        <v>15</v>
      </c>
      <c r="H39" s="149">
        <v>5</v>
      </c>
      <c r="I39" s="95">
        <v>492.16</v>
      </c>
      <c r="J39" s="145">
        <f t="shared" si="0"/>
        <v>2460.8000000000002</v>
      </c>
      <c r="K39" s="2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27" customFormat="1" ht="38.25" x14ac:dyDescent="0.2">
      <c r="A40" s="128">
        <f t="shared" si="1"/>
        <v>29</v>
      </c>
      <c r="B40" s="89">
        <v>43796</v>
      </c>
      <c r="C40" s="90" t="s">
        <v>53</v>
      </c>
      <c r="D40" s="91" t="s">
        <v>12</v>
      </c>
      <c r="E40" s="92" t="s">
        <v>70</v>
      </c>
      <c r="F40" s="93" t="s">
        <v>71</v>
      </c>
      <c r="G40" s="93" t="s">
        <v>15</v>
      </c>
      <c r="H40" s="149">
        <v>2</v>
      </c>
      <c r="I40" s="95">
        <v>1805.4</v>
      </c>
      <c r="J40" s="145">
        <f t="shared" si="0"/>
        <v>3610.8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s="27" customFormat="1" ht="25.5" x14ac:dyDescent="0.2">
      <c r="A41" s="128">
        <f t="shared" si="1"/>
        <v>30</v>
      </c>
      <c r="B41" s="89">
        <v>44351</v>
      </c>
      <c r="C41" s="90" t="s">
        <v>11</v>
      </c>
      <c r="D41" s="91" t="s">
        <v>12</v>
      </c>
      <c r="E41" s="92" t="s">
        <v>645</v>
      </c>
      <c r="F41" s="148" t="s">
        <v>641</v>
      </c>
      <c r="G41" s="93" t="s">
        <v>15</v>
      </c>
      <c r="H41" s="149">
        <v>5</v>
      </c>
      <c r="I41" s="95">
        <v>426.03</v>
      </c>
      <c r="J41" s="145">
        <f t="shared" si="0"/>
        <v>2130.1499999999996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s="27" customFormat="1" ht="14.25" x14ac:dyDescent="0.2">
      <c r="A42" s="128">
        <f t="shared" si="1"/>
        <v>31</v>
      </c>
      <c r="B42" s="89">
        <v>44803</v>
      </c>
      <c r="C42" s="90" t="s">
        <v>44</v>
      </c>
      <c r="D42" s="91" t="s">
        <v>12</v>
      </c>
      <c r="E42" s="92" t="s">
        <v>1160</v>
      </c>
      <c r="F42" s="148" t="s">
        <v>1155</v>
      </c>
      <c r="G42" s="93" t="s">
        <v>31</v>
      </c>
      <c r="H42" s="149">
        <v>49</v>
      </c>
      <c r="I42" s="95">
        <v>671.42</v>
      </c>
      <c r="J42" s="145">
        <f t="shared" si="0"/>
        <v>32899.579999999994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s="27" customFormat="1" ht="14.25" x14ac:dyDescent="0.2">
      <c r="A43" s="128">
        <f t="shared" si="1"/>
        <v>32</v>
      </c>
      <c r="B43" s="89">
        <v>44803</v>
      </c>
      <c r="C43" s="90" t="s">
        <v>44</v>
      </c>
      <c r="D43" s="91" t="s">
        <v>12</v>
      </c>
      <c r="E43" s="92" t="s">
        <v>1161</v>
      </c>
      <c r="F43" s="148" t="s">
        <v>1156</v>
      </c>
      <c r="G43" s="93" t="s">
        <v>15</v>
      </c>
      <c r="H43" s="149">
        <v>46</v>
      </c>
      <c r="I43" s="95">
        <v>584.1</v>
      </c>
      <c r="J43" s="145">
        <f t="shared" si="0"/>
        <v>26868.600000000002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s="27" customFormat="1" ht="14.25" x14ac:dyDescent="0.2">
      <c r="A44" s="128">
        <f t="shared" si="1"/>
        <v>33</v>
      </c>
      <c r="B44" s="89">
        <v>44803</v>
      </c>
      <c r="C44" s="90" t="s">
        <v>44</v>
      </c>
      <c r="D44" s="91" t="s">
        <v>12</v>
      </c>
      <c r="E44" s="92" t="s">
        <v>1162</v>
      </c>
      <c r="F44" s="148" t="s">
        <v>1157</v>
      </c>
      <c r="G44" s="93" t="s">
        <v>15</v>
      </c>
      <c r="H44" s="149">
        <v>44</v>
      </c>
      <c r="I44" s="95">
        <v>466.1</v>
      </c>
      <c r="J44" s="145">
        <f t="shared" si="0"/>
        <v>20508.400000000001</v>
      </c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s="27" customFormat="1" ht="25.5" x14ac:dyDescent="0.2">
      <c r="A45" s="128">
        <f t="shared" si="1"/>
        <v>34</v>
      </c>
      <c r="B45" s="89">
        <v>44803</v>
      </c>
      <c r="C45" s="90" t="s">
        <v>44</v>
      </c>
      <c r="D45" s="91" t="s">
        <v>12</v>
      </c>
      <c r="E45" s="92" t="s">
        <v>1163</v>
      </c>
      <c r="F45" s="148" t="s">
        <v>1158</v>
      </c>
      <c r="G45" s="93" t="s">
        <v>31</v>
      </c>
      <c r="H45" s="149">
        <v>6</v>
      </c>
      <c r="I45" s="95">
        <v>1003</v>
      </c>
      <c r="J45" s="145">
        <f t="shared" si="0"/>
        <v>6018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s="27" customFormat="1" ht="25.5" x14ac:dyDescent="0.2">
      <c r="A46" s="128">
        <f t="shared" si="1"/>
        <v>35</v>
      </c>
      <c r="B46" s="89">
        <v>44803</v>
      </c>
      <c r="C46" s="90" t="s">
        <v>44</v>
      </c>
      <c r="D46" s="91" t="s">
        <v>12</v>
      </c>
      <c r="E46" s="92" t="s">
        <v>1164</v>
      </c>
      <c r="F46" s="148" t="s">
        <v>1159</v>
      </c>
      <c r="G46" s="93" t="s">
        <v>15</v>
      </c>
      <c r="H46" s="149">
        <v>71</v>
      </c>
      <c r="I46" s="95">
        <v>138.06</v>
      </c>
      <c r="J46" s="145">
        <f t="shared" si="0"/>
        <v>9802.26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5.5" x14ac:dyDescent="0.2">
      <c r="A47" s="128">
        <f t="shared" si="1"/>
        <v>36</v>
      </c>
      <c r="B47" s="89">
        <v>44351</v>
      </c>
      <c r="C47" s="90" t="s">
        <v>16</v>
      </c>
      <c r="D47" s="91" t="s">
        <v>12</v>
      </c>
      <c r="E47" s="92" t="s">
        <v>617</v>
      </c>
      <c r="F47" s="93" t="s">
        <v>1165</v>
      </c>
      <c r="G47" s="93" t="s">
        <v>15</v>
      </c>
      <c r="H47" s="94">
        <v>5</v>
      </c>
      <c r="I47" s="95">
        <v>93.16</v>
      </c>
      <c r="J47" s="145">
        <f t="shared" si="0"/>
        <v>465.79999999999995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28">
        <f t="shared" si="1"/>
        <v>37</v>
      </c>
      <c r="B48" s="89">
        <v>44351</v>
      </c>
      <c r="C48" s="90" t="s">
        <v>16</v>
      </c>
      <c r="D48" s="91" t="s">
        <v>12</v>
      </c>
      <c r="E48" s="92" t="s">
        <v>616</v>
      </c>
      <c r="F48" s="93" t="s">
        <v>615</v>
      </c>
      <c r="G48" s="95" t="s">
        <v>15</v>
      </c>
      <c r="H48" s="94">
        <v>154</v>
      </c>
      <c r="I48" s="95">
        <v>94.97</v>
      </c>
      <c r="J48" s="145">
        <f t="shared" si="0"/>
        <v>14625.38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28">
        <f t="shared" si="1"/>
        <v>38</v>
      </c>
      <c r="B49" s="89">
        <v>44182</v>
      </c>
      <c r="C49" s="151" t="s">
        <v>16</v>
      </c>
      <c r="D49" s="91" t="s">
        <v>12</v>
      </c>
      <c r="E49" s="92" t="s">
        <v>17</v>
      </c>
      <c r="F49" s="93" t="s">
        <v>18</v>
      </c>
      <c r="G49" s="93" t="s">
        <v>19</v>
      </c>
      <c r="H49" s="94">
        <v>14</v>
      </c>
      <c r="I49" s="152">
        <v>152.22</v>
      </c>
      <c r="J49" s="145">
        <f t="shared" si="0"/>
        <v>2131.08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28">
        <f t="shared" si="1"/>
        <v>39</v>
      </c>
      <c r="B50" s="89">
        <v>44650</v>
      </c>
      <c r="C50" s="151" t="s">
        <v>16</v>
      </c>
      <c r="D50" s="91" t="s">
        <v>12</v>
      </c>
      <c r="E50" s="92" t="s">
        <v>880</v>
      </c>
      <c r="F50" s="93" t="s">
        <v>916</v>
      </c>
      <c r="G50" s="93" t="s">
        <v>15</v>
      </c>
      <c r="H50" s="94">
        <v>46</v>
      </c>
      <c r="I50" s="152">
        <v>123.9</v>
      </c>
      <c r="J50" s="145">
        <f t="shared" si="0"/>
        <v>5699.4000000000005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28">
        <f t="shared" si="1"/>
        <v>40</v>
      </c>
      <c r="B51" s="89">
        <v>42905</v>
      </c>
      <c r="C51" s="90" t="s">
        <v>16</v>
      </c>
      <c r="D51" s="91" t="s">
        <v>12</v>
      </c>
      <c r="E51" s="92" t="s">
        <v>20</v>
      </c>
      <c r="F51" s="93" t="s">
        <v>21</v>
      </c>
      <c r="G51" s="93" t="s">
        <v>15</v>
      </c>
      <c r="H51" s="94">
        <v>47</v>
      </c>
      <c r="I51" s="95">
        <v>74.459999999999994</v>
      </c>
      <c r="J51" s="145">
        <f t="shared" si="0"/>
        <v>3499.62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5.5" x14ac:dyDescent="0.2">
      <c r="A52" s="128">
        <f t="shared" si="1"/>
        <v>41</v>
      </c>
      <c r="B52" s="89">
        <v>44650</v>
      </c>
      <c r="C52" s="90" t="s">
        <v>16</v>
      </c>
      <c r="D52" s="91" t="s">
        <v>12</v>
      </c>
      <c r="E52" s="92" t="s">
        <v>881</v>
      </c>
      <c r="F52" s="93" t="s">
        <v>882</v>
      </c>
      <c r="G52" s="93" t="s">
        <v>19</v>
      </c>
      <c r="H52" s="94">
        <v>90</v>
      </c>
      <c r="I52" s="95">
        <v>116.1</v>
      </c>
      <c r="J52" s="145">
        <f t="shared" si="0"/>
        <v>10449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5" x14ac:dyDescent="0.2">
      <c r="A53" s="128">
        <f t="shared" si="1"/>
        <v>42</v>
      </c>
      <c r="B53" s="89">
        <v>44351</v>
      </c>
      <c r="C53" s="90" t="s">
        <v>16</v>
      </c>
      <c r="D53" s="91" t="s">
        <v>12</v>
      </c>
      <c r="E53" s="92" t="s">
        <v>619</v>
      </c>
      <c r="F53" s="93" t="s">
        <v>837</v>
      </c>
      <c r="G53" s="93" t="s">
        <v>15</v>
      </c>
      <c r="H53" s="149">
        <v>94</v>
      </c>
      <c r="I53" s="95">
        <v>389.4</v>
      </c>
      <c r="J53" s="145">
        <f t="shared" si="0"/>
        <v>36603.599999999999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x14ac:dyDescent="0.2">
      <c r="A54" s="128">
        <f t="shared" si="1"/>
        <v>43</v>
      </c>
      <c r="B54" s="89">
        <v>44650</v>
      </c>
      <c r="C54" s="90" t="s">
        <v>16</v>
      </c>
      <c r="D54" s="91" t="s">
        <v>12</v>
      </c>
      <c r="E54" s="92" t="s">
        <v>903</v>
      </c>
      <c r="F54" s="93" t="s">
        <v>904</v>
      </c>
      <c r="G54" s="93" t="s">
        <v>15</v>
      </c>
      <c r="H54" s="149">
        <v>160</v>
      </c>
      <c r="I54" s="95">
        <v>495.6</v>
      </c>
      <c r="J54" s="145">
        <f t="shared" si="0"/>
        <v>79296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x14ac:dyDescent="0.2">
      <c r="A55" s="128">
        <f t="shared" si="1"/>
        <v>44</v>
      </c>
      <c r="B55" s="89">
        <v>44826</v>
      </c>
      <c r="C55" s="90" t="s">
        <v>16</v>
      </c>
      <c r="D55" s="91" t="s">
        <v>12</v>
      </c>
      <c r="E55" s="92" t="s">
        <v>1198</v>
      </c>
      <c r="F55" s="93" t="s">
        <v>1197</v>
      </c>
      <c r="G55" s="93" t="s">
        <v>15</v>
      </c>
      <c r="H55" s="149">
        <v>80</v>
      </c>
      <c r="I55" s="95">
        <v>47.29</v>
      </c>
      <c r="J55" s="145">
        <f t="shared" si="0"/>
        <v>3783.2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28">
        <f t="shared" si="1"/>
        <v>45</v>
      </c>
      <c r="B56" s="89">
        <v>43460</v>
      </c>
      <c r="C56" s="90" t="s">
        <v>16</v>
      </c>
      <c r="D56" s="91" t="s">
        <v>12</v>
      </c>
      <c r="E56" s="92" t="s">
        <v>23</v>
      </c>
      <c r="F56" s="93" t="s">
        <v>24</v>
      </c>
      <c r="G56" s="93" t="s">
        <v>15</v>
      </c>
      <c r="H56" s="94">
        <v>303</v>
      </c>
      <c r="I56" s="95">
        <v>164.99</v>
      </c>
      <c r="J56" s="145">
        <f t="shared" si="0"/>
        <v>49991.97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28">
        <f t="shared" si="1"/>
        <v>46</v>
      </c>
      <c r="B57" s="89">
        <v>44351</v>
      </c>
      <c r="C57" s="90" t="s">
        <v>16</v>
      </c>
      <c r="D57" s="91" t="s">
        <v>12</v>
      </c>
      <c r="E57" s="92" t="s">
        <v>25</v>
      </c>
      <c r="F57" s="93" t="s">
        <v>26</v>
      </c>
      <c r="G57" s="93" t="s">
        <v>15</v>
      </c>
      <c r="H57" s="94">
        <v>153</v>
      </c>
      <c r="I57" s="95">
        <v>19.309999999999999</v>
      </c>
      <c r="J57" s="145">
        <f t="shared" si="0"/>
        <v>2954.43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28">
        <f t="shared" si="1"/>
        <v>47</v>
      </c>
      <c r="B58" s="89">
        <v>44650</v>
      </c>
      <c r="C58" s="90" t="s">
        <v>16</v>
      </c>
      <c r="D58" s="91" t="s">
        <v>12</v>
      </c>
      <c r="E58" s="92" t="s">
        <v>883</v>
      </c>
      <c r="F58" s="93" t="s">
        <v>884</v>
      </c>
      <c r="G58" s="93" t="s">
        <v>15</v>
      </c>
      <c r="H58" s="94">
        <v>239</v>
      </c>
      <c r="I58" s="95">
        <v>17.7</v>
      </c>
      <c r="J58" s="145">
        <f t="shared" si="0"/>
        <v>4230.3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5" x14ac:dyDescent="0.2">
      <c r="A59" s="128">
        <f t="shared" si="1"/>
        <v>48</v>
      </c>
      <c r="B59" s="89">
        <v>44351</v>
      </c>
      <c r="C59" s="90" t="s">
        <v>16</v>
      </c>
      <c r="D59" s="91" t="s">
        <v>12</v>
      </c>
      <c r="E59" s="92" t="s">
        <v>28</v>
      </c>
      <c r="F59" s="153" t="s">
        <v>618</v>
      </c>
      <c r="G59" s="93" t="s">
        <v>27</v>
      </c>
      <c r="H59" s="94">
        <v>120</v>
      </c>
      <c r="I59" s="95">
        <v>342.98</v>
      </c>
      <c r="J59" s="145">
        <f t="shared" si="0"/>
        <v>41157.600000000006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8.25" x14ac:dyDescent="0.2">
      <c r="A60" s="128">
        <f t="shared" si="1"/>
        <v>49</v>
      </c>
      <c r="B60" s="89">
        <v>44685</v>
      </c>
      <c r="C60" s="90" t="s">
        <v>16</v>
      </c>
      <c r="D60" s="91" t="s">
        <v>12</v>
      </c>
      <c r="E60" s="92" t="s">
        <v>1022</v>
      </c>
      <c r="F60" s="153" t="s">
        <v>1021</v>
      </c>
      <c r="G60" s="93" t="s">
        <v>27</v>
      </c>
      <c r="H60" s="94">
        <v>78</v>
      </c>
      <c r="I60" s="95">
        <v>365.8</v>
      </c>
      <c r="J60" s="145">
        <f t="shared" si="0"/>
        <v>28532.400000000001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8.25" x14ac:dyDescent="0.2">
      <c r="A61" s="128">
        <f t="shared" si="1"/>
        <v>50</v>
      </c>
      <c r="B61" s="89">
        <v>44685</v>
      </c>
      <c r="C61" s="90" t="s">
        <v>16</v>
      </c>
      <c r="D61" s="91" t="s">
        <v>12</v>
      </c>
      <c r="E61" s="92" t="s">
        <v>1023</v>
      </c>
      <c r="F61" s="153" t="s">
        <v>1020</v>
      </c>
      <c r="G61" s="93" t="s">
        <v>27</v>
      </c>
      <c r="H61" s="94">
        <v>275</v>
      </c>
      <c r="I61" s="95">
        <v>112.1</v>
      </c>
      <c r="J61" s="145">
        <f t="shared" si="0"/>
        <v>30827.5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 x14ac:dyDescent="0.2">
      <c r="A62" s="128">
        <f t="shared" si="1"/>
        <v>51</v>
      </c>
      <c r="B62" s="89">
        <v>44650</v>
      </c>
      <c r="C62" s="90" t="s">
        <v>16</v>
      </c>
      <c r="D62" s="91" t="s">
        <v>12</v>
      </c>
      <c r="E62" s="92" t="s">
        <v>906</v>
      </c>
      <c r="F62" s="93" t="s">
        <v>905</v>
      </c>
      <c r="G62" s="93" t="s">
        <v>15</v>
      </c>
      <c r="H62" s="94">
        <v>317</v>
      </c>
      <c r="I62" s="95">
        <v>75.52</v>
      </c>
      <c r="J62" s="145">
        <f t="shared" si="0"/>
        <v>23939.84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x14ac:dyDescent="0.2">
      <c r="A63" s="128">
        <f t="shared" si="1"/>
        <v>52</v>
      </c>
      <c r="B63" s="89">
        <v>44351</v>
      </c>
      <c r="C63" s="90" t="s">
        <v>16</v>
      </c>
      <c r="D63" s="91" t="s">
        <v>12</v>
      </c>
      <c r="E63" s="92" t="s">
        <v>29</v>
      </c>
      <c r="F63" s="93" t="s">
        <v>1015</v>
      </c>
      <c r="G63" s="93" t="s">
        <v>19</v>
      </c>
      <c r="H63" s="94">
        <v>37</v>
      </c>
      <c r="I63" s="95">
        <v>115.64</v>
      </c>
      <c r="J63" s="145">
        <f t="shared" si="0"/>
        <v>4278.68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x14ac:dyDescent="0.2">
      <c r="A64" s="128">
        <f t="shared" si="1"/>
        <v>53</v>
      </c>
      <c r="B64" s="89">
        <v>44351</v>
      </c>
      <c r="C64" s="90" t="s">
        <v>16</v>
      </c>
      <c r="D64" s="91" t="s">
        <v>12</v>
      </c>
      <c r="E64" s="92" t="s">
        <v>30</v>
      </c>
      <c r="F64" s="93" t="s">
        <v>1016</v>
      </c>
      <c r="G64" s="93" t="s">
        <v>19</v>
      </c>
      <c r="H64" s="94">
        <v>103</v>
      </c>
      <c r="I64" s="95">
        <v>159.30000000000001</v>
      </c>
      <c r="J64" s="145">
        <f t="shared" si="0"/>
        <v>16407.900000000001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5" x14ac:dyDescent="0.2">
      <c r="A65" s="128">
        <f t="shared" si="1"/>
        <v>54</v>
      </c>
      <c r="B65" s="89">
        <v>44650</v>
      </c>
      <c r="C65" s="90" t="s">
        <v>16</v>
      </c>
      <c r="D65" s="91" t="s">
        <v>12</v>
      </c>
      <c r="E65" s="92" t="s">
        <v>885</v>
      </c>
      <c r="F65" s="93" t="s">
        <v>914</v>
      </c>
      <c r="G65" s="93" t="s">
        <v>19</v>
      </c>
      <c r="H65" s="94">
        <v>136</v>
      </c>
      <c r="I65" s="95">
        <v>142.26</v>
      </c>
      <c r="J65" s="145">
        <f t="shared" si="0"/>
        <v>19347.36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5.5" x14ac:dyDescent="0.2">
      <c r="A66" s="128">
        <f t="shared" si="1"/>
        <v>55</v>
      </c>
      <c r="B66" s="89">
        <v>44650</v>
      </c>
      <c r="C66" s="90" t="s">
        <v>16</v>
      </c>
      <c r="D66" s="91" t="s">
        <v>12</v>
      </c>
      <c r="E66" s="92" t="s">
        <v>886</v>
      </c>
      <c r="F66" s="93" t="s">
        <v>915</v>
      </c>
      <c r="G66" s="93" t="s">
        <v>19</v>
      </c>
      <c r="H66" s="94">
        <v>248</v>
      </c>
      <c r="I66" s="95">
        <v>123.9</v>
      </c>
      <c r="J66" s="145">
        <f t="shared" si="0"/>
        <v>30727.200000000001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28">
        <f t="shared" si="1"/>
        <v>56</v>
      </c>
      <c r="B67" s="89">
        <v>44650</v>
      </c>
      <c r="C67" s="90" t="s">
        <v>16</v>
      </c>
      <c r="D67" s="91" t="s">
        <v>12</v>
      </c>
      <c r="E67" s="92" t="s">
        <v>644</v>
      </c>
      <c r="F67" s="71" t="s">
        <v>643</v>
      </c>
      <c r="G67" s="93" t="s">
        <v>15</v>
      </c>
      <c r="H67" s="72">
        <v>52</v>
      </c>
      <c r="I67" s="76">
        <v>383.5</v>
      </c>
      <c r="J67" s="145">
        <f t="shared" si="0"/>
        <v>19942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28">
        <f t="shared" si="1"/>
        <v>57</v>
      </c>
      <c r="B68" s="89">
        <v>44650</v>
      </c>
      <c r="C68" s="90" t="s">
        <v>16</v>
      </c>
      <c r="D68" s="91" t="s">
        <v>12</v>
      </c>
      <c r="E68" s="92" t="s">
        <v>35</v>
      </c>
      <c r="F68" s="93" t="s">
        <v>36</v>
      </c>
      <c r="G68" s="93" t="s">
        <v>15</v>
      </c>
      <c r="H68" s="94">
        <v>24</v>
      </c>
      <c r="I68" s="95">
        <v>157.27000000000001</v>
      </c>
      <c r="J68" s="145">
        <f t="shared" si="0"/>
        <v>3774.4800000000005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28">
        <f t="shared" si="1"/>
        <v>58</v>
      </c>
      <c r="B69" s="89">
        <v>44650</v>
      </c>
      <c r="C69" s="90" t="s">
        <v>16</v>
      </c>
      <c r="D69" s="91" t="s">
        <v>12</v>
      </c>
      <c r="E69" s="92" t="s">
        <v>891</v>
      </c>
      <c r="F69" s="93" t="s">
        <v>892</v>
      </c>
      <c r="G69" s="93" t="s">
        <v>15</v>
      </c>
      <c r="H69" s="94">
        <v>50</v>
      </c>
      <c r="I69" s="95">
        <v>105.02</v>
      </c>
      <c r="J69" s="145">
        <f t="shared" si="0"/>
        <v>5251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s="38" customFormat="1" ht="38.25" x14ac:dyDescent="0.2">
      <c r="A70" s="128">
        <f t="shared" si="1"/>
        <v>59</v>
      </c>
      <c r="B70" s="89">
        <v>44550</v>
      </c>
      <c r="C70" s="90" t="s">
        <v>53</v>
      </c>
      <c r="D70" s="91" t="s">
        <v>12</v>
      </c>
      <c r="E70" s="92" t="s">
        <v>838</v>
      </c>
      <c r="F70" s="71" t="s">
        <v>839</v>
      </c>
      <c r="G70" s="71" t="s">
        <v>38</v>
      </c>
      <c r="H70" s="75">
        <v>254</v>
      </c>
      <c r="I70" s="76">
        <v>93.22</v>
      </c>
      <c r="J70" s="145">
        <f t="shared" si="0"/>
        <v>23677.88</v>
      </c>
    </row>
    <row r="71" spans="1:26" s="38" customFormat="1" ht="12.75" x14ac:dyDescent="0.2">
      <c r="A71" s="128">
        <f t="shared" si="1"/>
        <v>60</v>
      </c>
      <c r="B71" s="89">
        <v>44784</v>
      </c>
      <c r="C71" s="90" t="s">
        <v>53</v>
      </c>
      <c r="D71" s="91" t="s">
        <v>12</v>
      </c>
      <c r="E71" s="92" t="s">
        <v>1168</v>
      </c>
      <c r="F71" s="71" t="s">
        <v>1166</v>
      </c>
      <c r="G71" s="71" t="s">
        <v>38</v>
      </c>
      <c r="H71" s="75">
        <v>293</v>
      </c>
      <c r="I71" s="76">
        <v>365.77</v>
      </c>
      <c r="J71" s="145">
        <f t="shared" si="0"/>
        <v>107170.61</v>
      </c>
    </row>
    <row r="72" spans="1:26" s="38" customFormat="1" ht="25.5" x14ac:dyDescent="0.2">
      <c r="A72" s="128">
        <f t="shared" si="1"/>
        <v>61</v>
      </c>
      <c r="B72" s="89">
        <v>44785</v>
      </c>
      <c r="C72" s="90" t="s">
        <v>53</v>
      </c>
      <c r="D72" s="91" t="s">
        <v>12</v>
      </c>
      <c r="E72" s="92" t="s">
        <v>1169</v>
      </c>
      <c r="F72" s="71" t="s">
        <v>1167</v>
      </c>
      <c r="G72" s="71" t="s">
        <v>15</v>
      </c>
      <c r="H72" s="75">
        <v>499</v>
      </c>
      <c r="I72" s="76">
        <v>256.79000000000002</v>
      </c>
      <c r="J72" s="145">
        <f t="shared" si="0"/>
        <v>128138.21</v>
      </c>
    </row>
    <row r="73" spans="1:26" s="38" customFormat="1" ht="12.75" x14ac:dyDescent="0.2">
      <c r="A73" s="128">
        <f t="shared" si="1"/>
        <v>62</v>
      </c>
      <c r="B73" s="89">
        <v>44526</v>
      </c>
      <c r="C73" s="90" t="s">
        <v>16</v>
      </c>
      <c r="D73" s="91" t="s">
        <v>12</v>
      </c>
      <c r="E73" s="92" t="s">
        <v>841</v>
      </c>
      <c r="F73" s="71" t="s">
        <v>894</v>
      </c>
      <c r="G73" s="71" t="s">
        <v>15</v>
      </c>
      <c r="H73" s="75">
        <v>62</v>
      </c>
      <c r="I73" s="76">
        <v>188.88</v>
      </c>
      <c r="J73" s="145">
        <f t="shared" si="0"/>
        <v>11710.56</v>
      </c>
    </row>
    <row r="74" spans="1:26" s="38" customFormat="1" ht="12.75" x14ac:dyDescent="0.2">
      <c r="A74" s="128">
        <f t="shared" si="1"/>
        <v>63</v>
      </c>
      <c r="B74" s="89">
        <v>44650</v>
      </c>
      <c r="C74" s="90" t="s">
        <v>16</v>
      </c>
      <c r="D74" s="91" t="s">
        <v>12</v>
      </c>
      <c r="E74" s="92" t="s">
        <v>893</v>
      </c>
      <c r="F74" s="71" t="s">
        <v>840</v>
      </c>
      <c r="G74" s="71" t="s">
        <v>15</v>
      </c>
      <c r="H74" s="75">
        <v>195</v>
      </c>
      <c r="I74" s="76">
        <v>180.54</v>
      </c>
      <c r="J74" s="145">
        <f t="shared" si="0"/>
        <v>35205.299999999996</v>
      </c>
    </row>
    <row r="75" spans="1:26" ht="12.75" x14ac:dyDescent="0.2">
      <c r="A75" s="128">
        <f t="shared" si="1"/>
        <v>64</v>
      </c>
      <c r="B75" s="89">
        <v>44351</v>
      </c>
      <c r="C75" s="90" t="s">
        <v>16</v>
      </c>
      <c r="D75" s="91" t="s">
        <v>12</v>
      </c>
      <c r="E75" s="92" t="s">
        <v>371</v>
      </c>
      <c r="F75" s="93" t="s">
        <v>372</v>
      </c>
      <c r="G75" s="93" t="s">
        <v>15</v>
      </c>
      <c r="H75" s="94">
        <v>42</v>
      </c>
      <c r="I75" s="95">
        <v>383.5</v>
      </c>
      <c r="J75" s="145">
        <f t="shared" si="0"/>
        <v>16107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5" x14ac:dyDescent="0.2">
      <c r="A76" s="128">
        <f t="shared" si="1"/>
        <v>65</v>
      </c>
      <c r="B76" s="89">
        <v>44650</v>
      </c>
      <c r="C76" s="90" t="s">
        <v>16</v>
      </c>
      <c r="D76" s="91" t="s">
        <v>12</v>
      </c>
      <c r="E76" s="92" t="s">
        <v>895</v>
      </c>
      <c r="F76" s="93" t="s">
        <v>913</v>
      </c>
      <c r="G76" s="93" t="s">
        <v>15</v>
      </c>
      <c r="H76" s="94">
        <v>47</v>
      </c>
      <c r="I76" s="95">
        <v>536.9</v>
      </c>
      <c r="J76" s="145">
        <f t="shared" si="0"/>
        <v>25234.3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28">
        <f t="shared" si="1"/>
        <v>66</v>
      </c>
      <c r="B77" s="89">
        <v>44650</v>
      </c>
      <c r="C77" s="90" t="s">
        <v>16</v>
      </c>
      <c r="D77" s="91" t="s">
        <v>12</v>
      </c>
      <c r="E77" s="92" t="s">
        <v>39</v>
      </c>
      <c r="F77" s="93" t="s">
        <v>40</v>
      </c>
      <c r="G77" s="93" t="s">
        <v>15</v>
      </c>
      <c r="H77" s="94">
        <v>48</v>
      </c>
      <c r="I77" s="95">
        <v>137.52000000000001</v>
      </c>
      <c r="J77" s="145">
        <f t="shared" ref="J77:J140" si="2">H77*I77</f>
        <v>6600.9600000000009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28">
        <f t="shared" ref="A78:A141" si="3">A77+1</f>
        <v>67</v>
      </c>
      <c r="B78" s="89">
        <v>44650</v>
      </c>
      <c r="C78" s="90" t="s">
        <v>16</v>
      </c>
      <c r="D78" s="91" t="s">
        <v>12</v>
      </c>
      <c r="E78" s="92" t="s">
        <v>1086</v>
      </c>
      <c r="F78" s="93" t="s">
        <v>1087</v>
      </c>
      <c r="G78" s="93" t="s">
        <v>15</v>
      </c>
      <c r="H78" s="94">
        <v>38</v>
      </c>
      <c r="I78" s="95">
        <v>200.6</v>
      </c>
      <c r="J78" s="145">
        <f t="shared" si="2"/>
        <v>7622.8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x14ac:dyDescent="0.2">
      <c r="A79" s="128">
        <f t="shared" si="3"/>
        <v>68</v>
      </c>
      <c r="B79" s="89">
        <v>44351</v>
      </c>
      <c r="C79" s="90" t="s">
        <v>16</v>
      </c>
      <c r="D79" s="91" t="s">
        <v>12</v>
      </c>
      <c r="E79" s="92" t="s">
        <v>693</v>
      </c>
      <c r="F79" s="93" t="s">
        <v>654</v>
      </c>
      <c r="G79" s="93" t="s">
        <v>15</v>
      </c>
      <c r="H79" s="149">
        <v>5</v>
      </c>
      <c r="I79" s="95">
        <v>106.2</v>
      </c>
      <c r="J79" s="145">
        <f t="shared" si="2"/>
        <v>531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x14ac:dyDescent="0.2">
      <c r="A80" s="128">
        <f t="shared" si="3"/>
        <v>69</v>
      </c>
      <c r="B80" s="89">
        <v>44650</v>
      </c>
      <c r="C80" s="90" t="s">
        <v>16</v>
      </c>
      <c r="D80" s="91" t="s">
        <v>12</v>
      </c>
      <c r="E80" s="92" t="s">
        <v>896</v>
      </c>
      <c r="F80" s="93" t="s">
        <v>897</v>
      </c>
      <c r="G80" s="93" t="s">
        <v>15</v>
      </c>
      <c r="H80" s="149">
        <v>22</v>
      </c>
      <c r="I80" s="95">
        <v>112.1</v>
      </c>
      <c r="J80" s="145">
        <f t="shared" si="2"/>
        <v>2466.1999999999998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x14ac:dyDescent="0.2">
      <c r="A81" s="128">
        <f t="shared" si="3"/>
        <v>70</v>
      </c>
      <c r="B81" s="89" t="s">
        <v>41</v>
      </c>
      <c r="C81" s="90" t="s">
        <v>16</v>
      </c>
      <c r="D81" s="92" t="s">
        <v>12</v>
      </c>
      <c r="E81" s="92" t="s">
        <v>42</v>
      </c>
      <c r="F81" s="93" t="s">
        <v>43</v>
      </c>
      <c r="G81" s="93" t="s">
        <v>15</v>
      </c>
      <c r="H81" s="149">
        <v>13</v>
      </c>
      <c r="I81" s="95">
        <v>0</v>
      </c>
      <c r="J81" s="145">
        <f t="shared" si="2"/>
        <v>0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5.5" x14ac:dyDescent="0.2">
      <c r="A82" s="128">
        <f t="shared" si="3"/>
        <v>71</v>
      </c>
      <c r="B82" s="89">
        <v>44482</v>
      </c>
      <c r="C82" s="90" t="s">
        <v>16</v>
      </c>
      <c r="D82" s="92" t="s">
        <v>12</v>
      </c>
      <c r="E82" s="92" t="s">
        <v>740</v>
      </c>
      <c r="F82" s="71" t="s">
        <v>739</v>
      </c>
      <c r="G82" s="93" t="s">
        <v>15</v>
      </c>
      <c r="H82" s="72">
        <v>4791</v>
      </c>
      <c r="I82" s="71">
        <v>0</v>
      </c>
      <c r="J82" s="145">
        <f t="shared" si="2"/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5" x14ac:dyDescent="0.2">
      <c r="A83" s="128">
        <f t="shared" si="3"/>
        <v>72</v>
      </c>
      <c r="B83" s="89">
        <v>44527</v>
      </c>
      <c r="C83" s="90" t="s">
        <v>16</v>
      </c>
      <c r="D83" s="92" t="s">
        <v>12</v>
      </c>
      <c r="E83" s="92" t="s">
        <v>769</v>
      </c>
      <c r="F83" s="71" t="s">
        <v>768</v>
      </c>
      <c r="G83" s="93" t="s">
        <v>15</v>
      </c>
      <c r="H83" s="72">
        <v>207</v>
      </c>
      <c r="I83" s="71">
        <v>241.9</v>
      </c>
      <c r="J83" s="145">
        <f t="shared" si="2"/>
        <v>50073.3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s="25" customFormat="1" ht="12.75" x14ac:dyDescent="0.2">
      <c r="A84" s="128">
        <f t="shared" si="3"/>
        <v>73</v>
      </c>
      <c r="B84" s="154">
        <v>44650</v>
      </c>
      <c r="C84" s="90" t="s">
        <v>16</v>
      </c>
      <c r="D84" s="155" t="s">
        <v>12</v>
      </c>
      <c r="E84" s="92" t="s">
        <v>898</v>
      </c>
      <c r="F84" s="93" t="s">
        <v>899</v>
      </c>
      <c r="G84" s="93" t="s">
        <v>19</v>
      </c>
      <c r="H84" s="146">
        <v>41</v>
      </c>
      <c r="I84" s="156">
        <v>525.1</v>
      </c>
      <c r="J84" s="145">
        <f t="shared" si="2"/>
        <v>21529.100000000002</v>
      </c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2.75" x14ac:dyDescent="0.2">
      <c r="A85" s="128">
        <f t="shared" si="3"/>
        <v>74</v>
      </c>
      <c r="B85" s="89">
        <v>44650</v>
      </c>
      <c r="C85" s="90" t="s">
        <v>16</v>
      </c>
      <c r="D85" s="91" t="s">
        <v>12</v>
      </c>
      <c r="E85" s="92" t="s">
        <v>900</v>
      </c>
      <c r="F85" s="71" t="s">
        <v>901</v>
      </c>
      <c r="G85" s="93" t="s">
        <v>15</v>
      </c>
      <c r="H85" s="72">
        <v>37</v>
      </c>
      <c r="I85" s="71">
        <v>1120.5999999999999</v>
      </c>
      <c r="J85" s="145">
        <f t="shared" si="2"/>
        <v>41462.199999999997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s="27" customFormat="1" ht="25.5" x14ac:dyDescent="0.2">
      <c r="A86" s="128">
        <f t="shared" si="3"/>
        <v>75</v>
      </c>
      <c r="B86" s="89">
        <v>44420</v>
      </c>
      <c r="C86" s="90" t="s">
        <v>642</v>
      </c>
      <c r="D86" s="91" t="s">
        <v>12</v>
      </c>
      <c r="E86" s="92" t="s">
        <v>656</v>
      </c>
      <c r="F86" s="71" t="s">
        <v>655</v>
      </c>
      <c r="G86" s="93" t="s">
        <v>15</v>
      </c>
      <c r="H86" s="72">
        <v>2</v>
      </c>
      <c r="I86" s="102">
        <v>6956.1</v>
      </c>
      <c r="J86" s="145">
        <f t="shared" si="2"/>
        <v>13912.2</v>
      </c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s="27" customFormat="1" ht="25.5" x14ac:dyDescent="0.2">
      <c r="A87" s="128">
        <f t="shared" si="3"/>
        <v>76</v>
      </c>
      <c r="B87" s="89">
        <v>44786</v>
      </c>
      <c r="C87" s="90" t="s">
        <v>16</v>
      </c>
      <c r="D87" s="91" t="s">
        <v>12</v>
      </c>
      <c r="E87" s="92" t="s">
        <v>902</v>
      </c>
      <c r="F87" s="71" t="s">
        <v>1196</v>
      </c>
      <c r="G87" s="93" t="s">
        <v>15</v>
      </c>
      <c r="H87" s="72">
        <v>76</v>
      </c>
      <c r="I87" s="102">
        <v>115.64</v>
      </c>
      <c r="J87" s="145">
        <f t="shared" si="2"/>
        <v>8788.64</v>
      </c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s="27" customFormat="1" ht="25.5" x14ac:dyDescent="0.2">
      <c r="A88" s="128">
        <f t="shared" si="3"/>
        <v>77</v>
      </c>
      <c r="B88" s="89">
        <v>44831</v>
      </c>
      <c r="C88" s="90" t="s">
        <v>16</v>
      </c>
      <c r="D88" s="91" t="s">
        <v>12</v>
      </c>
      <c r="E88" s="92" t="s">
        <v>1183</v>
      </c>
      <c r="F88" s="71" t="s">
        <v>1170</v>
      </c>
      <c r="G88" s="93" t="s">
        <v>15</v>
      </c>
      <c r="H88" s="72">
        <v>93</v>
      </c>
      <c r="I88" s="102">
        <v>81.260000000000005</v>
      </c>
      <c r="J88" s="145">
        <f t="shared" si="2"/>
        <v>7557.18</v>
      </c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s="27" customFormat="1" ht="25.5" x14ac:dyDescent="0.2">
      <c r="A89" s="128">
        <f t="shared" si="3"/>
        <v>78</v>
      </c>
      <c r="B89" s="89">
        <v>44831</v>
      </c>
      <c r="C89" s="90" t="s">
        <v>16</v>
      </c>
      <c r="D89" s="91" t="s">
        <v>12</v>
      </c>
      <c r="E89" s="92" t="s">
        <v>1184</v>
      </c>
      <c r="F89" s="71" t="s">
        <v>1171</v>
      </c>
      <c r="G89" s="93" t="s">
        <v>15</v>
      </c>
      <c r="H89" s="72">
        <v>50</v>
      </c>
      <c r="I89" s="102">
        <v>147.5</v>
      </c>
      <c r="J89" s="145">
        <f t="shared" si="2"/>
        <v>7375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s="27" customFormat="1" ht="38.25" x14ac:dyDescent="0.2">
      <c r="A90" s="128">
        <f t="shared" si="3"/>
        <v>79</v>
      </c>
      <c r="B90" s="89">
        <v>44831</v>
      </c>
      <c r="C90" s="90" t="s">
        <v>53</v>
      </c>
      <c r="D90" s="91" t="s">
        <v>12</v>
      </c>
      <c r="E90" s="92" t="s">
        <v>1185</v>
      </c>
      <c r="F90" s="71" t="s">
        <v>1172</v>
      </c>
      <c r="G90" s="93" t="s">
        <v>38</v>
      </c>
      <c r="H90" s="72">
        <v>200</v>
      </c>
      <c r="I90" s="102">
        <v>864</v>
      </c>
      <c r="J90" s="145">
        <f t="shared" si="2"/>
        <v>172800</v>
      </c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s="27" customFormat="1" ht="12.75" x14ac:dyDescent="0.2">
      <c r="A91" s="128">
        <f t="shared" si="3"/>
        <v>80</v>
      </c>
      <c r="B91" s="89">
        <v>44831</v>
      </c>
      <c r="C91" s="90" t="s">
        <v>16</v>
      </c>
      <c r="D91" s="91" t="s">
        <v>12</v>
      </c>
      <c r="E91" s="92" t="s">
        <v>1186</v>
      </c>
      <c r="F91" s="71" t="s">
        <v>1173</v>
      </c>
      <c r="G91" s="93" t="s">
        <v>19</v>
      </c>
      <c r="H91" s="72">
        <v>75</v>
      </c>
      <c r="I91" s="102">
        <v>64.900000000000006</v>
      </c>
      <c r="J91" s="145">
        <f t="shared" si="2"/>
        <v>4867.5</v>
      </c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s="27" customFormat="1" ht="12.75" x14ac:dyDescent="0.2">
      <c r="A92" s="128">
        <f t="shared" si="3"/>
        <v>81</v>
      </c>
      <c r="B92" s="89">
        <v>44831</v>
      </c>
      <c r="C92" s="90" t="s">
        <v>16</v>
      </c>
      <c r="D92" s="91" t="s">
        <v>12</v>
      </c>
      <c r="E92" s="92" t="s">
        <v>1187</v>
      </c>
      <c r="F92" s="71" t="s">
        <v>1174</v>
      </c>
      <c r="G92" s="93" t="s">
        <v>19</v>
      </c>
      <c r="H92" s="72">
        <v>100</v>
      </c>
      <c r="I92" s="102">
        <v>82.6</v>
      </c>
      <c r="J92" s="145">
        <f t="shared" si="2"/>
        <v>8260</v>
      </c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s="27" customFormat="1" ht="12.75" x14ac:dyDescent="0.2">
      <c r="A93" s="128">
        <f t="shared" si="3"/>
        <v>82</v>
      </c>
      <c r="B93" s="89">
        <v>44831</v>
      </c>
      <c r="C93" s="90" t="s">
        <v>167</v>
      </c>
      <c r="D93" s="91" t="s">
        <v>73</v>
      </c>
      <c r="E93" s="92" t="s">
        <v>1188</v>
      </c>
      <c r="F93" s="71" t="s">
        <v>1175</v>
      </c>
      <c r="G93" s="93" t="s">
        <v>15</v>
      </c>
      <c r="H93" s="72">
        <v>50</v>
      </c>
      <c r="I93" s="102">
        <v>436.6</v>
      </c>
      <c r="J93" s="145">
        <f t="shared" si="2"/>
        <v>21830</v>
      </c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s="27" customFormat="1" ht="25.5" x14ac:dyDescent="0.2">
      <c r="A94" s="128">
        <f t="shared" si="3"/>
        <v>83</v>
      </c>
      <c r="B94" s="89">
        <v>44831</v>
      </c>
      <c r="C94" s="90" t="s">
        <v>16</v>
      </c>
      <c r="D94" s="91" t="s">
        <v>12</v>
      </c>
      <c r="E94" s="92" t="s">
        <v>1189</v>
      </c>
      <c r="F94" s="71" t="s">
        <v>1176</v>
      </c>
      <c r="G94" s="93" t="s">
        <v>15</v>
      </c>
      <c r="H94" s="72">
        <v>298</v>
      </c>
      <c r="I94" s="102">
        <v>92.04</v>
      </c>
      <c r="J94" s="145">
        <f t="shared" si="2"/>
        <v>27427.920000000002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s="27" customFormat="1" ht="25.5" x14ac:dyDescent="0.2">
      <c r="A95" s="128">
        <f t="shared" si="3"/>
        <v>84</v>
      </c>
      <c r="B95" s="89">
        <v>44831</v>
      </c>
      <c r="C95" s="90" t="s">
        <v>16</v>
      </c>
      <c r="D95" s="91" t="s">
        <v>12</v>
      </c>
      <c r="E95" s="92" t="s">
        <v>1190</v>
      </c>
      <c r="F95" s="71" t="s">
        <v>1177</v>
      </c>
      <c r="G95" s="93" t="s">
        <v>22</v>
      </c>
      <c r="H95" s="72">
        <v>195</v>
      </c>
      <c r="I95" s="102">
        <v>58.89</v>
      </c>
      <c r="J95" s="145">
        <f t="shared" si="2"/>
        <v>11483.55</v>
      </c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s="27" customFormat="1" ht="25.5" x14ac:dyDescent="0.2">
      <c r="A96" s="128">
        <f t="shared" si="3"/>
        <v>85</v>
      </c>
      <c r="B96" s="89">
        <v>44831</v>
      </c>
      <c r="C96" s="90" t="s">
        <v>16</v>
      </c>
      <c r="D96" s="91" t="s">
        <v>12</v>
      </c>
      <c r="E96" s="92" t="s">
        <v>1191</v>
      </c>
      <c r="F96" s="71" t="s">
        <v>1178</v>
      </c>
      <c r="G96" s="93" t="s">
        <v>22</v>
      </c>
      <c r="H96" s="72">
        <v>100</v>
      </c>
      <c r="I96" s="102">
        <v>46.47</v>
      </c>
      <c r="J96" s="145">
        <f t="shared" si="2"/>
        <v>4647</v>
      </c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s="27" customFormat="1" ht="12.75" x14ac:dyDescent="0.2">
      <c r="A97" s="128">
        <f t="shared" si="3"/>
        <v>86</v>
      </c>
      <c r="B97" s="89">
        <v>44831</v>
      </c>
      <c r="C97" s="90" t="s">
        <v>167</v>
      </c>
      <c r="D97" s="91" t="s">
        <v>73</v>
      </c>
      <c r="E97" s="92" t="s">
        <v>1192</v>
      </c>
      <c r="F97" s="71" t="s">
        <v>1179</v>
      </c>
      <c r="G97" s="93" t="s">
        <v>22</v>
      </c>
      <c r="H97" s="72">
        <v>50</v>
      </c>
      <c r="I97" s="102">
        <v>424.8</v>
      </c>
      <c r="J97" s="145">
        <f t="shared" si="2"/>
        <v>21240</v>
      </c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s="27" customFormat="1" ht="25.5" x14ac:dyDescent="0.2">
      <c r="A98" s="128">
        <f t="shared" si="3"/>
        <v>87</v>
      </c>
      <c r="B98" s="89">
        <v>44831</v>
      </c>
      <c r="C98" s="90" t="s">
        <v>16</v>
      </c>
      <c r="D98" s="91" t="s">
        <v>12</v>
      </c>
      <c r="E98" s="92" t="s">
        <v>1193</v>
      </c>
      <c r="F98" s="71" t="s">
        <v>1180</v>
      </c>
      <c r="G98" s="93" t="s">
        <v>15</v>
      </c>
      <c r="H98" s="72">
        <v>25</v>
      </c>
      <c r="I98" s="102">
        <v>99.12</v>
      </c>
      <c r="J98" s="145">
        <f t="shared" si="2"/>
        <v>2478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s="27" customFormat="1" ht="25.5" x14ac:dyDescent="0.2">
      <c r="A99" s="128">
        <f t="shared" si="3"/>
        <v>88</v>
      </c>
      <c r="B99" s="89">
        <v>44831</v>
      </c>
      <c r="C99" s="90" t="s">
        <v>16</v>
      </c>
      <c r="D99" s="91" t="s">
        <v>12</v>
      </c>
      <c r="E99" s="92" t="s">
        <v>1194</v>
      </c>
      <c r="F99" s="71" t="s">
        <v>1181</v>
      </c>
      <c r="G99" s="93" t="s">
        <v>19</v>
      </c>
      <c r="H99" s="72">
        <v>100</v>
      </c>
      <c r="I99" s="102">
        <v>112.1</v>
      </c>
      <c r="J99" s="145">
        <f t="shared" si="2"/>
        <v>11210</v>
      </c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s="27" customFormat="1" ht="12.75" x14ac:dyDescent="0.2">
      <c r="A100" s="128">
        <f t="shared" si="3"/>
        <v>89</v>
      </c>
      <c r="B100" s="89">
        <v>44831</v>
      </c>
      <c r="C100" s="90" t="s">
        <v>16</v>
      </c>
      <c r="D100" s="91" t="s">
        <v>12</v>
      </c>
      <c r="E100" s="92" t="s">
        <v>1195</v>
      </c>
      <c r="F100" s="71" t="s">
        <v>1182</v>
      </c>
      <c r="G100" s="93" t="s">
        <v>15</v>
      </c>
      <c r="H100" s="72">
        <v>50</v>
      </c>
      <c r="I100" s="102">
        <v>343.68</v>
      </c>
      <c r="J100" s="145">
        <f t="shared" si="2"/>
        <v>17184</v>
      </c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2.75" x14ac:dyDescent="0.2">
      <c r="A101" s="128">
        <f t="shared" si="3"/>
        <v>90</v>
      </c>
      <c r="B101" s="157">
        <v>42480</v>
      </c>
      <c r="C101" s="158" t="s">
        <v>72</v>
      </c>
      <c r="D101" s="159" t="s">
        <v>73</v>
      </c>
      <c r="E101" s="160" t="s">
        <v>647</v>
      </c>
      <c r="F101" s="161" t="s">
        <v>646</v>
      </c>
      <c r="G101" s="161" t="s">
        <v>15</v>
      </c>
      <c r="H101" s="162">
        <v>1</v>
      </c>
      <c r="I101" s="163">
        <v>0.18</v>
      </c>
      <c r="J101" s="145">
        <f t="shared" si="2"/>
        <v>0.18</v>
      </c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x14ac:dyDescent="0.2">
      <c r="A102" s="128">
        <f t="shared" si="3"/>
        <v>91</v>
      </c>
      <c r="B102" s="89">
        <v>42480</v>
      </c>
      <c r="C102" s="90" t="s">
        <v>72</v>
      </c>
      <c r="D102" s="91" t="s">
        <v>73</v>
      </c>
      <c r="E102" s="92" t="s">
        <v>74</v>
      </c>
      <c r="F102" s="93" t="s">
        <v>75</v>
      </c>
      <c r="G102" s="93" t="s">
        <v>15</v>
      </c>
      <c r="H102" s="94">
        <v>102</v>
      </c>
      <c r="I102" s="95">
        <v>1.3</v>
      </c>
      <c r="J102" s="145">
        <f t="shared" si="2"/>
        <v>132.6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28">
        <f t="shared" si="3"/>
        <v>92</v>
      </c>
      <c r="B103" s="89">
        <v>43642</v>
      </c>
      <c r="C103" s="90" t="s">
        <v>72</v>
      </c>
      <c r="D103" s="91" t="s">
        <v>73</v>
      </c>
      <c r="E103" s="92" t="s">
        <v>76</v>
      </c>
      <c r="F103" s="93" t="s">
        <v>77</v>
      </c>
      <c r="G103" s="93" t="s">
        <v>15</v>
      </c>
      <c r="H103" s="94">
        <v>560</v>
      </c>
      <c r="I103" s="95">
        <v>0.72</v>
      </c>
      <c r="J103" s="145">
        <f t="shared" si="2"/>
        <v>403.2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28">
        <f t="shared" si="3"/>
        <v>93</v>
      </c>
      <c r="B104" s="89">
        <v>43642</v>
      </c>
      <c r="C104" s="90" t="s">
        <v>78</v>
      </c>
      <c r="D104" s="91" t="s">
        <v>12</v>
      </c>
      <c r="E104" s="92" t="s">
        <v>79</v>
      </c>
      <c r="F104" s="93" t="s">
        <v>80</v>
      </c>
      <c r="G104" s="93" t="s">
        <v>15</v>
      </c>
      <c r="H104" s="94">
        <v>7</v>
      </c>
      <c r="I104" s="95">
        <v>1180</v>
      </c>
      <c r="J104" s="145">
        <f t="shared" si="2"/>
        <v>8260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28">
        <f t="shared" si="3"/>
        <v>94</v>
      </c>
      <c r="B105" s="89">
        <v>43661</v>
      </c>
      <c r="C105" s="90" t="s">
        <v>78</v>
      </c>
      <c r="D105" s="91" t="s">
        <v>12</v>
      </c>
      <c r="E105" s="92" t="s">
        <v>81</v>
      </c>
      <c r="F105" s="93" t="s">
        <v>82</v>
      </c>
      <c r="G105" s="93" t="s">
        <v>15</v>
      </c>
      <c r="H105" s="94">
        <v>10</v>
      </c>
      <c r="I105" s="95">
        <v>267.86</v>
      </c>
      <c r="J105" s="145">
        <f t="shared" si="2"/>
        <v>2678.6000000000004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28">
        <f t="shared" si="3"/>
        <v>95</v>
      </c>
      <c r="B106" s="89">
        <v>42480</v>
      </c>
      <c r="C106" s="90" t="s">
        <v>78</v>
      </c>
      <c r="D106" s="91" t="s">
        <v>12</v>
      </c>
      <c r="E106" s="92" t="s">
        <v>83</v>
      </c>
      <c r="F106" s="93" t="s">
        <v>84</v>
      </c>
      <c r="G106" s="93" t="s">
        <v>15</v>
      </c>
      <c r="H106" s="94">
        <v>11</v>
      </c>
      <c r="I106" s="95">
        <v>139</v>
      </c>
      <c r="J106" s="145">
        <f t="shared" si="2"/>
        <v>1529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28">
        <f t="shared" si="3"/>
        <v>96</v>
      </c>
      <c r="B107" s="89">
        <v>42480</v>
      </c>
      <c r="C107" s="90" t="s">
        <v>78</v>
      </c>
      <c r="D107" s="91" t="s">
        <v>12</v>
      </c>
      <c r="E107" s="92" t="s">
        <v>85</v>
      </c>
      <c r="F107" s="93" t="s">
        <v>86</v>
      </c>
      <c r="G107" s="93" t="s">
        <v>15</v>
      </c>
      <c r="H107" s="94">
        <v>1</v>
      </c>
      <c r="I107" s="95">
        <v>504.56</v>
      </c>
      <c r="J107" s="145">
        <f t="shared" si="2"/>
        <v>504.56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28">
        <f t="shared" si="3"/>
        <v>97</v>
      </c>
      <c r="B108" s="89">
        <v>43642</v>
      </c>
      <c r="C108" s="90" t="s">
        <v>78</v>
      </c>
      <c r="D108" s="91" t="s">
        <v>12</v>
      </c>
      <c r="E108" s="92" t="s">
        <v>87</v>
      </c>
      <c r="F108" s="93" t="s">
        <v>88</v>
      </c>
      <c r="G108" s="93" t="s">
        <v>15</v>
      </c>
      <c r="H108" s="94">
        <v>170</v>
      </c>
      <c r="I108" s="95">
        <v>5</v>
      </c>
      <c r="J108" s="145">
        <f t="shared" si="2"/>
        <v>850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28">
        <f t="shared" si="3"/>
        <v>98</v>
      </c>
      <c r="B109" s="89">
        <v>43642</v>
      </c>
      <c r="C109" s="90" t="s">
        <v>78</v>
      </c>
      <c r="D109" s="91" t="s">
        <v>12</v>
      </c>
      <c r="E109" s="92" t="s">
        <v>89</v>
      </c>
      <c r="F109" s="93" t="s">
        <v>90</v>
      </c>
      <c r="G109" s="93" t="s">
        <v>15</v>
      </c>
      <c r="H109" s="94">
        <v>1</v>
      </c>
      <c r="I109" s="95">
        <v>225</v>
      </c>
      <c r="J109" s="145">
        <f t="shared" si="2"/>
        <v>225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28">
        <f t="shared" si="3"/>
        <v>99</v>
      </c>
      <c r="B110" s="89">
        <v>43642</v>
      </c>
      <c r="C110" s="90" t="s">
        <v>78</v>
      </c>
      <c r="D110" s="91" t="s">
        <v>12</v>
      </c>
      <c r="E110" s="92" t="s">
        <v>91</v>
      </c>
      <c r="F110" s="93" t="s">
        <v>92</v>
      </c>
      <c r="G110" s="93" t="s">
        <v>15</v>
      </c>
      <c r="H110" s="94">
        <v>57</v>
      </c>
      <c r="I110" s="95">
        <v>34.76</v>
      </c>
      <c r="J110" s="145">
        <f t="shared" si="2"/>
        <v>1981.32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28">
        <f t="shared" si="3"/>
        <v>100</v>
      </c>
      <c r="B111" s="89">
        <v>43642</v>
      </c>
      <c r="C111" s="90" t="s">
        <v>78</v>
      </c>
      <c r="D111" s="91" t="s">
        <v>12</v>
      </c>
      <c r="E111" s="92" t="s">
        <v>93</v>
      </c>
      <c r="F111" s="93" t="s">
        <v>94</v>
      </c>
      <c r="G111" s="93" t="s">
        <v>15</v>
      </c>
      <c r="H111" s="94">
        <v>41</v>
      </c>
      <c r="I111" s="95">
        <v>34.99</v>
      </c>
      <c r="J111" s="145">
        <f t="shared" si="2"/>
        <v>1434.5900000000001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28">
        <f t="shared" si="3"/>
        <v>101</v>
      </c>
      <c r="B112" s="89">
        <v>43642</v>
      </c>
      <c r="C112" s="90" t="s">
        <v>78</v>
      </c>
      <c r="D112" s="91" t="s">
        <v>12</v>
      </c>
      <c r="E112" s="92" t="s">
        <v>95</v>
      </c>
      <c r="F112" s="93" t="s">
        <v>96</v>
      </c>
      <c r="G112" s="93" t="s">
        <v>15</v>
      </c>
      <c r="H112" s="94">
        <v>1</v>
      </c>
      <c r="I112" s="95">
        <v>37.99</v>
      </c>
      <c r="J112" s="145">
        <f t="shared" si="2"/>
        <v>37.99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28">
        <f t="shared" si="3"/>
        <v>102</v>
      </c>
      <c r="B113" s="89">
        <v>43642</v>
      </c>
      <c r="C113" s="90" t="s">
        <v>72</v>
      </c>
      <c r="D113" s="91" t="s">
        <v>73</v>
      </c>
      <c r="E113" s="92" t="s">
        <v>97</v>
      </c>
      <c r="F113" s="93" t="s">
        <v>98</v>
      </c>
      <c r="G113" s="93" t="s">
        <v>15</v>
      </c>
      <c r="H113" s="94">
        <v>46</v>
      </c>
      <c r="I113" s="95">
        <v>32.22</v>
      </c>
      <c r="J113" s="145">
        <f t="shared" si="2"/>
        <v>1482.12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28">
        <f t="shared" si="3"/>
        <v>103</v>
      </c>
      <c r="B114" s="89">
        <v>43567</v>
      </c>
      <c r="C114" s="90" t="s">
        <v>78</v>
      </c>
      <c r="D114" s="91" t="s">
        <v>12</v>
      </c>
      <c r="E114" s="92" t="s">
        <v>99</v>
      </c>
      <c r="F114" s="93" t="s">
        <v>100</v>
      </c>
      <c r="G114" s="93" t="s">
        <v>15</v>
      </c>
      <c r="H114" s="94">
        <v>5</v>
      </c>
      <c r="I114" s="95">
        <v>8.9499999999999993</v>
      </c>
      <c r="J114" s="145">
        <f t="shared" si="2"/>
        <v>44.75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28">
        <f t="shared" si="3"/>
        <v>104</v>
      </c>
      <c r="B115" s="89">
        <v>44518</v>
      </c>
      <c r="C115" s="90" t="s">
        <v>78</v>
      </c>
      <c r="D115" s="91" t="s">
        <v>12</v>
      </c>
      <c r="E115" s="92" t="s">
        <v>771</v>
      </c>
      <c r="F115" s="71" t="s">
        <v>770</v>
      </c>
      <c r="G115" s="93" t="s">
        <v>15</v>
      </c>
      <c r="H115" s="72">
        <v>25</v>
      </c>
      <c r="I115" s="102">
        <v>183.73</v>
      </c>
      <c r="J115" s="145">
        <f t="shared" si="2"/>
        <v>4593.25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28">
        <f t="shared" si="3"/>
        <v>105</v>
      </c>
      <c r="B116" s="89">
        <v>42480</v>
      </c>
      <c r="C116" s="90" t="s">
        <v>78</v>
      </c>
      <c r="D116" s="91" t="s">
        <v>12</v>
      </c>
      <c r="E116" s="92" t="s">
        <v>101</v>
      </c>
      <c r="F116" s="93" t="s">
        <v>102</v>
      </c>
      <c r="G116" s="93" t="s">
        <v>15</v>
      </c>
      <c r="H116" s="94">
        <v>21</v>
      </c>
      <c r="I116" s="95">
        <v>18.64</v>
      </c>
      <c r="J116" s="145">
        <f t="shared" si="2"/>
        <v>391.44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28">
        <f t="shared" si="3"/>
        <v>106</v>
      </c>
      <c r="B117" s="89">
        <v>43642</v>
      </c>
      <c r="C117" s="90" t="s">
        <v>78</v>
      </c>
      <c r="D117" s="91" t="s">
        <v>12</v>
      </c>
      <c r="E117" s="92" t="s">
        <v>103</v>
      </c>
      <c r="F117" s="93" t="s">
        <v>104</v>
      </c>
      <c r="G117" s="93" t="s">
        <v>15</v>
      </c>
      <c r="H117" s="94">
        <v>6</v>
      </c>
      <c r="I117" s="95">
        <v>8.76</v>
      </c>
      <c r="J117" s="145">
        <f t="shared" si="2"/>
        <v>52.56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28">
        <f t="shared" si="3"/>
        <v>107</v>
      </c>
      <c r="B118" s="89">
        <v>42480</v>
      </c>
      <c r="C118" s="90" t="s">
        <v>78</v>
      </c>
      <c r="D118" s="91" t="s">
        <v>12</v>
      </c>
      <c r="E118" s="92" t="s">
        <v>105</v>
      </c>
      <c r="F118" s="93" t="s">
        <v>106</v>
      </c>
      <c r="G118" s="93" t="s">
        <v>15</v>
      </c>
      <c r="H118" s="94">
        <v>2</v>
      </c>
      <c r="I118" s="95">
        <v>6.5</v>
      </c>
      <c r="J118" s="145">
        <f t="shared" si="2"/>
        <v>13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28">
        <f t="shared" si="3"/>
        <v>108</v>
      </c>
      <c r="B119" s="89">
        <v>42480</v>
      </c>
      <c r="C119" s="90" t="s">
        <v>45</v>
      </c>
      <c r="D119" s="91" t="s">
        <v>12</v>
      </c>
      <c r="E119" s="92" t="s">
        <v>107</v>
      </c>
      <c r="F119" s="93" t="s">
        <v>108</v>
      </c>
      <c r="G119" s="93" t="s">
        <v>15</v>
      </c>
      <c r="H119" s="94">
        <v>162</v>
      </c>
      <c r="I119" s="95">
        <v>2.0499999999999998</v>
      </c>
      <c r="J119" s="145">
        <f t="shared" si="2"/>
        <v>332.09999999999997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28">
        <f t="shared" si="3"/>
        <v>109</v>
      </c>
      <c r="B120" s="89">
        <v>42480</v>
      </c>
      <c r="C120" s="90" t="s">
        <v>72</v>
      </c>
      <c r="D120" s="91" t="s">
        <v>73</v>
      </c>
      <c r="E120" s="92" t="s">
        <v>109</v>
      </c>
      <c r="F120" s="93" t="s">
        <v>110</v>
      </c>
      <c r="G120" s="93" t="s">
        <v>15</v>
      </c>
      <c r="H120" s="164">
        <v>175</v>
      </c>
      <c r="I120" s="95">
        <v>3.72</v>
      </c>
      <c r="J120" s="145">
        <f t="shared" si="2"/>
        <v>651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28">
        <f t="shared" si="3"/>
        <v>110</v>
      </c>
      <c r="B121" s="89">
        <v>43642</v>
      </c>
      <c r="C121" s="90" t="s">
        <v>72</v>
      </c>
      <c r="D121" s="91" t="s">
        <v>73</v>
      </c>
      <c r="E121" s="92" t="s">
        <v>111</v>
      </c>
      <c r="F121" s="93" t="s">
        <v>112</v>
      </c>
      <c r="G121" s="93" t="s">
        <v>15</v>
      </c>
      <c r="H121" s="164">
        <v>38</v>
      </c>
      <c r="I121" s="95">
        <v>1.7</v>
      </c>
      <c r="J121" s="145">
        <f t="shared" si="2"/>
        <v>64.599999999999994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28">
        <f t="shared" si="3"/>
        <v>111</v>
      </c>
      <c r="B122" s="89">
        <v>43642</v>
      </c>
      <c r="C122" s="90" t="s">
        <v>72</v>
      </c>
      <c r="D122" s="91" t="s">
        <v>73</v>
      </c>
      <c r="E122" s="92" t="s">
        <v>113</v>
      </c>
      <c r="F122" s="93" t="s">
        <v>114</v>
      </c>
      <c r="G122" s="93" t="s">
        <v>15</v>
      </c>
      <c r="H122" s="164">
        <v>57</v>
      </c>
      <c r="I122" s="95">
        <v>10.62</v>
      </c>
      <c r="J122" s="145">
        <f t="shared" si="2"/>
        <v>605.33999999999992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28">
        <f t="shared" si="3"/>
        <v>112</v>
      </c>
      <c r="B123" s="89">
        <v>43642</v>
      </c>
      <c r="C123" s="90" t="s">
        <v>72</v>
      </c>
      <c r="D123" s="91" t="s">
        <v>73</v>
      </c>
      <c r="E123" s="92" t="s">
        <v>115</v>
      </c>
      <c r="F123" s="93" t="s">
        <v>116</v>
      </c>
      <c r="G123" s="93" t="s">
        <v>15</v>
      </c>
      <c r="H123" s="94">
        <v>70</v>
      </c>
      <c r="I123" s="95">
        <v>4</v>
      </c>
      <c r="J123" s="145">
        <f t="shared" si="2"/>
        <v>280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28">
        <f t="shared" si="3"/>
        <v>113</v>
      </c>
      <c r="B124" s="89">
        <v>42480</v>
      </c>
      <c r="C124" s="90" t="s">
        <v>72</v>
      </c>
      <c r="D124" s="91" t="s">
        <v>73</v>
      </c>
      <c r="E124" s="92" t="s">
        <v>117</v>
      </c>
      <c r="F124" s="93" t="s">
        <v>118</v>
      </c>
      <c r="G124" s="93" t="s">
        <v>15</v>
      </c>
      <c r="H124" s="94">
        <v>12</v>
      </c>
      <c r="I124" s="95">
        <v>19</v>
      </c>
      <c r="J124" s="145">
        <f t="shared" si="2"/>
        <v>228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28">
        <f t="shared" si="3"/>
        <v>114</v>
      </c>
      <c r="B125" s="89">
        <v>42480</v>
      </c>
      <c r="C125" s="90" t="s">
        <v>72</v>
      </c>
      <c r="D125" s="91" t="s">
        <v>73</v>
      </c>
      <c r="E125" s="92" t="s">
        <v>119</v>
      </c>
      <c r="F125" s="93" t="s">
        <v>120</v>
      </c>
      <c r="G125" s="93" t="s">
        <v>15</v>
      </c>
      <c r="H125" s="94">
        <v>47</v>
      </c>
      <c r="I125" s="95">
        <v>3.79</v>
      </c>
      <c r="J125" s="145">
        <f t="shared" si="2"/>
        <v>178.13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28">
        <f t="shared" si="3"/>
        <v>115</v>
      </c>
      <c r="B126" s="89">
        <v>43661</v>
      </c>
      <c r="C126" s="90" t="s">
        <v>72</v>
      </c>
      <c r="D126" s="91" t="s">
        <v>12</v>
      </c>
      <c r="E126" s="92" t="s">
        <v>121</v>
      </c>
      <c r="F126" s="93" t="s">
        <v>122</v>
      </c>
      <c r="G126" s="93" t="s">
        <v>15</v>
      </c>
      <c r="H126" s="94">
        <v>2</v>
      </c>
      <c r="I126" s="95">
        <v>1</v>
      </c>
      <c r="J126" s="145">
        <f t="shared" si="2"/>
        <v>2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28">
        <f t="shared" si="3"/>
        <v>116</v>
      </c>
      <c r="B127" s="89" t="s">
        <v>123</v>
      </c>
      <c r="C127" s="90" t="s">
        <v>78</v>
      </c>
      <c r="D127" s="91" t="s">
        <v>12</v>
      </c>
      <c r="E127" s="92" t="s">
        <v>124</v>
      </c>
      <c r="F127" s="93" t="s">
        <v>125</v>
      </c>
      <c r="G127" s="93" t="s">
        <v>15</v>
      </c>
      <c r="H127" s="94">
        <v>13</v>
      </c>
      <c r="I127" s="95">
        <v>85</v>
      </c>
      <c r="J127" s="145">
        <f t="shared" si="2"/>
        <v>1105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28">
        <f t="shared" si="3"/>
        <v>117</v>
      </c>
      <c r="B128" s="89">
        <v>42480</v>
      </c>
      <c r="C128" s="90" t="s">
        <v>78</v>
      </c>
      <c r="D128" s="91" t="s">
        <v>12</v>
      </c>
      <c r="E128" s="92" t="s">
        <v>128</v>
      </c>
      <c r="F128" s="93" t="s">
        <v>129</v>
      </c>
      <c r="G128" s="93" t="s">
        <v>15</v>
      </c>
      <c r="H128" s="94">
        <v>2</v>
      </c>
      <c r="I128" s="95">
        <v>902.5</v>
      </c>
      <c r="J128" s="145">
        <f t="shared" si="2"/>
        <v>1805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28">
        <f t="shared" si="3"/>
        <v>118</v>
      </c>
      <c r="B129" s="89">
        <v>43661</v>
      </c>
      <c r="C129" s="90" t="s">
        <v>78</v>
      </c>
      <c r="D129" s="91" t="s">
        <v>12</v>
      </c>
      <c r="E129" s="92" t="s">
        <v>130</v>
      </c>
      <c r="F129" s="93" t="s">
        <v>131</v>
      </c>
      <c r="G129" s="93" t="s">
        <v>15</v>
      </c>
      <c r="H129" s="94">
        <v>2</v>
      </c>
      <c r="I129" s="95">
        <v>342.2</v>
      </c>
      <c r="J129" s="145">
        <f t="shared" si="2"/>
        <v>684.4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28">
        <f t="shared" si="3"/>
        <v>119</v>
      </c>
      <c r="B130" s="89">
        <v>44194</v>
      </c>
      <c r="C130" s="90" t="s">
        <v>78</v>
      </c>
      <c r="D130" s="91" t="s">
        <v>12</v>
      </c>
      <c r="E130" s="92" t="s">
        <v>223</v>
      </c>
      <c r="F130" s="93" t="s">
        <v>224</v>
      </c>
      <c r="G130" s="93" t="s">
        <v>15</v>
      </c>
      <c r="H130" s="94">
        <v>2</v>
      </c>
      <c r="I130" s="95">
        <v>240</v>
      </c>
      <c r="J130" s="145">
        <f t="shared" si="2"/>
        <v>480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28">
        <f t="shared" si="3"/>
        <v>120</v>
      </c>
      <c r="B131" s="89">
        <v>44000</v>
      </c>
      <c r="C131" s="90" t="s">
        <v>72</v>
      </c>
      <c r="D131" s="91" t="s">
        <v>73</v>
      </c>
      <c r="E131" s="92" t="s">
        <v>276</v>
      </c>
      <c r="F131" s="93" t="s">
        <v>277</v>
      </c>
      <c r="G131" s="93" t="s">
        <v>15</v>
      </c>
      <c r="H131" s="94">
        <v>2</v>
      </c>
      <c r="I131" s="152">
        <v>944</v>
      </c>
      <c r="J131" s="145">
        <f t="shared" si="2"/>
        <v>1888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28">
        <f t="shared" si="3"/>
        <v>121</v>
      </c>
      <c r="B132" s="89">
        <v>43642</v>
      </c>
      <c r="C132" s="90" t="s">
        <v>72</v>
      </c>
      <c r="D132" s="91" t="s">
        <v>73</v>
      </c>
      <c r="E132" s="92" t="s">
        <v>172</v>
      </c>
      <c r="F132" s="93" t="s">
        <v>173</v>
      </c>
      <c r="G132" s="93" t="s">
        <v>15</v>
      </c>
      <c r="H132" s="94">
        <v>52</v>
      </c>
      <c r="I132" s="95">
        <v>3.4</v>
      </c>
      <c r="J132" s="145">
        <f t="shared" si="2"/>
        <v>176.79999999999998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28">
        <f t="shared" si="3"/>
        <v>122</v>
      </c>
      <c r="B133" s="89">
        <v>42850</v>
      </c>
      <c r="C133" s="90" t="s">
        <v>72</v>
      </c>
      <c r="D133" s="91" t="s">
        <v>73</v>
      </c>
      <c r="E133" s="92" t="s">
        <v>174</v>
      </c>
      <c r="F133" s="93" t="s">
        <v>175</v>
      </c>
      <c r="G133" s="93" t="s">
        <v>15</v>
      </c>
      <c r="H133" s="94">
        <v>88</v>
      </c>
      <c r="I133" s="95">
        <v>7.79</v>
      </c>
      <c r="J133" s="145">
        <f t="shared" si="2"/>
        <v>685.52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28">
        <f t="shared" si="3"/>
        <v>123</v>
      </c>
      <c r="B134" s="89">
        <v>42850</v>
      </c>
      <c r="C134" s="90" t="s">
        <v>72</v>
      </c>
      <c r="D134" s="91" t="s">
        <v>73</v>
      </c>
      <c r="E134" s="92" t="s">
        <v>176</v>
      </c>
      <c r="F134" s="93" t="s">
        <v>177</v>
      </c>
      <c r="G134" s="93" t="s">
        <v>15</v>
      </c>
      <c r="H134" s="94">
        <v>88</v>
      </c>
      <c r="I134" s="95">
        <v>0.71</v>
      </c>
      <c r="J134" s="145">
        <f t="shared" si="2"/>
        <v>62.48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28">
        <f t="shared" si="3"/>
        <v>124</v>
      </c>
      <c r="B135" s="89">
        <v>43661</v>
      </c>
      <c r="C135" s="90" t="s">
        <v>78</v>
      </c>
      <c r="D135" s="91" t="s">
        <v>12</v>
      </c>
      <c r="E135" s="92" t="s">
        <v>202</v>
      </c>
      <c r="F135" s="93" t="s">
        <v>203</v>
      </c>
      <c r="G135" s="93" t="s">
        <v>15</v>
      </c>
      <c r="H135" s="94">
        <v>1</v>
      </c>
      <c r="I135" s="95">
        <v>9558</v>
      </c>
      <c r="J135" s="145">
        <f t="shared" si="2"/>
        <v>9558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28">
        <f t="shared" si="3"/>
        <v>125</v>
      </c>
      <c r="B136" s="89">
        <v>43661</v>
      </c>
      <c r="C136" s="90" t="s">
        <v>78</v>
      </c>
      <c r="D136" s="91" t="s">
        <v>12</v>
      </c>
      <c r="E136" s="92" t="s">
        <v>209</v>
      </c>
      <c r="F136" s="93" t="s">
        <v>210</v>
      </c>
      <c r="G136" s="93" t="s">
        <v>15</v>
      </c>
      <c r="H136" s="94">
        <v>20</v>
      </c>
      <c r="I136" s="95">
        <v>76</v>
      </c>
      <c r="J136" s="145">
        <f t="shared" si="2"/>
        <v>1520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28">
        <f t="shared" si="3"/>
        <v>126</v>
      </c>
      <c r="B137" s="89">
        <v>43661</v>
      </c>
      <c r="C137" s="90" t="s">
        <v>78</v>
      </c>
      <c r="D137" s="91" t="s">
        <v>12</v>
      </c>
      <c r="E137" s="92" t="s">
        <v>211</v>
      </c>
      <c r="F137" s="93" t="s">
        <v>212</v>
      </c>
      <c r="G137" s="93" t="s">
        <v>15</v>
      </c>
      <c r="H137" s="94">
        <v>20</v>
      </c>
      <c r="I137" s="95">
        <v>212.4</v>
      </c>
      <c r="J137" s="145">
        <f t="shared" si="2"/>
        <v>4248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28">
        <f t="shared" si="3"/>
        <v>127</v>
      </c>
      <c r="B138" s="89">
        <v>42853</v>
      </c>
      <c r="C138" s="90" t="s">
        <v>72</v>
      </c>
      <c r="D138" s="91" t="s">
        <v>73</v>
      </c>
      <c r="E138" s="92" t="s">
        <v>213</v>
      </c>
      <c r="F138" s="93" t="s">
        <v>214</v>
      </c>
      <c r="G138" s="93" t="s">
        <v>15</v>
      </c>
      <c r="H138" s="94">
        <v>20</v>
      </c>
      <c r="I138" s="95">
        <v>224.2</v>
      </c>
      <c r="J138" s="145">
        <f t="shared" si="2"/>
        <v>4484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28">
        <f t="shared" si="3"/>
        <v>128</v>
      </c>
      <c r="B139" s="89">
        <v>42853</v>
      </c>
      <c r="C139" s="90" t="s">
        <v>78</v>
      </c>
      <c r="D139" s="91" t="s">
        <v>12</v>
      </c>
      <c r="E139" s="92" t="s">
        <v>215</v>
      </c>
      <c r="F139" s="93" t="s">
        <v>216</v>
      </c>
      <c r="G139" s="93" t="s">
        <v>15</v>
      </c>
      <c r="H139" s="94">
        <v>5</v>
      </c>
      <c r="I139" s="95">
        <v>271.39999999999998</v>
      </c>
      <c r="J139" s="145">
        <f t="shared" si="2"/>
        <v>1357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28">
        <f t="shared" si="3"/>
        <v>129</v>
      </c>
      <c r="B140" s="89">
        <v>42853</v>
      </c>
      <c r="C140" s="90" t="s">
        <v>78</v>
      </c>
      <c r="D140" s="91" t="s">
        <v>12</v>
      </c>
      <c r="E140" s="92" t="s">
        <v>217</v>
      </c>
      <c r="F140" s="93" t="s">
        <v>218</v>
      </c>
      <c r="G140" s="93" t="s">
        <v>15</v>
      </c>
      <c r="H140" s="94">
        <v>6</v>
      </c>
      <c r="I140" s="95">
        <v>1050.2</v>
      </c>
      <c r="J140" s="145">
        <f t="shared" si="2"/>
        <v>6301.2000000000007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28">
        <f t="shared" si="3"/>
        <v>130</v>
      </c>
      <c r="B141" s="89">
        <v>43661</v>
      </c>
      <c r="C141" s="90" t="s">
        <v>78</v>
      </c>
      <c r="D141" s="91" t="s">
        <v>12</v>
      </c>
      <c r="E141" s="92" t="s">
        <v>219</v>
      </c>
      <c r="F141" s="93" t="s">
        <v>220</v>
      </c>
      <c r="G141" s="93" t="s">
        <v>15</v>
      </c>
      <c r="H141" s="94">
        <v>2</v>
      </c>
      <c r="I141" s="95">
        <v>147.5</v>
      </c>
      <c r="J141" s="145">
        <f t="shared" ref="J141:J204" si="4">H141*I141</f>
        <v>295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28">
        <f t="shared" ref="A142:A205" si="5">A141+1</f>
        <v>131</v>
      </c>
      <c r="B142" s="89">
        <v>43661</v>
      </c>
      <c r="C142" s="90" t="s">
        <v>78</v>
      </c>
      <c r="D142" s="91" t="s">
        <v>12</v>
      </c>
      <c r="E142" s="92" t="s">
        <v>221</v>
      </c>
      <c r="F142" s="93" t="s">
        <v>222</v>
      </c>
      <c r="G142" s="93" t="s">
        <v>15</v>
      </c>
      <c r="H142" s="94">
        <v>4</v>
      </c>
      <c r="I142" s="95">
        <v>212.4</v>
      </c>
      <c r="J142" s="145">
        <f t="shared" si="4"/>
        <v>849.6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28">
        <f t="shared" si="5"/>
        <v>132</v>
      </c>
      <c r="B143" s="89">
        <v>43642</v>
      </c>
      <c r="C143" s="90" t="s">
        <v>78</v>
      </c>
      <c r="D143" s="91" t="s">
        <v>12</v>
      </c>
      <c r="E143" s="92" t="s">
        <v>227</v>
      </c>
      <c r="F143" s="93" t="s">
        <v>228</v>
      </c>
      <c r="G143" s="93" t="s">
        <v>15</v>
      </c>
      <c r="H143" s="165">
        <v>4</v>
      </c>
      <c r="I143" s="152">
        <v>295</v>
      </c>
      <c r="J143" s="145">
        <f t="shared" si="4"/>
        <v>1180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28">
        <f t="shared" si="5"/>
        <v>133</v>
      </c>
      <c r="B144" s="89">
        <v>44194</v>
      </c>
      <c r="C144" s="90" t="s">
        <v>78</v>
      </c>
      <c r="D144" s="91" t="s">
        <v>12</v>
      </c>
      <c r="E144" s="92" t="s">
        <v>247</v>
      </c>
      <c r="F144" s="93" t="s">
        <v>248</v>
      </c>
      <c r="G144" s="93" t="s">
        <v>15</v>
      </c>
      <c r="H144" s="94">
        <v>8</v>
      </c>
      <c r="I144" s="95">
        <v>349.99</v>
      </c>
      <c r="J144" s="145">
        <f t="shared" si="4"/>
        <v>2799.92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28">
        <f t="shared" si="5"/>
        <v>134</v>
      </c>
      <c r="B145" s="89">
        <v>44194</v>
      </c>
      <c r="C145" s="90" t="s">
        <v>78</v>
      </c>
      <c r="D145" s="91" t="s">
        <v>12</v>
      </c>
      <c r="E145" s="92" t="s">
        <v>249</v>
      </c>
      <c r="F145" s="93" t="s">
        <v>250</v>
      </c>
      <c r="G145" s="93" t="s">
        <v>15</v>
      </c>
      <c r="H145" s="94">
        <v>5</v>
      </c>
      <c r="I145" s="95">
        <v>1180</v>
      </c>
      <c r="J145" s="145">
        <f t="shared" si="4"/>
        <v>5900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">
      <c r="A146" s="128">
        <f t="shared" si="5"/>
        <v>135</v>
      </c>
      <c r="B146" s="89">
        <v>44435</v>
      </c>
      <c r="C146" s="90" t="s">
        <v>78</v>
      </c>
      <c r="D146" s="91" t="s">
        <v>12</v>
      </c>
      <c r="E146" s="92" t="s">
        <v>697</v>
      </c>
      <c r="F146" s="71" t="s">
        <v>696</v>
      </c>
      <c r="G146" s="93" t="s">
        <v>15</v>
      </c>
      <c r="H146" s="104">
        <v>2</v>
      </c>
      <c r="I146" s="71">
        <v>1219.53</v>
      </c>
      <c r="J146" s="145">
        <f t="shared" si="4"/>
        <v>2439.06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28">
        <f t="shared" si="5"/>
        <v>136</v>
      </c>
      <c r="B147" s="89">
        <v>44518</v>
      </c>
      <c r="C147" s="90" t="s">
        <v>11</v>
      </c>
      <c r="D147" s="91" t="s">
        <v>824</v>
      </c>
      <c r="E147" s="92" t="s">
        <v>792</v>
      </c>
      <c r="F147" s="93" t="s">
        <v>772</v>
      </c>
      <c r="G147" s="93" t="s">
        <v>15</v>
      </c>
      <c r="H147" s="72">
        <v>5</v>
      </c>
      <c r="I147" s="145">
        <v>254.88</v>
      </c>
      <c r="J147" s="145">
        <f t="shared" si="4"/>
        <v>1274.4000000000001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28">
        <f t="shared" si="5"/>
        <v>137</v>
      </c>
      <c r="B148" s="89">
        <v>44518</v>
      </c>
      <c r="C148" s="90" t="s">
        <v>11</v>
      </c>
      <c r="D148" s="91" t="s">
        <v>824</v>
      </c>
      <c r="E148" s="92" t="s">
        <v>793</v>
      </c>
      <c r="F148" s="93" t="s">
        <v>773</v>
      </c>
      <c r="G148" s="93" t="s">
        <v>15</v>
      </c>
      <c r="H148" s="72">
        <v>16</v>
      </c>
      <c r="I148" s="145">
        <v>74.48</v>
      </c>
      <c r="J148" s="145">
        <f t="shared" si="4"/>
        <v>1191.68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28">
        <f t="shared" si="5"/>
        <v>138</v>
      </c>
      <c r="B149" s="89">
        <v>44518</v>
      </c>
      <c r="C149" s="90" t="s">
        <v>78</v>
      </c>
      <c r="D149" s="91" t="s">
        <v>12</v>
      </c>
      <c r="E149" s="92" t="s">
        <v>794</v>
      </c>
      <c r="F149" s="93" t="s">
        <v>774</v>
      </c>
      <c r="G149" s="93" t="s">
        <v>15</v>
      </c>
      <c r="H149" s="72">
        <v>88</v>
      </c>
      <c r="I149" s="145">
        <v>450.76</v>
      </c>
      <c r="J149" s="145">
        <f t="shared" si="4"/>
        <v>39666.879999999997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28">
        <f t="shared" si="5"/>
        <v>139</v>
      </c>
      <c r="B150" s="89">
        <v>44518</v>
      </c>
      <c r="C150" s="90" t="s">
        <v>78</v>
      </c>
      <c r="D150" s="91" t="s">
        <v>12</v>
      </c>
      <c r="E150" s="92" t="s">
        <v>795</v>
      </c>
      <c r="F150" s="93" t="s">
        <v>775</v>
      </c>
      <c r="G150" s="93" t="s">
        <v>15</v>
      </c>
      <c r="H150" s="72">
        <v>63</v>
      </c>
      <c r="I150" s="145">
        <v>74.34</v>
      </c>
      <c r="J150" s="145">
        <f t="shared" si="4"/>
        <v>4683.42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28">
        <f t="shared" si="5"/>
        <v>140</v>
      </c>
      <c r="B151" s="89">
        <v>44518</v>
      </c>
      <c r="C151" s="90" t="s">
        <v>11</v>
      </c>
      <c r="D151" s="91" t="s">
        <v>824</v>
      </c>
      <c r="E151" s="92" t="s">
        <v>796</v>
      </c>
      <c r="F151" s="93" t="s">
        <v>776</v>
      </c>
      <c r="G151" s="93" t="s">
        <v>15</v>
      </c>
      <c r="H151" s="72">
        <v>6</v>
      </c>
      <c r="I151" s="145">
        <v>278.04000000000002</v>
      </c>
      <c r="J151" s="145">
        <f t="shared" si="4"/>
        <v>1668.2400000000002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28">
        <f t="shared" si="5"/>
        <v>141</v>
      </c>
      <c r="B152" s="89">
        <v>44518</v>
      </c>
      <c r="C152" s="90" t="s">
        <v>78</v>
      </c>
      <c r="D152" s="91" t="s">
        <v>12</v>
      </c>
      <c r="E152" s="92" t="s">
        <v>797</v>
      </c>
      <c r="F152" s="93" t="s">
        <v>777</v>
      </c>
      <c r="G152" s="93" t="s">
        <v>15</v>
      </c>
      <c r="H152" s="72">
        <v>175</v>
      </c>
      <c r="I152" s="145">
        <v>59.68</v>
      </c>
      <c r="J152" s="145">
        <f t="shared" si="4"/>
        <v>10444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28">
        <f t="shared" si="5"/>
        <v>142</v>
      </c>
      <c r="B153" s="89">
        <v>44518</v>
      </c>
      <c r="C153" s="90" t="s">
        <v>78</v>
      </c>
      <c r="D153" s="91" t="s">
        <v>12</v>
      </c>
      <c r="E153" s="92" t="s">
        <v>798</v>
      </c>
      <c r="F153" s="93" t="s">
        <v>778</v>
      </c>
      <c r="G153" s="93" t="s">
        <v>15</v>
      </c>
      <c r="H153" s="72">
        <v>25</v>
      </c>
      <c r="I153" s="145">
        <v>345.15</v>
      </c>
      <c r="J153" s="145">
        <f t="shared" si="4"/>
        <v>8628.75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28">
        <f t="shared" si="5"/>
        <v>143</v>
      </c>
      <c r="B154" s="89">
        <v>44518</v>
      </c>
      <c r="C154" s="90" t="s">
        <v>11</v>
      </c>
      <c r="D154" s="91" t="s">
        <v>12</v>
      </c>
      <c r="E154" s="92" t="s">
        <v>799</v>
      </c>
      <c r="F154" s="93" t="s">
        <v>779</v>
      </c>
      <c r="G154" s="93" t="s">
        <v>15</v>
      </c>
      <c r="H154" s="72">
        <v>60</v>
      </c>
      <c r="I154" s="145">
        <v>21.24</v>
      </c>
      <c r="J154" s="145">
        <f t="shared" si="4"/>
        <v>1274.3999999999999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28">
        <f t="shared" si="5"/>
        <v>144</v>
      </c>
      <c r="B155" s="89">
        <v>44518</v>
      </c>
      <c r="C155" s="90" t="s">
        <v>11</v>
      </c>
      <c r="D155" s="91" t="s">
        <v>12</v>
      </c>
      <c r="E155" s="92" t="s">
        <v>800</v>
      </c>
      <c r="F155" s="93" t="s">
        <v>780</v>
      </c>
      <c r="G155" s="93" t="s">
        <v>15</v>
      </c>
      <c r="H155" s="72">
        <v>60</v>
      </c>
      <c r="I155" s="145">
        <v>93.46</v>
      </c>
      <c r="J155" s="145">
        <f t="shared" si="4"/>
        <v>5607.5999999999995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28">
        <f t="shared" si="5"/>
        <v>145</v>
      </c>
      <c r="B156" s="89">
        <v>44518</v>
      </c>
      <c r="C156" s="90" t="s">
        <v>32</v>
      </c>
      <c r="D156" s="91" t="s">
        <v>12</v>
      </c>
      <c r="E156" s="92" t="s">
        <v>801</v>
      </c>
      <c r="F156" s="93" t="s">
        <v>781</v>
      </c>
      <c r="G156" s="93" t="s">
        <v>15</v>
      </c>
      <c r="H156" s="72">
        <v>2</v>
      </c>
      <c r="I156" s="145">
        <v>841.01</v>
      </c>
      <c r="J156" s="145">
        <f t="shared" si="4"/>
        <v>1682.02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28">
        <f t="shared" si="5"/>
        <v>146</v>
      </c>
      <c r="B157" s="89">
        <v>44518</v>
      </c>
      <c r="C157" s="90" t="s">
        <v>78</v>
      </c>
      <c r="D157" s="91" t="s">
        <v>12</v>
      </c>
      <c r="E157" s="92" t="s">
        <v>802</v>
      </c>
      <c r="F157" s="93" t="s">
        <v>782</v>
      </c>
      <c r="G157" s="93" t="s">
        <v>15</v>
      </c>
      <c r="H157" s="72">
        <v>10</v>
      </c>
      <c r="I157" s="145">
        <v>74.34</v>
      </c>
      <c r="J157" s="145">
        <f t="shared" si="4"/>
        <v>743.40000000000009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28">
        <f t="shared" si="5"/>
        <v>147</v>
      </c>
      <c r="B158" s="89">
        <v>44518</v>
      </c>
      <c r="C158" s="90" t="s">
        <v>11</v>
      </c>
      <c r="D158" s="91" t="s">
        <v>12</v>
      </c>
      <c r="E158" s="92" t="s">
        <v>803</v>
      </c>
      <c r="F158" s="93" t="s">
        <v>783</v>
      </c>
      <c r="G158" s="93" t="s">
        <v>15</v>
      </c>
      <c r="H158" s="72">
        <v>5</v>
      </c>
      <c r="I158" s="145">
        <v>44.04</v>
      </c>
      <c r="J158" s="145">
        <f t="shared" si="4"/>
        <v>220.2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s="38" customFormat="1" ht="12.75" x14ac:dyDescent="0.2">
      <c r="A159" s="128">
        <f t="shared" si="5"/>
        <v>148</v>
      </c>
      <c r="B159" s="89">
        <v>44537</v>
      </c>
      <c r="C159" s="90" t="s">
        <v>11</v>
      </c>
      <c r="D159" s="91" t="s">
        <v>12</v>
      </c>
      <c r="E159" s="92" t="s">
        <v>867</v>
      </c>
      <c r="F159" s="71" t="s">
        <v>866</v>
      </c>
      <c r="G159" s="93" t="s">
        <v>15</v>
      </c>
      <c r="H159" s="75">
        <v>3</v>
      </c>
      <c r="I159" s="76">
        <v>219.48</v>
      </c>
      <c r="J159" s="145">
        <f t="shared" si="4"/>
        <v>658.43999999999994</v>
      </c>
    </row>
    <row r="160" spans="1:26" ht="12.75" x14ac:dyDescent="0.2">
      <c r="A160" s="128">
        <f t="shared" si="5"/>
        <v>149</v>
      </c>
      <c r="B160" s="89">
        <v>44518</v>
      </c>
      <c r="C160" s="90" t="s">
        <v>11</v>
      </c>
      <c r="D160" s="91" t="s">
        <v>12</v>
      </c>
      <c r="E160" s="92" t="s">
        <v>804</v>
      </c>
      <c r="F160" s="93" t="s">
        <v>784</v>
      </c>
      <c r="G160" s="93" t="s">
        <v>15</v>
      </c>
      <c r="H160" s="72">
        <v>2</v>
      </c>
      <c r="I160" s="145">
        <v>169.92</v>
      </c>
      <c r="J160" s="145">
        <f t="shared" si="4"/>
        <v>339.84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28">
        <f t="shared" si="5"/>
        <v>150</v>
      </c>
      <c r="B161" s="89">
        <v>44518</v>
      </c>
      <c r="C161" s="90" t="s">
        <v>78</v>
      </c>
      <c r="D161" s="91" t="s">
        <v>12</v>
      </c>
      <c r="E161" s="92" t="s">
        <v>805</v>
      </c>
      <c r="F161" s="93" t="s">
        <v>785</v>
      </c>
      <c r="G161" s="93" t="s">
        <v>15</v>
      </c>
      <c r="H161" s="72">
        <v>1</v>
      </c>
      <c r="I161" s="145">
        <v>355.77</v>
      </c>
      <c r="J161" s="145">
        <f t="shared" si="4"/>
        <v>355.77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28">
        <f t="shared" si="5"/>
        <v>151</v>
      </c>
      <c r="B162" s="89">
        <v>44518</v>
      </c>
      <c r="C162" s="90" t="s">
        <v>78</v>
      </c>
      <c r="D162" s="91" t="s">
        <v>12</v>
      </c>
      <c r="E162" s="92" t="s">
        <v>806</v>
      </c>
      <c r="F162" s="93" t="s">
        <v>786</v>
      </c>
      <c r="G162" s="93" t="s">
        <v>15</v>
      </c>
      <c r="H162" s="72">
        <v>30</v>
      </c>
      <c r="I162" s="145">
        <v>175.23</v>
      </c>
      <c r="J162" s="145">
        <f t="shared" si="4"/>
        <v>5256.9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28">
        <f t="shared" si="5"/>
        <v>152</v>
      </c>
      <c r="B163" s="89">
        <v>44518</v>
      </c>
      <c r="C163" s="90" t="s">
        <v>78</v>
      </c>
      <c r="D163" s="91" t="s">
        <v>12</v>
      </c>
      <c r="E163" s="92" t="s">
        <v>807</v>
      </c>
      <c r="F163" s="93" t="s">
        <v>787</v>
      </c>
      <c r="G163" s="93" t="s">
        <v>15</v>
      </c>
      <c r="H163" s="72">
        <v>10</v>
      </c>
      <c r="I163" s="145">
        <v>270.81</v>
      </c>
      <c r="J163" s="145">
        <f t="shared" si="4"/>
        <v>2708.1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28">
        <f t="shared" si="5"/>
        <v>153</v>
      </c>
      <c r="B164" s="89">
        <v>44518</v>
      </c>
      <c r="C164" s="90" t="s">
        <v>78</v>
      </c>
      <c r="D164" s="91" t="s">
        <v>12</v>
      </c>
      <c r="E164" s="92" t="s">
        <v>808</v>
      </c>
      <c r="F164" s="93" t="s">
        <v>788</v>
      </c>
      <c r="G164" s="93" t="s">
        <v>15</v>
      </c>
      <c r="H164" s="72">
        <v>10</v>
      </c>
      <c r="I164" s="145">
        <v>2835.54</v>
      </c>
      <c r="J164" s="145">
        <f t="shared" si="4"/>
        <v>28355.4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28">
        <f t="shared" si="5"/>
        <v>154</v>
      </c>
      <c r="B165" s="89">
        <v>44518</v>
      </c>
      <c r="C165" s="90" t="s">
        <v>11</v>
      </c>
      <c r="D165" s="91" t="s">
        <v>12</v>
      </c>
      <c r="E165" s="92" t="s">
        <v>809</v>
      </c>
      <c r="F165" s="93" t="s">
        <v>789</v>
      </c>
      <c r="G165" s="93" t="s">
        <v>15</v>
      </c>
      <c r="H165" s="72">
        <v>100</v>
      </c>
      <c r="I165" s="145">
        <v>19.059999999999999</v>
      </c>
      <c r="J165" s="145">
        <f t="shared" si="4"/>
        <v>1905.9999999999998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28">
        <f t="shared" si="5"/>
        <v>155</v>
      </c>
      <c r="B166" s="89">
        <v>44518</v>
      </c>
      <c r="C166" s="90" t="s">
        <v>11</v>
      </c>
      <c r="D166" s="91" t="s">
        <v>12</v>
      </c>
      <c r="E166" s="92" t="s">
        <v>810</v>
      </c>
      <c r="F166" s="93" t="s">
        <v>790</v>
      </c>
      <c r="G166" s="93" t="s">
        <v>15</v>
      </c>
      <c r="H166" s="72">
        <v>50</v>
      </c>
      <c r="I166" s="145">
        <v>28.63</v>
      </c>
      <c r="J166" s="145">
        <f t="shared" si="4"/>
        <v>1431.5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28">
        <f t="shared" si="5"/>
        <v>156</v>
      </c>
      <c r="B167" s="89">
        <v>44518</v>
      </c>
      <c r="C167" s="90" t="s">
        <v>11</v>
      </c>
      <c r="D167" s="91" t="s">
        <v>12</v>
      </c>
      <c r="E167" s="92" t="s">
        <v>811</v>
      </c>
      <c r="F167" s="93" t="s">
        <v>791</v>
      </c>
      <c r="G167" s="93" t="s">
        <v>15</v>
      </c>
      <c r="H167" s="72">
        <v>10</v>
      </c>
      <c r="I167" s="145">
        <v>91.33</v>
      </c>
      <c r="J167" s="145">
        <f t="shared" si="4"/>
        <v>913.3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s="38" customFormat="1" ht="12.75" x14ac:dyDescent="0.2">
      <c r="A168" s="128">
        <f t="shared" si="5"/>
        <v>157</v>
      </c>
      <c r="B168" s="89">
        <v>44518</v>
      </c>
      <c r="C168" s="90" t="s">
        <v>78</v>
      </c>
      <c r="D168" s="91" t="s">
        <v>12</v>
      </c>
      <c r="E168" s="92" t="s">
        <v>847</v>
      </c>
      <c r="F168" s="71" t="s">
        <v>842</v>
      </c>
      <c r="G168" s="71" t="s">
        <v>15</v>
      </c>
      <c r="H168" s="75">
        <v>2</v>
      </c>
      <c r="I168" s="76">
        <v>1282.49</v>
      </c>
      <c r="J168" s="145">
        <f t="shared" si="4"/>
        <v>2564.98</v>
      </c>
    </row>
    <row r="169" spans="1:26" s="38" customFormat="1" ht="25.5" x14ac:dyDescent="0.2">
      <c r="A169" s="128">
        <f t="shared" si="5"/>
        <v>158</v>
      </c>
      <c r="B169" s="89">
        <v>44518</v>
      </c>
      <c r="C169" s="90" t="s">
        <v>78</v>
      </c>
      <c r="D169" s="91" t="s">
        <v>12</v>
      </c>
      <c r="E169" s="92" t="s">
        <v>848</v>
      </c>
      <c r="F169" s="71" t="s">
        <v>843</v>
      </c>
      <c r="G169" s="71" t="s">
        <v>15</v>
      </c>
      <c r="H169" s="75">
        <v>135</v>
      </c>
      <c r="I169" s="76">
        <v>217.71</v>
      </c>
      <c r="J169" s="145">
        <f t="shared" si="4"/>
        <v>29390.850000000002</v>
      </c>
    </row>
    <row r="170" spans="1:26" s="38" customFormat="1" ht="25.5" x14ac:dyDescent="0.2">
      <c r="A170" s="128">
        <f t="shared" si="5"/>
        <v>159</v>
      </c>
      <c r="B170" s="89">
        <v>44518</v>
      </c>
      <c r="C170" s="90" t="s">
        <v>78</v>
      </c>
      <c r="D170" s="91" t="s">
        <v>12</v>
      </c>
      <c r="E170" s="92" t="s">
        <v>849</v>
      </c>
      <c r="F170" s="71" t="s">
        <v>844</v>
      </c>
      <c r="G170" s="71" t="s">
        <v>15</v>
      </c>
      <c r="H170" s="75">
        <v>35</v>
      </c>
      <c r="I170" s="76">
        <v>1888</v>
      </c>
      <c r="J170" s="145">
        <f t="shared" si="4"/>
        <v>66080</v>
      </c>
    </row>
    <row r="171" spans="1:26" s="38" customFormat="1" ht="12.75" x14ac:dyDescent="0.2">
      <c r="A171" s="128">
        <f t="shared" si="5"/>
        <v>160</v>
      </c>
      <c r="B171" s="89">
        <v>44518</v>
      </c>
      <c r="C171" s="90" t="s">
        <v>78</v>
      </c>
      <c r="D171" s="91" t="s">
        <v>12</v>
      </c>
      <c r="E171" s="92" t="s">
        <v>850</v>
      </c>
      <c r="F171" s="71" t="s">
        <v>845</v>
      </c>
      <c r="G171" s="71" t="s">
        <v>15</v>
      </c>
      <c r="H171" s="75">
        <v>30</v>
      </c>
      <c r="I171" s="76">
        <v>1237.05</v>
      </c>
      <c r="J171" s="145">
        <f t="shared" si="4"/>
        <v>37111.5</v>
      </c>
    </row>
    <row r="172" spans="1:26" s="38" customFormat="1" ht="12.75" x14ac:dyDescent="0.2">
      <c r="A172" s="128">
        <f t="shared" si="5"/>
        <v>161</v>
      </c>
      <c r="B172" s="89">
        <v>44518</v>
      </c>
      <c r="C172" s="90" t="s">
        <v>78</v>
      </c>
      <c r="D172" s="91" t="s">
        <v>12</v>
      </c>
      <c r="E172" s="92" t="s">
        <v>851</v>
      </c>
      <c r="F172" s="71" t="s">
        <v>846</v>
      </c>
      <c r="G172" s="71" t="s">
        <v>15</v>
      </c>
      <c r="H172" s="75">
        <v>30</v>
      </c>
      <c r="I172" s="76">
        <v>222.43</v>
      </c>
      <c r="J172" s="145">
        <f t="shared" si="4"/>
        <v>6672.9000000000005</v>
      </c>
    </row>
    <row r="173" spans="1:26" ht="25.5" x14ac:dyDescent="0.2">
      <c r="A173" s="128">
        <f t="shared" si="5"/>
        <v>162</v>
      </c>
      <c r="B173" s="89">
        <v>44726</v>
      </c>
      <c r="C173" s="90" t="s">
        <v>78</v>
      </c>
      <c r="D173" s="91" t="s">
        <v>12</v>
      </c>
      <c r="E173" s="92" t="s">
        <v>1151</v>
      </c>
      <c r="F173" s="93" t="s">
        <v>1097</v>
      </c>
      <c r="G173" s="93" t="s">
        <v>15</v>
      </c>
      <c r="H173" s="94">
        <v>500</v>
      </c>
      <c r="I173" s="134">
        <v>110.92</v>
      </c>
      <c r="J173" s="145">
        <f t="shared" si="4"/>
        <v>55460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5.5" x14ac:dyDescent="0.2">
      <c r="A174" s="128">
        <f t="shared" si="5"/>
        <v>163</v>
      </c>
      <c r="B174" s="89">
        <v>44726</v>
      </c>
      <c r="C174" s="90" t="s">
        <v>78</v>
      </c>
      <c r="D174" s="91" t="s">
        <v>12</v>
      </c>
      <c r="E174" s="92" t="s">
        <v>1152</v>
      </c>
      <c r="F174" s="93" t="s">
        <v>1098</v>
      </c>
      <c r="G174" s="93" t="s">
        <v>15</v>
      </c>
      <c r="H174" s="94">
        <v>250</v>
      </c>
      <c r="I174" s="134">
        <v>126.26</v>
      </c>
      <c r="J174" s="145">
        <f t="shared" si="4"/>
        <v>31565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s="38" customFormat="1" ht="12.75" x14ac:dyDescent="0.2">
      <c r="A175" s="128">
        <f t="shared" si="5"/>
        <v>164</v>
      </c>
      <c r="B175" s="89">
        <v>44726</v>
      </c>
      <c r="C175" s="90" t="s">
        <v>78</v>
      </c>
      <c r="D175" s="91" t="s">
        <v>12</v>
      </c>
      <c r="E175" s="92" t="s">
        <v>1203</v>
      </c>
      <c r="F175" s="153" t="s">
        <v>1199</v>
      </c>
      <c r="G175" s="71" t="s">
        <v>15</v>
      </c>
      <c r="H175" s="75">
        <v>250</v>
      </c>
      <c r="I175" s="75">
        <v>318.48</v>
      </c>
      <c r="J175" s="145">
        <f t="shared" si="4"/>
        <v>79620</v>
      </c>
    </row>
    <row r="176" spans="1:26" s="38" customFormat="1" ht="12.75" x14ac:dyDescent="0.2">
      <c r="A176" s="128">
        <f t="shared" si="5"/>
        <v>165</v>
      </c>
      <c r="B176" s="89">
        <v>44726</v>
      </c>
      <c r="C176" s="90" t="s">
        <v>78</v>
      </c>
      <c r="D176" s="91" t="s">
        <v>12</v>
      </c>
      <c r="E176" s="92" t="s">
        <v>1204</v>
      </c>
      <c r="F176" s="153" t="s">
        <v>1200</v>
      </c>
      <c r="G176" s="71" t="s">
        <v>15</v>
      </c>
      <c r="H176" s="75">
        <v>300</v>
      </c>
      <c r="I176" s="75">
        <v>128.86000000000001</v>
      </c>
      <c r="J176" s="145">
        <f t="shared" si="4"/>
        <v>38658.000000000007</v>
      </c>
    </row>
    <row r="177" spans="1:26" s="38" customFormat="1" ht="12.75" x14ac:dyDescent="0.2">
      <c r="A177" s="128">
        <f t="shared" si="5"/>
        <v>166</v>
      </c>
      <c r="B177" s="89">
        <v>44726</v>
      </c>
      <c r="C177" s="90" t="s">
        <v>78</v>
      </c>
      <c r="D177" s="91" t="s">
        <v>12</v>
      </c>
      <c r="E177" s="92" t="s">
        <v>1205</v>
      </c>
      <c r="F177" s="153" t="s">
        <v>1201</v>
      </c>
      <c r="G177" s="71" t="s">
        <v>15</v>
      </c>
      <c r="H177" s="75">
        <v>40</v>
      </c>
      <c r="I177" s="75">
        <v>3693.87</v>
      </c>
      <c r="J177" s="145">
        <f t="shared" si="4"/>
        <v>147754.79999999999</v>
      </c>
    </row>
    <row r="178" spans="1:26" s="38" customFormat="1" ht="12.75" x14ac:dyDescent="0.2">
      <c r="A178" s="128">
        <f t="shared" si="5"/>
        <v>167</v>
      </c>
      <c r="B178" s="89">
        <v>44726</v>
      </c>
      <c r="C178" s="90" t="s">
        <v>78</v>
      </c>
      <c r="D178" s="91" t="s">
        <v>12</v>
      </c>
      <c r="E178" s="92" t="s">
        <v>1206</v>
      </c>
      <c r="F178" s="153" t="s">
        <v>1202</v>
      </c>
      <c r="G178" s="71" t="s">
        <v>15</v>
      </c>
      <c r="H178" s="75">
        <v>200</v>
      </c>
      <c r="I178" s="75">
        <v>153.4</v>
      </c>
      <c r="J178" s="145">
        <f t="shared" si="4"/>
        <v>30680</v>
      </c>
    </row>
    <row r="179" spans="1:26" s="27" customFormat="1" ht="12.75" x14ac:dyDescent="0.2">
      <c r="A179" s="128">
        <f t="shared" si="5"/>
        <v>168</v>
      </c>
      <c r="B179" s="89">
        <v>43460</v>
      </c>
      <c r="C179" s="90" t="s">
        <v>45</v>
      </c>
      <c r="D179" s="90" t="s">
        <v>12</v>
      </c>
      <c r="E179" s="92" t="s">
        <v>126</v>
      </c>
      <c r="F179" s="153" t="s">
        <v>127</v>
      </c>
      <c r="G179" s="71" t="s">
        <v>15</v>
      </c>
      <c r="H179" s="75">
        <v>4</v>
      </c>
      <c r="I179" s="75">
        <v>112.1</v>
      </c>
      <c r="J179" s="145">
        <f t="shared" si="4"/>
        <v>448.4</v>
      </c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s="27" customFormat="1" ht="25.5" x14ac:dyDescent="0.2">
      <c r="A180" s="128">
        <f t="shared" si="5"/>
        <v>169</v>
      </c>
      <c r="B180" s="89">
        <v>44694</v>
      </c>
      <c r="C180" s="166" t="s">
        <v>167</v>
      </c>
      <c r="D180" s="90" t="s">
        <v>1026</v>
      </c>
      <c r="E180" s="92" t="s">
        <v>1088</v>
      </c>
      <c r="F180" s="153" t="s">
        <v>1024</v>
      </c>
      <c r="G180" s="71" t="s">
        <v>15</v>
      </c>
      <c r="H180" s="75">
        <v>7</v>
      </c>
      <c r="I180" s="75">
        <v>5616.8</v>
      </c>
      <c r="J180" s="145">
        <f t="shared" si="4"/>
        <v>39317.599999999999</v>
      </c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s="38" customFormat="1" ht="12.75" x14ac:dyDescent="0.2">
      <c r="A181" s="128">
        <f t="shared" si="5"/>
        <v>170</v>
      </c>
      <c r="B181" s="89">
        <v>44694</v>
      </c>
      <c r="C181" s="90" t="s">
        <v>72</v>
      </c>
      <c r="D181" s="91" t="s">
        <v>73</v>
      </c>
      <c r="E181" s="92" t="s">
        <v>699</v>
      </c>
      <c r="F181" s="71" t="s">
        <v>698</v>
      </c>
      <c r="G181" s="71" t="s">
        <v>15</v>
      </c>
      <c r="H181" s="72">
        <v>200</v>
      </c>
      <c r="I181" s="71">
        <v>3.54</v>
      </c>
      <c r="J181" s="145">
        <f t="shared" si="4"/>
        <v>708</v>
      </c>
    </row>
    <row r="182" spans="1:26" ht="12.75" x14ac:dyDescent="0.2">
      <c r="A182" s="128">
        <f t="shared" si="5"/>
        <v>171</v>
      </c>
      <c r="B182" s="89">
        <v>44459</v>
      </c>
      <c r="C182" s="90" t="s">
        <v>167</v>
      </c>
      <c r="D182" s="91">
        <v>99</v>
      </c>
      <c r="E182" s="92" t="s">
        <v>682</v>
      </c>
      <c r="F182" s="93" t="s">
        <v>683</v>
      </c>
      <c r="G182" s="93" t="s">
        <v>19</v>
      </c>
      <c r="H182" s="94">
        <v>12</v>
      </c>
      <c r="I182" s="95">
        <v>518.02</v>
      </c>
      <c r="J182" s="145">
        <f t="shared" si="4"/>
        <v>6216.24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5.5" x14ac:dyDescent="0.2">
      <c r="A183" s="128">
        <f t="shared" si="5"/>
        <v>172</v>
      </c>
      <c r="B183" s="89">
        <v>43661</v>
      </c>
      <c r="C183" s="90" t="s">
        <v>78</v>
      </c>
      <c r="D183" s="91" t="s">
        <v>12</v>
      </c>
      <c r="E183" s="92" t="s">
        <v>278</v>
      </c>
      <c r="F183" s="93" t="s">
        <v>279</v>
      </c>
      <c r="G183" s="93" t="s">
        <v>15</v>
      </c>
      <c r="H183" s="94">
        <v>4</v>
      </c>
      <c r="I183" s="95">
        <v>4248</v>
      </c>
      <c r="J183" s="145">
        <f t="shared" si="4"/>
        <v>16992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28">
        <f t="shared" si="5"/>
        <v>173</v>
      </c>
      <c r="B184" s="89">
        <v>42850</v>
      </c>
      <c r="C184" s="90" t="s">
        <v>78</v>
      </c>
      <c r="D184" s="91" t="s">
        <v>12</v>
      </c>
      <c r="E184" s="92" t="s">
        <v>280</v>
      </c>
      <c r="F184" s="93" t="s">
        <v>281</v>
      </c>
      <c r="G184" s="93" t="s">
        <v>15</v>
      </c>
      <c r="H184" s="94">
        <v>7</v>
      </c>
      <c r="I184" s="95">
        <v>2945</v>
      </c>
      <c r="J184" s="145">
        <f t="shared" si="4"/>
        <v>20615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28">
        <f t="shared" si="5"/>
        <v>174</v>
      </c>
      <c r="B185" s="89">
        <v>43642</v>
      </c>
      <c r="C185" s="90" t="s">
        <v>78</v>
      </c>
      <c r="D185" s="91" t="s">
        <v>12</v>
      </c>
      <c r="E185" s="92" t="s">
        <v>132</v>
      </c>
      <c r="F185" s="93" t="s">
        <v>133</v>
      </c>
      <c r="G185" s="93" t="s">
        <v>15</v>
      </c>
      <c r="H185" s="94">
        <v>12</v>
      </c>
      <c r="I185" s="95">
        <v>52.25</v>
      </c>
      <c r="J185" s="145">
        <f t="shared" si="4"/>
        <v>627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28">
        <f t="shared" si="5"/>
        <v>175</v>
      </c>
      <c r="B186" s="89">
        <v>43642</v>
      </c>
      <c r="C186" s="90" t="s">
        <v>78</v>
      </c>
      <c r="D186" s="91" t="s">
        <v>12</v>
      </c>
      <c r="E186" s="92" t="s">
        <v>134</v>
      </c>
      <c r="F186" s="93" t="s">
        <v>135</v>
      </c>
      <c r="G186" s="93" t="s">
        <v>15</v>
      </c>
      <c r="H186" s="94">
        <v>3</v>
      </c>
      <c r="I186" s="95">
        <v>52.25</v>
      </c>
      <c r="J186" s="145">
        <f t="shared" si="4"/>
        <v>156.75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28">
        <f t="shared" si="5"/>
        <v>176</v>
      </c>
      <c r="B187" s="89">
        <v>44194</v>
      </c>
      <c r="C187" s="90" t="s">
        <v>78</v>
      </c>
      <c r="D187" s="91" t="s">
        <v>12</v>
      </c>
      <c r="E187" s="92" t="s">
        <v>136</v>
      </c>
      <c r="F187" s="93" t="s">
        <v>137</v>
      </c>
      <c r="G187" s="93" t="s">
        <v>15</v>
      </c>
      <c r="H187" s="94">
        <v>9</v>
      </c>
      <c r="I187" s="95">
        <v>150</v>
      </c>
      <c r="J187" s="145">
        <f t="shared" si="4"/>
        <v>1350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28">
        <f t="shared" si="5"/>
        <v>177</v>
      </c>
      <c r="B188" s="89">
        <v>43642</v>
      </c>
      <c r="C188" s="90" t="s">
        <v>78</v>
      </c>
      <c r="D188" s="91" t="s">
        <v>12</v>
      </c>
      <c r="E188" s="92" t="s">
        <v>147</v>
      </c>
      <c r="F188" s="93" t="s">
        <v>148</v>
      </c>
      <c r="G188" s="93" t="s">
        <v>15</v>
      </c>
      <c r="H188" s="94">
        <v>7</v>
      </c>
      <c r="I188" s="95">
        <v>354</v>
      </c>
      <c r="J188" s="145">
        <f t="shared" si="4"/>
        <v>2478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28">
        <f t="shared" si="5"/>
        <v>178</v>
      </c>
      <c r="B189" s="89">
        <v>43642</v>
      </c>
      <c r="C189" s="90" t="s">
        <v>78</v>
      </c>
      <c r="D189" s="91" t="s">
        <v>12</v>
      </c>
      <c r="E189" s="92" t="s">
        <v>149</v>
      </c>
      <c r="F189" s="93" t="s">
        <v>150</v>
      </c>
      <c r="G189" s="93" t="s">
        <v>15</v>
      </c>
      <c r="H189" s="94">
        <v>6</v>
      </c>
      <c r="I189" s="95">
        <v>61.75</v>
      </c>
      <c r="J189" s="145">
        <f t="shared" si="4"/>
        <v>370.5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28">
        <f t="shared" si="5"/>
        <v>179</v>
      </c>
      <c r="B190" s="89">
        <v>43642</v>
      </c>
      <c r="C190" s="90" t="s">
        <v>78</v>
      </c>
      <c r="D190" s="91" t="s">
        <v>12</v>
      </c>
      <c r="E190" s="92" t="s">
        <v>151</v>
      </c>
      <c r="F190" s="93" t="s">
        <v>152</v>
      </c>
      <c r="G190" s="93" t="s">
        <v>15</v>
      </c>
      <c r="H190" s="94">
        <v>2</v>
      </c>
      <c r="I190" s="95">
        <v>71.25</v>
      </c>
      <c r="J190" s="145">
        <f t="shared" si="4"/>
        <v>142.5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28">
        <f t="shared" si="5"/>
        <v>180</v>
      </c>
      <c r="B191" s="89">
        <v>43642</v>
      </c>
      <c r="C191" s="90" t="s">
        <v>78</v>
      </c>
      <c r="D191" s="91" t="s">
        <v>12</v>
      </c>
      <c r="E191" s="92" t="s">
        <v>153</v>
      </c>
      <c r="F191" s="93" t="s">
        <v>154</v>
      </c>
      <c r="G191" s="93" t="s">
        <v>15</v>
      </c>
      <c r="H191" s="94">
        <v>1</v>
      </c>
      <c r="I191" s="95">
        <v>137.75</v>
      </c>
      <c r="J191" s="145">
        <f t="shared" si="4"/>
        <v>137.75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28">
        <f t="shared" si="5"/>
        <v>181</v>
      </c>
      <c r="B192" s="89">
        <v>42850</v>
      </c>
      <c r="C192" s="90" t="s">
        <v>78</v>
      </c>
      <c r="D192" s="91" t="s">
        <v>12</v>
      </c>
      <c r="E192" s="92" t="s">
        <v>155</v>
      </c>
      <c r="F192" s="93" t="s">
        <v>156</v>
      </c>
      <c r="G192" s="93" t="s">
        <v>15</v>
      </c>
      <c r="H192" s="94">
        <v>1</v>
      </c>
      <c r="I192" s="95">
        <v>21.85</v>
      </c>
      <c r="J192" s="145">
        <f t="shared" si="4"/>
        <v>21.85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5.5" x14ac:dyDescent="0.2">
      <c r="A193" s="128">
        <f t="shared" si="5"/>
        <v>182</v>
      </c>
      <c r="B193" s="89">
        <v>42850</v>
      </c>
      <c r="C193" s="90" t="s">
        <v>78</v>
      </c>
      <c r="D193" s="91" t="s">
        <v>12</v>
      </c>
      <c r="E193" s="92" t="s">
        <v>157</v>
      </c>
      <c r="F193" s="93" t="s">
        <v>158</v>
      </c>
      <c r="G193" s="93" t="s">
        <v>15</v>
      </c>
      <c r="H193" s="94">
        <v>6</v>
      </c>
      <c r="I193" s="95">
        <v>950</v>
      </c>
      <c r="J193" s="145">
        <f t="shared" si="4"/>
        <v>5700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5.5" x14ac:dyDescent="0.2">
      <c r="A194" s="128">
        <f t="shared" si="5"/>
        <v>183</v>
      </c>
      <c r="B194" s="89">
        <v>42850</v>
      </c>
      <c r="C194" s="90" t="s">
        <v>78</v>
      </c>
      <c r="D194" s="91" t="s">
        <v>12</v>
      </c>
      <c r="E194" s="92" t="s">
        <v>159</v>
      </c>
      <c r="F194" s="93" t="s">
        <v>160</v>
      </c>
      <c r="G194" s="93" t="s">
        <v>15</v>
      </c>
      <c r="H194" s="94">
        <v>3</v>
      </c>
      <c r="I194" s="95">
        <v>950</v>
      </c>
      <c r="J194" s="145">
        <f t="shared" si="4"/>
        <v>2850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28">
        <f t="shared" si="5"/>
        <v>184</v>
      </c>
      <c r="B195" s="89">
        <v>42850</v>
      </c>
      <c r="C195" s="90" t="s">
        <v>78</v>
      </c>
      <c r="D195" s="91" t="s">
        <v>12</v>
      </c>
      <c r="E195" s="92" t="s">
        <v>161</v>
      </c>
      <c r="F195" s="93" t="s">
        <v>162</v>
      </c>
      <c r="G195" s="93" t="s">
        <v>15</v>
      </c>
      <c r="H195" s="94">
        <v>5</v>
      </c>
      <c r="I195" s="95">
        <v>1045</v>
      </c>
      <c r="J195" s="145">
        <f t="shared" si="4"/>
        <v>5225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28">
        <f t="shared" si="5"/>
        <v>185</v>
      </c>
      <c r="B196" s="89">
        <v>44000</v>
      </c>
      <c r="C196" s="90" t="s">
        <v>78</v>
      </c>
      <c r="D196" s="91" t="s">
        <v>12</v>
      </c>
      <c r="E196" s="92" t="s">
        <v>163</v>
      </c>
      <c r="F196" s="93" t="s">
        <v>164</v>
      </c>
      <c r="G196" s="93" t="s">
        <v>15</v>
      </c>
      <c r="H196" s="94">
        <v>1</v>
      </c>
      <c r="I196" s="95">
        <v>350.7</v>
      </c>
      <c r="J196" s="145">
        <f t="shared" si="4"/>
        <v>350.7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28">
        <f t="shared" si="5"/>
        <v>186</v>
      </c>
      <c r="B197" s="89">
        <v>44194</v>
      </c>
      <c r="C197" s="90" t="s">
        <v>78</v>
      </c>
      <c r="D197" s="91" t="s">
        <v>12</v>
      </c>
      <c r="E197" s="92" t="s">
        <v>165</v>
      </c>
      <c r="F197" s="93" t="s">
        <v>166</v>
      </c>
      <c r="G197" s="93" t="s">
        <v>15</v>
      </c>
      <c r="H197" s="94">
        <v>7</v>
      </c>
      <c r="I197" s="95">
        <v>219.41</v>
      </c>
      <c r="J197" s="145">
        <f t="shared" si="4"/>
        <v>1535.87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x14ac:dyDescent="0.2">
      <c r="A198" s="128">
        <f t="shared" si="5"/>
        <v>187</v>
      </c>
      <c r="B198" s="89">
        <v>44194</v>
      </c>
      <c r="C198" s="90" t="s">
        <v>167</v>
      </c>
      <c r="D198" s="91">
        <v>99</v>
      </c>
      <c r="E198" s="92" t="s">
        <v>168</v>
      </c>
      <c r="F198" s="167" t="s">
        <v>169</v>
      </c>
      <c r="G198" s="93" t="s">
        <v>15</v>
      </c>
      <c r="H198" s="149">
        <v>1</v>
      </c>
      <c r="I198" s="168">
        <v>9428.2000000000007</v>
      </c>
      <c r="J198" s="145">
        <f t="shared" si="4"/>
        <v>9428.2000000000007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28">
        <f t="shared" si="5"/>
        <v>188</v>
      </c>
      <c r="B199" s="89">
        <v>43642</v>
      </c>
      <c r="C199" s="90" t="s">
        <v>72</v>
      </c>
      <c r="D199" s="91" t="s">
        <v>73</v>
      </c>
      <c r="E199" s="92" t="s">
        <v>170</v>
      </c>
      <c r="F199" s="93" t="s">
        <v>171</v>
      </c>
      <c r="G199" s="93" t="s">
        <v>15</v>
      </c>
      <c r="H199" s="94">
        <v>9</v>
      </c>
      <c r="I199" s="95">
        <v>47.5</v>
      </c>
      <c r="J199" s="145">
        <f t="shared" si="4"/>
        <v>427.5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28">
        <f t="shared" si="5"/>
        <v>189</v>
      </c>
      <c r="B200" s="89">
        <v>42480</v>
      </c>
      <c r="C200" s="166" t="s">
        <v>167</v>
      </c>
      <c r="D200" s="169" t="s">
        <v>178</v>
      </c>
      <c r="E200" s="92" t="s">
        <v>179</v>
      </c>
      <c r="F200" s="93" t="s">
        <v>180</v>
      </c>
      <c r="G200" s="93" t="s">
        <v>19</v>
      </c>
      <c r="H200" s="94">
        <v>3</v>
      </c>
      <c r="I200" s="95">
        <v>932.2</v>
      </c>
      <c r="J200" s="145">
        <f t="shared" si="4"/>
        <v>2796.6000000000004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28">
        <f t="shared" si="5"/>
        <v>190</v>
      </c>
      <c r="B201" s="89">
        <v>43460</v>
      </c>
      <c r="C201" s="90" t="s">
        <v>72</v>
      </c>
      <c r="D201" s="91" t="s">
        <v>73</v>
      </c>
      <c r="E201" s="92" t="s">
        <v>181</v>
      </c>
      <c r="F201" s="93" t="s">
        <v>182</v>
      </c>
      <c r="G201" s="93" t="s">
        <v>15</v>
      </c>
      <c r="H201" s="94">
        <v>1</v>
      </c>
      <c r="I201" s="95">
        <v>1475</v>
      </c>
      <c r="J201" s="145">
        <f t="shared" si="4"/>
        <v>1475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28">
        <f t="shared" si="5"/>
        <v>191</v>
      </c>
      <c r="B202" s="170">
        <v>43460</v>
      </c>
      <c r="C202" s="166" t="s">
        <v>167</v>
      </c>
      <c r="D202" s="169" t="s">
        <v>178</v>
      </c>
      <c r="E202" s="92" t="s">
        <v>183</v>
      </c>
      <c r="F202" s="93" t="s">
        <v>184</v>
      </c>
      <c r="G202" s="93" t="s">
        <v>19</v>
      </c>
      <c r="H202" s="94">
        <v>1</v>
      </c>
      <c r="I202" s="95">
        <v>1888</v>
      </c>
      <c r="J202" s="145">
        <f t="shared" si="4"/>
        <v>1888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28">
        <f t="shared" si="5"/>
        <v>192</v>
      </c>
      <c r="B203" s="89">
        <v>43661</v>
      </c>
      <c r="C203" s="90" t="s">
        <v>78</v>
      </c>
      <c r="D203" s="91" t="s">
        <v>12</v>
      </c>
      <c r="E203" s="92" t="s">
        <v>282</v>
      </c>
      <c r="F203" s="93" t="s">
        <v>283</v>
      </c>
      <c r="G203" s="93" t="s">
        <v>15</v>
      </c>
      <c r="H203" s="94">
        <v>1</v>
      </c>
      <c r="I203" s="95">
        <v>2945</v>
      </c>
      <c r="J203" s="145">
        <f t="shared" si="4"/>
        <v>2945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28">
        <f t="shared" si="5"/>
        <v>193</v>
      </c>
      <c r="B204" s="89">
        <v>43661</v>
      </c>
      <c r="C204" s="90" t="s">
        <v>45</v>
      </c>
      <c r="D204" s="91" t="s">
        <v>12</v>
      </c>
      <c r="E204" s="92" t="s">
        <v>194</v>
      </c>
      <c r="F204" s="93" t="s">
        <v>195</v>
      </c>
      <c r="G204" s="93" t="s">
        <v>15</v>
      </c>
      <c r="H204" s="94">
        <v>10</v>
      </c>
      <c r="I204" s="95">
        <v>259.60000000000002</v>
      </c>
      <c r="J204" s="145">
        <f t="shared" si="4"/>
        <v>2596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28">
        <f t="shared" si="5"/>
        <v>194</v>
      </c>
      <c r="B205" s="89">
        <v>43460</v>
      </c>
      <c r="C205" s="90" t="s">
        <v>72</v>
      </c>
      <c r="D205" s="91" t="s">
        <v>73</v>
      </c>
      <c r="E205" s="92" t="s">
        <v>196</v>
      </c>
      <c r="F205" s="93" t="s">
        <v>197</v>
      </c>
      <c r="G205" s="93" t="s">
        <v>15</v>
      </c>
      <c r="H205" s="94">
        <v>100</v>
      </c>
      <c r="I205" s="95">
        <v>25.96</v>
      </c>
      <c r="J205" s="145">
        <f t="shared" ref="J205:J268" si="6">H205*I205</f>
        <v>2596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28">
        <f t="shared" ref="A206:A269" si="7">A205+1</f>
        <v>195</v>
      </c>
      <c r="B206" s="89">
        <v>43460</v>
      </c>
      <c r="C206" s="90" t="s">
        <v>72</v>
      </c>
      <c r="D206" s="91" t="s">
        <v>73</v>
      </c>
      <c r="E206" s="92" t="s">
        <v>198</v>
      </c>
      <c r="F206" s="93" t="s">
        <v>199</v>
      </c>
      <c r="G206" s="93" t="s">
        <v>15</v>
      </c>
      <c r="H206" s="94">
        <v>67</v>
      </c>
      <c r="I206" s="95">
        <v>25.96</v>
      </c>
      <c r="J206" s="145">
        <f t="shared" si="6"/>
        <v>1739.3200000000002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28">
        <f t="shared" si="7"/>
        <v>196</v>
      </c>
      <c r="B207" s="89">
        <v>42480</v>
      </c>
      <c r="C207" s="90" t="s">
        <v>72</v>
      </c>
      <c r="D207" s="91" t="s">
        <v>73</v>
      </c>
      <c r="E207" s="92" t="s">
        <v>200</v>
      </c>
      <c r="F207" s="93" t="s">
        <v>201</v>
      </c>
      <c r="G207" s="93" t="s">
        <v>15</v>
      </c>
      <c r="H207" s="94">
        <v>3</v>
      </c>
      <c r="I207" s="95">
        <v>147.5</v>
      </c>
      <c r="J207" s="145">
        <f t="shared" si="6"/>
        <v>442.5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28">
        <f t="shared" si="7"/>
        <v>197</v>
      </c>
      <c r="B208" s="89">
        <v>43661</v>
      </c>
      <c r="C208" s="90" t="s">
        <v>72</v>
      </c>
      <c r="D208" s="91" t="s">
        <v>73</v>
      </c>
      <c r="E208" s="92" t="s">
        <v>204</v>
      </c>
      <c r="F208" s="93" t="s">
        <v>205</v>
      </c>
      <c r="G208" s="93" t="s">
        <v>15</v>
      </c>
      <c r="H208" s="94">
        <v>20</v>
      </c>
      <c r="I208" s="95">
        <v>177</v>
      </c>
      <c r="J208" s="145">
        <f t="shared" si="6"/>
        <v>3540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28">
        <f t="shared" si="7"/>
        <v>198</v>
      </c>
      <c r="B209" s="89" t="s">
        <v>206</v>
      </c>
      <c r="C209" s="90" t="s">
        <v>72</v>
      </c>
      <c r="D209" s="91" t="s">
        <v>73</v>
      </c>
      <c r="E209" s="92" t="s">
        <v>207</v>
      </c>
      <c r="F209" s="93" t="s">
        <v>208</v>
      </c>
      <c r="G209" s="93" t="s">
        <v>15</v>
      </c>
      <c r="H209" s="94">
        <v>20</v>
      </c>
      <c r="I209" s="95">
        <v>352.82</v>
      </c>
      <c r="J209" s="145">
        <f t="shared" si="6"/>
        <v>7056.4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28">
        <f t="shared" si="7"/>
        <v>199</v>
      </c>
      <c r="B210" s="89">
        <v>43642</v>
      </c>
      <c r="C210" s="90" t="s">
        <v>78</v>
      </c>
      <c r="D210" s="91" t="s">
        <v>12</v>
      </c>
      <c r="E210" s="92" t="s">
        <v>225</v>
      </c>
      <c r="F210" s="93" t="s">
        <v>226</v>
      </c>
      <c r="G210" s="93" t="s">
        <v>15</v>
      </c>
      <c r="H210" s="165">
        <v>1</v>
      </c>
      <c r="I210" s="152">
        <v>7493</v>
      </c>
      <c r="J210" s="145">
        <f t="shared" si="6"/>
        <v>7493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28">
        <f t="shared" si="7"/>
        <v>200</v>
      </c>
      <c r="B211" s="89">
        <v>43642</v>
      </c>
      <c r="C211" s="90" t="s">
        <v>78</v>
      </c>
      <c r="D211" s="91" t="s">
        <v>12</v>
      </c>
      <c r="E211" s="92" t="s">
        <v>229</v>
      </c>
      <c r="F211" s="93" t="s">
        <v>230</v>
      </c>
      <c r="G211" s="93" t="s">
        <v>15</v>
      </c>
      <c r="H211" s="165">
        <v>2</v>
      </c>
      <c r="I211" s="152">
        <v>460.2</v>
      </c>
      <c r="J211" s="145">
        <f t="shared" si="6"/>
        <v>920.4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28">
        <f t="shared" si="7"/>
        <v>201</v>
      </c>
      <c r="B212" s="89">
        <v>43661</v>
      </c>
      <c r="C212" s="90" t="s">
        <v>78</v>
      </c>
      <c r="D212" s="91" t="s">
        <v>12</v>
      </c>
      <c r="E212" s="92" t="s">
        <v>231</v>
      </c>
      <c r="F212" s="93" t="s">
        <v>232</v>
      </c>
      <c r="G212" s="93" t="s">
        <v>15</v>
      </c>
      <c r="H212" s="94">
        <v>1</v>
      </c>
      <c r="I212" s="95">
        <v>70.8</v>
      </c>
      <c r="J212" s="145">
        <f t="shared" si="6"/>
        <v>70.8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28">
        <f t="shared" si="7"/>
        <v>202</v>
      </c>
      <c r="B213" s="89">
        <v>42480</v>
      </c>
      <c r="C213" s="90" t="s">
        <v>78</v>
      </c>
      <c r="D213" s="91" t="s">
        <v>12</v>
      </c>
      <c r="E213" s="92" t="s">
        <v>233</v>
      </c>
      <c r="F213" s="93" t="s">
        <v>234</v>
      </c>
      <c r="G213" s="93" t="s">
        <v>15</v>
      </c>
      <c r="H213" s="94">
        <v>7</v>
      </c>
      <c r="I213" s="95">
        <v>1770</v>
      </c>
      <c r="J213" s="145">
        <f t="shared" si="6"/>
        <v>12390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28">
        <f t="shared" si="7"/>
        <v>203</v>
      </c>
      <c r="B214" s="89">
        <v>43661</v>
      </c>
      <c r="C214" s="90" t="s">
        <v>72</v>
      </c>
      <c r="D214" s="91" t="s">
        <v>73</v>
      </c>
      <c r="E214" s="92" t="s">
        <v>235</v>
      </c>
      <c r="F214" s="93" t="s">
        <v>236</v>
      </c>
      <c r="G214" s="93" t="s">
        <v>15</v>
      </c>
      <c r="H214" s="94">
        <v>1</v>
      </c>
      <c r="I214" s="95">
        <v>826</v>
      </c>
      <c r="J214" s="145">
        <f t="shared" si="6"/>
        <v>826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28">
        <f t="shared" si="7"/>
        <v>204</v>
      </c>
      <c r="B215" s="89">
        <v>42480</v>
      </c>
      <c r="C215" s="90" t="s">
        <v>72</v>
      </c>
      <c r="D215" s="91" t="s">
        <v>73</v>
      </c>
      <c r="E215" s="92" t="s">
        <v>237</v>
      </c>
      <c r="F215" s="93" t="s">
        <v>238</v>
      </c>
      <c r="G215" s="93" t="s">
        <v>15</v>
      </c>
      <c r="H215" s="94">
        <v>1</v>
      </c>
      <c r="I215" s="95">
        <v>89.68</v>
      </c>
      <c r="J215" s="145">
        <f t="shared" si="6"/>
        <v>89.68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28">
        <f t="shared" si="7"/>
        <v>205</v>
      </c>
      <c r="B216" s="89">
        <v>42853</v>
      </c>
      <c r="C216" s="144" t="s">
        <v>72</v>
      </c>
      <c r="D216" s="91" t="s">
        <v>73</v>
      </c>
      <c r="E216" s="92" t="s">
        <v>239</v>
      </c>
      <c r="F216" s="93" t="s">
        <v>240</v>
      </c>
      <c r="G216" s="93" t="s">
        <v>15</v>
      </c>
      <c r="H216" s="94">
        <v>4</v>
      </c>
      <c r="I216" s="95">
        <v>24.78</v>
      </c>
      <c r="J216" s="145">
        <f t="shared" si="6"/>
        <v>99.12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28">
        <f t="shared" si="7"/>
        <v>206</v>
      </c>
      <c r="B217" s="89">
        <v>43661</v>
      </c>
      <c r="C217" s="144" t="s">
        <v>72</v>
      </c>
      <c r="D217" s="91" t="s">
        <v>73</v>
      </c>
      <c r="E217" s="92" t="s">
        <v>241</v>
      </c>
      <c r="F217" s="93" t="s">
        <v>242</v>
      </c>
      <c r="G217" s="93" t="s">
        <v>15</v>
      </c>
      <c r="H217" s="94">
        <v>3</v>
      </c>
      <c r="I217" s="95">
        <v>33.04</v>
      </c>
      <c r="J217" s="145">
        <f t="shared" si="6"/>
        <v>99.12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28">
        <f t="shared" si="7"/>
        <v>207</v>
      </c>
      <c r="B218" s="89">
        <v>43661</v>
      </c>
      <c r="C218" s="144" t="s">
        <v>72</v>
      </c>
      <c r="D218" s="91" t="s">
        <v>73</v>
      </c>
      <c r="E218" s="92" t="s">
        <v>243</v>
      </c>
      <c r="F218" s="93" t="s">
        <v>244</v>
      </c>
      <c r="G218" s="93" t="s">
        <v>15</v>
      </c>
      <c r="H218" s="94">
        <v>1</v>
      </c>
      <c r="I218" s="95">
        <v>27.14</v>
      </c>
      <c r="J218" s="145">
        <f t="shared" si="6"/>
        <v>27.14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28">
        <f t="shared" si="7"/>
        <v>208</v>
      </c>
      <c r="B219" s="89">
        <v>43661</v>
      </c>
      <c r="C219" s="144" t="s">
        <v>72</v>
      </c>
      <c r="D219" s="91" t="s">
        <v>73</v>
      </c>
      <c r="E219" s="92" t="s">
        <v>245</v>
      </c>
      <c r="F219" s="93" t="s">
        <v>246</v>
      </c>
      <c r="G219" s="93" t="s">
        <v>15</v>
      </c>
      <c r="H219" s="94">
        <v>4</v>
      </c>
      <c r="I219" s="95">
        <v>265.5</v>
      </c>
      <c r="J219" s="145">
        <f t="shared" si="6"/>
        <v>1062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28">
        <f t="shared" si="7"/>
        <v>209</v>
      </c>
      <c r="B220" s="89">
        <v>43661</v>
      </c>
      <c r="C220" s="90" t="s">
        <v>251</v>
      </c>
      <c r="D220" s="91" t="s">
        <v>12</v>
      </c>
      <c r="E220" s="92" t="s">
        <v>252</v>
      </c>
      <c r="F220" s="93" t="s">
        <v>253</v>
      </c>
      <c r="G220" s="93" t="s">
        <v>15</v>
      </c>
      <c r="H220" s="94">
        <v>3</v>
      </c>
      <c r="I220" s="95">
        <v>460.2</v>
      </c>
      <c r="J220" s="145">
        <f t="shared" si="6"/>
        <v>1380.6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28">
        <f t="shared" si="7"/>
        <v>210</v>
      </c>
      <c r="B221" s="89">
        <v>43661</v>
      </c>
      <c r="C221" s="90" t="s">
        <v>251</v>
      </c>
      <c r="D221" s="91" t="s">
        <v>12</v>
      </c>
      <c r="E221" s="92" t="s">
        <v>254</v>
      </c>
      <c r="F221" s="93" t="s">
        <v>255</v>
      </c>
      <c r="G221" s="93" t="s">
        <v>15</v>
      </c>
      <c r="H221" s="94">
        <v>3</v>
      </c>
      <c r="I221" s="95">
        <v>531</v>
      </c>
      <c r="J221" s="145">
        <f t="shared" si="6"/>
        <v>1593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28">
        <f t="shared" si="7"/>
        <v>211</v>
      </c>
      <c r="B222" s="89">
        <v>43661</v>
      </c>
      <c r="C222" s="90" t="s">
        <v>45</v>
      </c>
      <c r="D222" s="91" t="s">
        <v>12</v>
      </c>
      <c r="E222" s="92" t="s">
        <v>256</v>
      </c>
      <c r="F222" s="93" t="s">
        <v>257</v>
      </c>
      <c r="G222" s="93" t="s">
        <v>15</v>
      </c>
      <c r="H222" s="94">
        <v>2</v>
      </c>
      <c r="I222" s="95">
        <v>9.4</v>
      </c>
      <c r="J222" s="145">
        <f t="shared" si="6"/>
        <v>18.8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28">
        <f t="shared" si="7"/>
        <v>212</v>
      </c>
      <c r="B223" s="89">
        <v>43661</v>
      </c>
      <c r="C223" s="90" t="s">
        <v>45</v>
      </c>
      <c r="D223" s="91" t="s">
        <v>12</v>
      </c>
      <c r="E223" s="92" t="s">
        <v>258</v>
      </c>
      <c r="F223" s="93" t="s">
        <v>259</v>
      </c>
      <c r="G223" s="93" t="s">
        <v>15</v>
      </c>
      <c r="H223" s="94">
        <v>5</v>
      </c>
      <c r="I223" s="95">
        <v>10.62</v>
      </c>
      <c r="J223" s="145">
        <f t="shared" si="6"/>
        <v>53.099999999999994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28">
        <f t="shared" si="7"/>
        <v>213</v>
      </c>
      <c r="B224" s="89">
        <v>43661</v>
      </c>
      <c r="C224" s="90" t="s">
        <v>45</v>
      </c>
      <c r="D224" s="91" t="s">
        <v>12</v>
      </c>
      <c r="E224" s="92" t="s">
        <v>260</v>
      </c>
      <c r="F224" s="93" t="s">
        <v>261</v>
      </c>
      <c r="G224" s="93" t="s">
        <v>15</v>
      </c>
      <c r="H224" s="94">
        <v>3</v>
      </c>
      <c r="I224" s="95">
        <v>10.62</v>
      </c>
      <c r="J224" s="145">
        <f t="shared" si="6"/>
        <v>31.86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28">
        <f t="shared" si="7"/>
        <v>214</v>
      </c>
      <c r="B225" s="89">
        <v>43661</v>
      </c>
      <c r="C225" s="90" t="s">
        <v>45</v>
      </c>
      <c r="D225" s="91" t="s">
        <v>12</v>
      </c>
      <c r="E225" s="92" t="s">
        <v>262</v>
      </c>
      <c r="F225" s="93" t="s">
        <v>263</v>
      </c>
      <c r="G225" s="93" t="s">
        <v>15</v>
      </c>
      <c r="H225" s="94">
        <v>1</v>
      </c>
      <c r="I225" s="95">
        <v>9.4</v>
      </c>
      <c r="J225" s="145">
        <f t="shared" si="6"/>
        <v>9.4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s="38" customFormat="1" ht="12.75" x14ac:dyDescent="0.2">
      <c r="A226" s="128">
        <f t="shared" si="7"/>
        <v>215</v>
      </c>
      <c r="B226" s="89">
        <v>44468</v>
      </c>
      <c r="C226" s="90" t="s">
        <v>167</v>
      </c>
      <c r="D226" s="169" t="s">
        <v>178</v>
      </c>
      <c r="E226" s="92" t="s">
        <v>685</v>
      </c>
      <c r="F226" s="71" t="s">
        <v>686</v>
      </c>
      <c r="G226" s="71" t="s">
        <v>15</v>
      </c>
      <c r="H226" s="72">
        <v>16</v>
      </c>
      <c r="I226" s="71">
        <v>1062</v>
      </c>
      <c r="J226" s="145">
        <f t="shared" si="6"/>
        <v>16992</v>
      </c>
    </row>
    <row r="227" spans="1:26" ht="12.75" x14ac:dyDescent="0.2">
      <c r="A227" s="128">
        <f t="shared" si="7"/>
        <v>216</v>
      </c>
      <c r="B227" s="89">
        <v>44459</v>
      </c>
      <c r="C227" s="90" t="s">
        <v>167</v>
      </c>
      <c r="D227" s="169" t="s">
        <v>178</v>
      </c>
      <c r="E227" s="92" t="s">
        <v>677</v>
      </c>
      <c r="F227" s="93" t="s">
        <v>678</v>
      </c>
      <c r="G227" s="93" t="s">
        <v>15</v>
      </c>
      <c r="H227" s="94">
        <v>10</v>
      </c>
      <c r="I227" s="95">
        <v>1032.5</v>
      </c>
      <c r="J227" s="145">
        <f t="shared" si="6"/>
        <v>10325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28">
        <f t="shared" si="7"/>
        <v>217</v>
      </c>
      <c r="B228" s="89">
        <v>44459</v>
      </c>
      <c r="C228" s="90" t="s">
        <v>167</v>
      </c>
      <c r="D228" s="169" t="s">
        <v>178</v>
      </c>
      <c r="E228" s="92" t="s">
        <v>676</v>
      </c>
      <c r="F228" s="93" t="s">
        <v>864</v>
      </c>
      <c r="G228" s="93" t="s">
        <v>19</v>
      </c>
      <c r="H228" s="94">
        <v>5</v>
      </c>
      <c r="I228" s="95">
        <v>454.3</v>
      </c>
      <c r="J228" s="145">
        <f t="shared" si="6"/>
        <v>2271.5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s="38" customFormat="1" ht="12.75" x14ac:dyDescent="0.2">
      <c r="A229" s="128">
        <f t="shared" si="7"/>
        <v>218</v>
      </c>
      <c r="B229" s="89">
        <v>44459</v>
      </c>
      <c r="C229" s="90" t="s">
        <v>167</v>
      </c>
      <c r="D229" s="91">
        <v>99</v>
      </c>
      <c r="E229" s="92" t="s">
        <v>702</v>
      </c>
      <c r="F229" s="71" t="s">
        <v>700</v>
      </c>
      <c r="G229" s="71" t="s">
        <v>15</v>
      </c>
      <c r="H229" s="72">
        <v>25</v>
      </c>
      <c r="I229" s="71">
        <v>643.1</v>
      </c>
      <c r="J229" s="145">
        <f t="shared" si="6"/>
        <v>16077.5</v>
      </c>
    </row>
    <row r="230" spans="1:26" s="38" customFormat="1" ht="12.75" x14ac:dyDescent="0.2">
      <c r="A230" s="128">
        <f t="shared" si="7"/>
        <v>219</v>
      </c>
      <c r="B230" s="89">
        <v>44459</v>
      </c>
      <c r="C230" s="90" t="s">
        <v>167</v>
      </c>
      <c r="D230" s="91">
        <v>99</v>
      </c>
      <c r="E230" s="92" t="s">
        <v>703</v>
      </c>
      <c r="F230" s="71" t="s">
        <v>701</v>
      </c>
      <c r="G230" s="71" t="s">
        <v>15</v>
      </c>
      <c r="H230" s="72">
        <v>25</v>
      </c>
      <c r="I230" s="71">
        <v>643.1</v>
      </c>
      <c r="J230" s="145">
        <f t="shared" si="6"/>
        <v>16077.5</v>
      </c>
    </row>
    <row r="231" spans="1:26" ht="12.75" x14ac:dyDescent="0.2">
      <c r="A231" s="128">
        <f t="shared" si="7"/>
        <v>220</v>
      </c>
      <c r="B231" s="89">
        <v>43670</v>
      </c>
      <c r="C231" s="90" t="s">
        <v>167</v>
      </c>
      <c r="D231" s="91">
        <v>99</v>
      </c>
      <c r="E231" s="92" t="s">
        <v>264</v>
      </c>
      <c r="F231" s="93" t="s">
        <v>265</v>
      </c>
      <c r="G231" s="93" t="s">
        <v>19</v>
      </c>
      <c r="H231" s="94">
        <v>2</v>
      </c>
      <c r="I231" s="95">
        <v>1711</v>
      </c>
      <c r="J231" s="145">
        <f t="shared" si="6"/>
        <v>3422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28">
        <f t="shared" si="7"/>
        <v>221</v>
      </c>
      <c r="B232" s="89">
        <v>43670</v>
      </c>
      <c r="C232" s="90" t="s">
        <v>45</v>
      </c>
      <c r="D232" s="91" t="s">
        <v>12</v>
      </c>
      <c r="E232" s="92" t="s">
        <v>266</v>
      </c>
      <c r="F232" s="93" t="s">
        <v>267</v>
      </c>
      <c r="G232" s="93" t="s">
        <v>38</v>
      </c>
      <c r="H232" s="94">
        <v>5</v>
      </c>
      <c r="I232" s="95">
        <v>595.9</v>
      </c>
      <c r="J232" s="145">
        <f t="shared" si="6"/>
        <v>2979.5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5.5" x14ac:dyDescent="0.2">
      <c r="A233" s="128">
        <f t="shared" si="7"/>
        <v>222</v>
      </c>
      <c r="B233" s="89">
        <v>43670</v>
      </c>
      <c r="C233" s="90" t="s">
        <v>72</v>
      </c>
      <c r="D233" s="91" t="s">
        <v>73</v>
      </c>
      <c r="E233" s="92" t="s">
        <v>268</v>
      </c>
      <c r="F233" s="93" t="s">
        <v>269</v>
      </c>
      <c r="G233" s="93" t="s">
        <v>15</v>
      </c>
      <c r="H233" s="94">
        <v>46</v>
      </c>
      <c r="I233" s="95">
        <v>81.400000000000006</v>
      </c>
      <c r="J233" s="145">
        <f t="shared" si="6"/>
        <v>3744.4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28">
        <f t="shared" si="7"/>
        <v>223</v>
      </c>
      <c r="B234" s="89">
        <v>43670</v>
      </c>
      <c r="C234" s="90" t="s">
        <v>72</v>
      </c>
      <c r="D234" s="91" t="s">
        <v>73</v>
      </c>
      <c r="E234" s="92" t="s">
        <v>270</v>
      </c>
      <c r="F234" s="93" t="s">
        <v>271</v>
      </c>
      <c r="G234" s="93" t="s">
        <v>15</v>
      </c>
      <c r="H234" s="94">
        <v>32</v>
      </c>
      <c r="I234" s="95">
        <v>42.5</v>
      </c>
      <c r="J234" s="145">
        <f t="shared" si="6"/>
        <v>1360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28">
        <f t="shared" si="7"/>
        <v>224</v>
      </c>
      <c r="B235" s="89">
        <v>43670</v>
      </c>
      <c r="C235" s="90" t="s">
        <v>72</v>
      </c>
      <c r="D235" s="91" t="s">
        <v>73</v>
      </c>
      <c r="E235" s="92" t="s">
        <v>272</v>
      </c>
      <c r="F235" s="93" t="s">
        <v>273</v>
      </c>
      <c r="G235" s="93" t="s">
        <v>15</v>
      </c>
      <c r="H235" s="94">
        <v>70</v>
      </c>
      <c r="I235" s="95">
        <v>40.1</v>
      </c>
      <c r="J235" s="145">
        <f t="shared" si="6"/>
        <v>2807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28">
        <f t="shared" si="7"/>
        <v>225</v>
      </c>
      <c r="B236" s="89">
        <v>43670</v>
      </c>
      <c r="C236" s="90" t="s">
        <v>72</v>
      </c>
      <c r="D236" s="91" t="s">
        <v>73</v>
      </c>
      <c r="E236" s="92" t="s">
        <v>274</v>
      </c>
      <c r="F236" s="93" t="s">
        <v>275</v>
      </c>
      <c r="G236" s="93" t="s">
        <v>15</v>
      </c>
      <c r="H236" s="94">
        <v>85</v>
      </c>
      <c r="I236" s="95">
        <v>23.6</v>
      </c>
      <c r="J236" s="145">
        <f t="shared" si="6"/>
        <v>2006.0000000000002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28">
        <f t="shared" si="7"/>
        <v>226</v>
      </c>
      <c r="B237" s="170">
        <v>43759</v>
      </c>
      <c r="C237" s="166" t="s">
        <v>167</v>
      </c>
      <c r="D237" s="169" t="s">
        <v>178</v>
      </c>
      <c r="E237" s="92" t="s">
        <v>185</v>
      </c>
      <c r="F237" s="93" t="s">
        <v>186</v>
      </c>
      <c r="G237" s="93" t="s">
        <v>187</v>
      </c>
      <c r="H237" s="94">
        <v>1</v>
      </c>
      <c r="I237" s="95">
        <v>5900</v>
      </c>
      <c r="J237" s="145">
        <f t="shared" si="6"/>
        <v>5900</v>
      </c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x14ac:dyDescent="0.2">
      <c r="A238" s="128">
        <f t="shared" si="7"/>
        <v>227</v>
      </c>
      <c r="B238" s="170">
        <v>43759</v>
      </c>
      <c r="C238" s="166" t="s">
        <v>167</v>
      </c>
      <c r="D238" s="169" t="s">
        <v>178</v>
      </c>
      <c r="E238" s="92" t="s">
        <v>188</v>
      </c>
      <c r="F238" s="93" t="s">
        <v>189</v>
      </c>
      <c r="G238" s="93" t="s">
        <v>187</v>
      </c>
      <c r="H238" s="94">
        <v>3</v>
      </c>
      <c r="I238" s="95">
        <v>8083</v>
      </c>
      <c r="J238" s="145">
        <f t="shared" si="6"/>
        <v>24249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x14ac:dyDescent="0.2">
      <c r="A239" s="128">
        <f t="shared" si="7"/>
        <v>228</v>
      </c>
      <c r="B239" s="170">
        <v>43759</v>
      </c>
      <c r="C239" s="166" t="s">
        <v>167</v>
      </c>
      <c r="D239" s="169" t="s">
        <v>178</v>
      </c>
      <c r="E239" s="92" t="s">
        <v>190</v>
      </c>
      <c r="F239" s="93" t="s">
        <v>191</v>
      </c>
      <c r="G239" s="93" t="s">
        <v>187</v>
      </c>
      <c r="H239" s="94">
        <v>3</v>
      </c>
      <c r="I239" s="95">
        <v>7965</v>
      </c>
      <c r="J239" s="145">
        <f t="shared" si="6"/>
        <v>23895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x14ac:dyDescent="0.2">
      <c r="A240" s="128">
        <f t="shared" si="7"/>
        <v>229</v>
      </c>
      <c r="B240" s="170">
        <v>43759</v>
      </c>
      <c r="C240" s="166" t="s">
        <v>167</v>
      </c>
      <c r="D240" s="169" t="s">
        <v>178</v>
      </c>
      <c r="E240" s="92" t="s">
        <v>192</v>
      </c>
      <c r="F240" s="93" t="s">
        <v>193</v>
      </c>
      <c r="G240" s="93" t="s">
        <v>19</v>
      </c>
      <c r="H240" s="94">
        <v>10</v>
      </c>
      <c r="I240" s="95">
        <v>1239</v>
      </c>
      <c r="J240" s="145">
        <f t="shared" si="6"/>
        <v>12390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x14ac:dyDescent="0.2">
      <c r="A241" s="128">
        <f t="shared" si="7"/>
        <v>230</v>
      </c>
      <c r="B241" s="170">
        <v>44694</v>
      </c>
      <c r="C241" s="166" t="s">
        <v>167</v>
      </c>
      <c r="D241" s="169" t="s">
        <v>1026</v>
      </c>
      <c r="E241" s="92" t="s">
        <v>1027</v>
      </c>
      <c r="F241" s="130" t="s">
        <v>1025</v>
      </c>
      <c r="G241" s="93" t="s">
        <v>15</v>
      </c>
      <c r="H241" s="129">
        <v>3</v>
      </c>
      <c r="I241" s="131">
        <v>12331</v>
      </c>
      <c r="J241" s="145">
        <f t="shared" si="6"/>
        <v>36993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x14ac:dyDescent="0.2">
      <c r="A242" s="128">
        <f t="shared" si="7"/>
        <v>231</v>
      </c>
      <c r="B242" s="89">
        <v>44000</v>
      </c>
      <c r="C242" s="90" t="s">
        <v>138</v>
      </c>
      <c r="D242" s="91" t="s">
        <v>12</v>
      </c>
      <c r="E242" s="92" t="s">
        <v>139</v>
      </c>
      <c r="F242" s="93" t="s">
        <v>140</v>
      </c>
      <c r="G242" s="93" t="s">
        <v>15</v>
      </c>
      <c r="H242" s="94">
        <v>13</v>
      </c>
      <c r="I242" s="95">
        <v>224.2</v>
      </c>
      <c r="J242" s="145">
        <f t="shared" si="6"/>
        <v>2914.6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28">
        <f t="shared" si="7"/>
        <v>232</v>
      </c>
      <c r="B243" s="89">
        <v>44000</v>
      </c>
      <c r="C243" s="90" t="s">
        <v>138</v>
      </c>
      <c r="D243" s="91" t="s">
        <v>12</v>
      </c>
      <c r="E243" s="92" t="s">
        <v>141</v>
      </c>
      <c r="F243" s="93" t="s">
        <v>142</v>
      </c>
      <c r="G243" s="93" t="s">
        <v>15</v>
      </c>
      <c r="H243" s="94">
        <v>13</v>
      </c>
      <c r="I243" s="95">
        <v>165.2</v>
      </c>
      <c r="J243" s="145">
        <f t="shared" si="6"/>
        <v>2147.6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28">
        <f t="shared" si="7"/>
        <v>233</v>
      </c>
      <c r="B244" s="89">
        <v>44000</v>
      </c>
      <c r="C244" s="90" t="s">
        <v>138</v>
      </c>
      <c r="D244" s="91" t="s">
        <v>12</v>
      </c>
      <c r="E244" s="92" t="s">
        <v>143</v>
      </c>
      <c r="F244" s="93" t="s">
        <v>144</v>
      </c>
      <c r="G244" s="93" t="s">
        <v>15</v>
      </c>
      <c r="H244" s="94">
        <v>12</v>
      </c>
      <c r="I244" s="95">
        <v>159.30000000000001</v>
      </c>
      <c r="J244" s="145">
        <f t="shared" si="6"/>
        <v>1911.6000000000001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28">
        <f t="shared" si="7"/>
        <v>234</v>
      </c>
      <c r="B245" s="89">
        <v>44000</v>
      </c>
      <c r="C245" s="90" t="s">
        <v>138</v>
      </c>
      <c r="D245" s="91" t="s">
        <v>12</v>
      </c>
      <c r="E245" s="92" t="s">
        <v>145</v>
      </c>
      <c r="F245" s="93" t="s">
        <v>146</v>
      </c>
      <c r="G245" s="93" t="s">
        <v>15</v>
      </c>
      <c r="H245" s="94">
        <v>1</v>
      </c>
      <c r="I245" s="95">
        <v>159.30000000000001</v>
      </c>
      <c r="J245" s="145">
        <f t="shared" si="6"/>
        <v>159.30000000000001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x14ac:dyDescent="0.2">
      <c r="A246" s="128">
        <f t="shared" si="7"/>
        <v>235</v>
      </c>
      <c r="B246" s="89">
        <v>44194</v>
      </c>
      <c r="C246" s="90" t="s">
        <v>72</v>
      </c>
      <c r="D246" s="91" t="s">
        <v>73</v>
      </c>
      <c r="E246" s="92" t="s">
        <v>286</v>
      </c>
      <c r="F246" s="93" t="s">
        <v>287</v>
      </c>
      <c r="G246" s="93" t="s">
        <v>15</v>
      </c>
      <c r="H246" s="171">
        <v>3</v>
      </c>
      <c r="I246" s="95">
        <v>850</v>
      </c>
      <c r="J246" s="145">
        <f t="shared" si="6"/>
        <v>2550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x14ac:dyDescent="0.2">
      <c r="A247" s="128">
        <f t="shared" si="7"/>
        <v>236</v>
      </c>
      <c r="B247" s="89">
        <v>44194</v>
      </c>
      <c r="C247" s="90" t="s">
        <v>78</v>
      </c>
      <c r="D247" s="91" t="s">
        <v>12</v>
      </c>
      <c r="E247" s="92" t="s">
        <v>288</v>
      </c>
      <c r="F247" s="93" t="s">
        <v>289</v>
      </c>
      <c r="G247" s="93" t="s">
        <v>15</v>
      </c>
      <c r="H247" s="171">
        <v>7</v>
      </c>
      <c r="I247" s="95">
        <v>923.94</v>
      </c>
      <c r="J247" s="145">
        <f t="shared" si="6"/>
        <v>6467.58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x14ac:dyDescent="0.2">
      <c r="A248" s="128">
        <f t="shared" si="7"/>
        <v>237</v>
      </c>
      <c r="B248" s="89">
        <v>44194</v>
      </c>
      <c r="C248" s="90" t="s">
        <v>78</v>
      </c>
      <c r="D248" s="91" t="s">
        <v>12</v>
      </c>
      <c r="E248" s="92" t="s">
        <v>290</v>
      </c>
      <c r="F248" s="93" t="s">
        <v>291</v>
      </c>
      <c r="G248" s="93" t="s">
        <v>15</v>
      </c>
      <c r="H248" s="171">
        <v>1</v>
      </c>
      <c r="I248" s="95">
        <v>1700</v>
      </c>
      <c r="J248" s="145">
        <f t="shared" si="6"/>
        <v>1700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s="38" customFormat="1" ht="12.75" x14ac:dyDescent="0.2">
      <c r="A249" s="128">
        <f t="shared" si="7"/>
        <v>238</v>
      </c>
      <c r="B249" s="89">
        <v>44467</v>
      </c>
      <c r="C249" s="90" t="s">
        <v>11</v>
      </c>
      <c r="D249" s="91" t="s">
        <v>12</v>
      </c>
      <c r="E249" s="92" t="s">
        <v>722</v>
      </c>
      <c r="F249" s="71" t="s">
        <v>705</v>
      </c>
      <c r="G249" s="71" t="s">
        <v>15</v>
      </c>
      <c r="H249" s="72">
        <v>16</v>
      </c>
      <c r="I249" s="71">
        <v>407.1</v>
      </c>
      <c r="J249" s="145">
        <f t="shared" si="6"/>
        <v>6513.6</v>
      </c>
    </row>
    <row r="250" spans="1:26" s="38" customFormat="1" ht="12.75" x14ac:dyDescent="0.2">
      <c r="A250" s="128">
        <f t="shared" si="7"/>
        <v>239</v>
      </c>
      <c r="B250" s="89">
        <v>44467</v>
      </c>
      <c r="C250" s="90" t="s">
        <v>11</v>
      </c>
      <c r="D250" s="91" t="s">
        <v>12</v>
      </c>
      <c r="E250" s="92" t="s">
        <v>724</v>
      </c>
      <c r="F250" s="71" t="s">
        <v>706</v>
      </c>
      <c r="G250" s="71" t="s">
        <v>15</v>
      </c>
      <c r="H250" s="72">
        <v>14</v>
      </c>
      <c r="I250" s="71">
        <v>1528.1</v>
      </c>
      <c r="J250" s="145">
        <f t="shared" si="6"/>
        <v>21393.399999999998</v>
      </c>
    </row>
    <row r="251" spans="1:26" s="38" customFormat="1" ht="12.75" x14ac:dyDescent="0.2">
      <c r="A251" s="128">
        <f t="shared" si="7"/>
        <v>240</v>
      </c>
      <c r="B251" s="89">
        <v>44459</v>
      </c>
      <c r="C251" s="166" t="s">
        <v>167</v>
      </c>
      <c r="D251" s="169" t="s">
        <v>178</v>
      </c>
      <c r="E251" s="92" t="s">
        <v>684</v>
      </c>
      <c r="F251" s="71" t="s">
        <v>707</v>
      </c>
      <c r="G251" s="71" t="s">
        <v>15</v>
      </c>
      <c r="H251" s="72">
        <v>12</v>
      </c>
      <c r="I251" s="71">
        <v>2157.04</v>
      </c>
      <c r="J251" s="145">
        <f t="shared" si="6"/>
        <v>25884.48</v>
      </c>
    </row>
    <row r="252" spans="1:26" s="38" customFormat="1" ht="12.75" x14ac:dyDescent="0.2">
      <c r="A252" s="128">
        <f t="shared" si="7"/>
        <v>241</v>
      </c>
      <c r="B252" s="89">
        <v>44442</v>
      </c>
      <c r="C252" s="90" t="s">
        <v>72</v>
      </c>
      <c r="D252" s="169" t="s">
        <v>723</v>
      </c>
      <c r="E252" s="92" t="s">
        <v>725</v>
      </c>
      <c r="F252" s="71" t="s">
        <v>708</v>
      </c>
      <c r="G252" s="71" t="s">
        <v>15</v>
      </c>
      <c r="H252" s="72">
        <v>16</v>
      </c>
      <c r="I252" s="71">
        <v>3.3</v>
      </c>
      <c r="J252" s="145">
        <f t="shared" si="6"/>
        <v>52.8</v>
      </c>
    </row>
    <row r="253" spans="1:26" s="38" customFormat="1" ht="12.75" x14ac:dyDescent="0.2">
      <c r="A253" s="128">
        <f t="shared" si="7"/>
        <v>242</v>
      </c>
      <c r="B253" s="89">
        <v>44442</v>
      </c>
      <c r="C253" s="90" t="s">
        <v>72</v>
      </c>
      <c r="D253" s="169" t="s">
        <v>723</v>
      </c>
      <c r="E253" s="92" t="s">
        <v>726</v>
      </c>
      <c r="F253" s="71" t="s">
        <v>709</v>
      </c>
      <c r="G253" s="71" t="s">
        <v>15</v>
      </c>
      <c r="H253" s="72">
        <v>5</v>
      </c>
      <c r="I253" s="71">
        <v>2.36</v>
      </c>
      <c r="J253" s="145">
        <f t="shared" si="6"/>
        <v>11.799999999999999</v>
      </c>
    </row>
    <row r="254" spans="1:26" s="38" customFormat="1" ht="12.75" x14ac:dyDescent="0.2">
      <c r="A254" s="128">
        <f t="shared" si="7"/>
        <v>243</v>
      </c>
      <c r="B254" s="89">
        <v>44442</v>
      </c>
      <c r="C254" s="90" t="s">
        <v>72</v>
      </c>
      <c r="D254" s="169" t="s">
        <v>723</v>
      </c>
      <c r="E254" s="92" t="s">
        <v>727</v>
      </c>
      <c r="F254" s="71" t="s">
        <v>710</v>
      </c>
      <c r="G254" s="71" t="s">
        <v>31</v>
      </c>
      <c r="H254" s="72">
        <v>6</v>
      </c>
      <c r="I254" s="71">
        <v>531</v>
      </c>
      <c r="J254" s="145">
        <f t="shared" si="6"/>
        <v>3186</v>
      </c>
    </row>
    <row r="255" spans="1:26" s="38" customFormat="1" ht="12.75" x14ac:dyDescent="0.2">
      <c r="A255" s="128">
        <f t="shared" si="7"/>
        <v>244</v>
      </c>
      <c r="B255" s="89">
        <v>44442</v>
      </c>
      <c r="C255" s="90" t="s">
        <v>72</v>
      </c>
      <c r="D255" s="169" t="s">
        <v>723</v>
      </c>
      <c r="E255" s="92" t="s">
        <v>728</v>
      </c>
      <c r="F255" s="71" t="s">
        <v>711</v>
      </c>
      <c r="G255" s="71" t="s">
        <v>31</v>
      </c>
      <c r="H255" s="72">
        <v>5</v>
      </c>
      <c r="I255" s="71">
        <v>359.9</v>
      </c>
      <c r="J255" s="145">
        <f t="shared" si="6"/>
        <v>1799.5</v>
      </c>
    </row>
    <row r="256" spans="1:26" s="38" customFormat="1" ht="12.75" x14ac:dyDescent="0.2">
      <c r="A256" s="128">
        <f t="shared" si="7"/>
        <v>245</v>
      </c>
      <c r="B256" s="89">
        <v>44442</v>
      </c>
      <c r="C256" s="90" t="s">
        <v>72</v>
      </c>
      <c r="D256" s="169" t="s">
        <v>723</v>
      </c>
      <c r="E256" s="92" t="s">
        <v>729</v>
      </c>
      <c r="F256" s="71" t="s">
        <v>712</v>
      </c>
      <c r="G256" s="71" t="s">
        <v>15</v>
      </c>
      <c r="H256" s="72">
        <v>20</v>
      </c>
      <c r="I256" s="71">
        <v>106.2</v>
      </c>
      <c r="J256" s="145">
        <f t="shared" si="6"/>
        <v>2124</v>
      </c>
    </row>
    <row r="257" spans="1:26" s="38" customFormat="1" ht="12.75" x14ac:dyDescent="0.2">
      <c r="A257" s="128">
        <f t="shared" si="7"/>
        <v>246</v>
      </c>
      <c r="B257" s="89">
        <v>44442</v>
      </c>
      <c r="C257" s="90" t="s">
        <v>72</v>
      </c>
      <c r="D257" s="169" t="s">
        <v>723</v>
      </c>
      <c r="E257" s="92" t="s">
        <v>730</v>
      </c>
      <c r="F257" s="71" t="s">
        <v>713</v>
      </c>
      <c r="G257" s="71" t="s">
        <v>15</v>
      </c>
      <c r="H257" s="72">
        <v>5</v>
      </c>
      <c r="I257" s="71">
        <v>120.36</v>
      </c>
      <c r="J257" s="145">
        <f t="shared" si="6"/>
        <v>601.79999999999995</v>
      </c>
    </row>
    <row r="258" spans="1:26" s="38" customFormat="1" ht="12.75" x14ac:dyDescent="0.2">
      <c r="A258" s="128">
        <f t="shared" si="7"/>
        <v>247</v>
      </c>
      <c r="B258" s="89">
        <v>44442</v>
      </c>
      <c r="C258" s="90" t="s">
        <v>72</v>
      </c>
      <c r="D258" s="169" t="s">
        <v>723</v>
      </c>
      <c r="E258" s="92" t="s">
        <v>731</v>
      </c>
      <c r="F258" s="71" t="s">
        <v>714</v>
      </c>
      <c r="G258" s="71" t="s">
        <v>15</v>
      </c>
      <c r="H258" s="72">
        <v>5</v>
      </c>
      <c r="I258" s="71">
        <v>129.80000000000001</v>
      </c>
      <c r="J258" s="145">
        <f t="shared" si="6"/>
        <v>649</v>
      </c>
    </row>
    <row r="259" spans="1:26" s="38" customFormat="1" ht="12.75" x14ac:dyDescent="0.2">
      <c r="A259" s="128">
        <f t="shared" si="7"/>
        <v>248</v>
      </c>
      <c r="B259" s="89">
        <v>44442</v>
      </c>
      <c r="C259" s="90" t="s">
        <v>72</v>
      </c>
      <c r="D259" s="169" t="s">
        <v>723</v>
      </c>
      <c r="E259" s="92" t="s">
        <v>732</v>
      </c>
      <c r="F259" s="71" t="s">
        <v>715</v>
      </c>
      <c r="G259" s="71" t="s">
        <v>15</v>
      </c>
      <c r="H259" s="72">
        <v>10</v>
      </c>
      <c r="I259" s="71">
        <v>70.8</v>
      </c>
      <c r="J259" s="145">
        <f t="shared" si="6"/>
        <v>708</v>
      </c>
    </row>
    <row r="260" spans="1:26" s="38" customFormat="1" ht="12.75" x14ac:dyDescent="0.2">
      <c r="A260" s="128">
        <f t="shared" si="7"/>
        <v>249</v>
      </c>
      <c r="B260" s="89">
        <v>44442</v>
      </c>
      <c r="C260" s="90" t="s">
        <v>72</v>
      </c>
      <c r="D260" s="169" t="s">
        <v>723</v>
      </c>
      <c r="E260" s="92" t="s">
        <v>733</v>
      </c>
      <c r="F260" s="71" t="s">
        <v>716</v>
      </c>
      <c r="G260" s="71" t="s">
        <v>15</v>
      </c>
      <c r="H260" s="72">
        <v>7</v>
      </c>
      <c r="I260" s="71">
        <v>70.8</v>
      </c>
      <c r="J260" s="145">
        <f t="shared" si="6"/>
        <v>495.59999999999997</v>
      </c>
    </row>
    <row r="261" spans="1:26" s="38" customFormat="1" ht="12.75" x14ac:dyDescent="0.2">
      <c r="A261" s="128">
        <f t="shared" si="7"/>
        <v>250</v>
      </c>
      <c r="B261" s="89">
        <v>44442</v>
      </c>
      <c r="C261" s="90" t="s">
        <v>72</v>
      </c>
      <c r="D261" s="169" t="s">
        <v>723</v>
      </c>
      <c r="E261" s="92" t="s">
        <v>734</v>
      </c>
      <c r="F261" s="71" t="s">
        <v>717</v>
      </c>
      <c r="G261" s="71" t="s">
        <v>15</v>
      </c>
      <c r="H261" s="72">
        <v>7</v>
      </c>
      <c r="I261" s="71">
        <v>230.1</v>
      </c>
      <c r="J261" s="145">
        <f t="shared" si="6"/>
        <v>1610.7</v>
      </c>
    </row>
    <row r="262" spans="1:26" s="38" customFormat="1" ht="12.75" x14ac:dyDescent="0.2">
      <c r="A262" s="128">
        <f t="shared" si="7"/>
        <v>251</v>
      </c>
      <c r="B262" s="89">
        <v>44442</v>
      </c>
      <c r="C262" s="90" t="s">
        <v>72</v>
      </c>
      <c r="D262" s="169" t="s">
        <v>723</v>
      </c>
      <c r="E262" s="92" t="s">
        <v>735</v>
      </c>
      <c r="F262" s="71" t="s">
        <v>718</v>
      </c>
      <c r="G262" s="71" t="s">
        <v>15</v>
      </c>
      <c r="H262" s="72">
        <v>7</v>
      </c>
      <c r="I262" s="71">
        <v>359.9</v>
      </c>
      <c r="J262" s="145">
        <f t="shared" si="6"/>
        <v>2519.2999999999997</v>
      </c>
    </row>
    <row r="263" spans="1:26" s="38" customFormat="1" ht="12.75" x14ac:dyDescent="0.2">
      <c r="A263" s="128">
        <f t="shared" si="7"/>
        <v>252</v>
      </c>
      <c r="B263" s="89">
        <v>44442</v>
      </c>
      <c r="C263" s="90" t="s">
        <v>72</v>
      </c>
      <c r="D263" s="169" t="s">
        <v>723</v>
      </c>
      <c r="E263" s="92" t="s">
        <v>736</v>
      </c>
      <c r="F263" s="71" t="s">
        <v>719</v>
      </c>
      <c r="G263" s="71" t="s">
        <v>15</v>
      </c>
      <c r="H263" s="72">
        <v>7</v>
      </c>
      <c r="I263" s="71">
        <v>318.60000000000002</v>
      </c>
      <c r="J263" s="145">
        <f t="shared" si="6"/>
        <v>2230.2000000000003</v>
      </c>
    </row>
    <row r="264" spans="1:26" s="38" customFormat="1" ht="12.75" x14ac:dyDescent="0.2">
      <c r="A264" s="128">
        <f t="shared" si="7"/>
        <v>253</v>
      </c>
      <c r="B264" s="89">
        <v>44447</v>
      </c>
      <c r="C264" s="90" t="s">
        <v>72</v>
      </c>
      <c r="D264" s="169" t="s">
        <v>178</v>
      </c>
      <c r="E264" s="92" t="s">
        <v>737</v>
      </c>
      <c r="F264" s="71" t="s">
        <v>720</v>
      </c>
      <c r="G264" s="71" t="s">
        <v>15</v>
      </c>
      <c r="H264" s="72">
        <v>8</v>
      </c>
      <c r="I264" s="71">
        <v>973.5</v>
      </c>
      <c r="J264" s="145">
        <f t="shared" si="6"/>
        <v>7788</v>
      </c>
    </row>
    <row r="265" spans="1:26" s="38" customFormat="1" ht="12.75" x14ac:dyDescent="0.2">
      <c r="A265" s="128">
        <f t="shared" si="7"/>
        <v>254</v>
      </c>
      <c r="B265" s="89">
        <v>44456</v>
      </c>
      <c r="C265" s="90" t="s">
        <v>11</v>
      </c>
      <c r="D265" s="91" t="s">
        <v>12</v>
      </c>
      <c r="E265" s="92" t="s">
        <v>738</v>
      </c>
      <c r="F265" s="71" t="s">
        <v>721</v>
      </c>
      <c r="G265" s="71" t="s">
        <v>15</v>
      </c>
      <c r="H265" s="72">
        <v>1</v>
      </c>
      <c r="I265" s="71">
        <v>5265.75</v>
      </c>
      <c r="J265" s="145">
        <f t="shared" si="6"/>
        <v>5265.75</v>
      </c>
    </row>
    <row r="266" spans="1:26" ht="12.75" x14ac:dyDescent="0.2">
      <c r="A266" s="128">
        <f t="shared" si="7"/>
        <v>255</v>
      </c>
      <c r="B266" s="89">
        <v>44459</v>
      </c>
      <c r="C266" s="90" t="s">
        <v>167</v>
      </c>
      <c r="D266" s="169" t="s">
        <v>178</v>
      </c>
      <c r="E266" s="92" t="s">
        <v>674</v>
      </c>
      <c r="F266" s="93" t="s">
        <v>675</v>
      </c>
      <c r="G266" s="93" t="s">
        <v>19</v>
      </c>
      <c r="H266" s="94">
        <v>5</v>
      </c>
      <c r="I266" s="95">
        <v>1050</v>
      </c>
      <c r="J266" s="145">
        <f t="shared" si="6"/>
        <v>5250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28">
        <f t="shared" si="7"/>
        <v>256</v>
      </c>
      <c r="B267" s="89">
        <v>44459</v>
      </c>
      <c r="C267" s="90" t="s">
        <v>167</v>
      </c>
      <c r="D267" s="91">
        <v>99</v>
      </c>
      <c r="E267" s="92" t="s">
        <v>679</v>
      </c>
      <c r="F267" s="93" t="s">
        <v>690</v>
      </c>
      <c r="G267" s="93" t="s">
        <v>19</v>
      </c>
      <c r="H267" s="94">
        <v>23</v>
      </c>
      <c r="I267" s="95">
        <v>1805.4</v>
      </c>
      <c r="J267" s="145">
        <f t="shared" si="6"/>
        <v>41524.200000000004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28">
        <f t="shared" si="7"/>
        <v>257</v>
      </c>
      <c r="B268" s="89">
        <v>44459</v>
      </c>
      <c r="C268" s="90" t="s">
        <v>167</v>
      </c>
      <c r="D268" s="91">
        <v>99</v>
      </c>
      <c r="E268" s="92" t="s">
        <v>680</v>
      </c>
      <c r="F268" s="93" t="s">
        <v>681</v>
      </c>
      <c r="G268" s="93" t="s">
        <v>19</v>
      </c>
      <c r="H268" s="94">
        <v>3</v>
      </c>
      <c r="I268" s="95">
        <v>961.66</v>
      </c>
      <c r="J268" s="145">
        <f t="shared" si="6"/>
        <v>2884.98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s="38" customFormat="1" ht="12.75" x14ac:dyDescent="0.2">
      <c r="A269" s="128">
        <f t="shared" si="7"/>
        <v>258</v>
      </c>
      <c r="B269" s="89">
        <v>44459</v>
      </c>
      <c r="C269" s="90" t="s">
        <v>167</v>
      </c>
      <c r="D269" s="91">
        <v>99</v>
      </c>
      <c r="E269" s="92" t="s">
        <v>687</v>
      </c>
      <c r="F269" s="71" t="s">
        <v>704</v>
      </c>
      <c r="G269" s="71" t="s">
        <v>19</v>
      </c>
      <c r="H269" s="72">
        <v>12</v>
      </c>
      <c r="I269" s="71">
        <v>1630.76</v>
      </c>
      <c r="J269" s="145">
        <f t="shared" ref="J269:J332" si="8">H269*I269</f>
        <v>19569.12</v>
      </c>
    </row>
    <row r="270" spans="1:26" ht="12.75" x14ac:dyDescent="0.2">
      <c r="A270" s="128">
        <f t="shared" ref="A270:A333" si="9">A269+1</f>
        <v>259</v>
      </c>
      <c r="B270" s="89">
        <v>44459</v>
      </c>
      <c r="C270" s="90" t="s">
        <v>167</v>
      </c>
      <c r="D270" s="91">
        <v>99</v>
      </c>
      <c r="E270" s="92" t="s">
        <v>688</v>
      </c>
      <c r="F270" s="93" t="s">
        <v>689</v>
      </c>
      <c r="G270" s="93" t="s">
        <v>19</v>
      </c>
      <c r="H270" s="94">
        <v>2</v>
      </c>
      <c r="I270" s="95">
        <v>3640.3</v>
      </c>
      <c r="J270" s="145">
        <f t="shared" si="8"/>
        <v>7280.6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s="38" customFormat="1" ht="25.5" x14ac:dyDescent="0.2">
      <c r="A271" s="128">
        <f t="shared" si="9"/>
        <v>260</v>
      </c>
      <c r="B271" s="89">
        <v>44490</v>
      </c>
      <c r="C271" s="90" t="s">
        <v>72</v>
      </c>
      <c r="D271" s="169" t="s">
        <v>178</v>
      </c>
      <c r="E271" s="92" t="s">
        <v>749</v>
      </c>
      <c r="F271" s="71" t="s">
        <v>741</v>
      </c>
      <c r="G271" s="71" t="s">
        <v>15</v>
      </c>
      <c r="H271" s="72">
        <v>15</v>
      </c>
      <c r="I271" s="71">
        <v>253.7</v>
      </c>
      <c r="J271" s="145">
        <f t="shared" si="8"/>
        <v>3805.5</v>
      </c>
    </row>
    <row r="272" spans="1:26" s="38" customFormat="1" ht="25.5" x14ac:dyDescent="0.2">
      <c r="A272" s="128">
        <f t="shared" si="9"/>
        <v>261</v>
      </c>
      <c r="B272" s="89">
        <v>44490</v>
      </c>
      <c r="C272" s="90" t="s">
        <v>72</v>
      </c>
      <c r="D272" s="169" t="s">
        <v>178</v>
      </c>
      <c r="E272" s="92" t="s">
        <v>750</v>
      </c>
      <c r="F272" s="71" t="s">
        <v>742</v>
      </c>
      <c r="G272" s="71" t="s">
        <v>15</v>
      </c>
      <c r="H272" s="72">
        <v>15</v>
      </c>
      <c r="I272" s="71">
        <v>59</v>
      </c>
      <c r="J272" s="145">
        <f t="shared" si="8"/>
        <v>885</v>
      </c>
    </row>
    <row r="273" spans="1:10" s="38" customFormat="1" ht="25.5" x14ac:dyDescent="0.2">
      <c r="A273" s="128">
        <f t="shared" si="9"/>
        <v>262</v>
      </c>
      <c r="B273" s="89">
        <v>44490</v>
      </c>
      <c r="C273" s="90" t="s">
        <v>72</v>
      </c>
      <c r="D273" s="169" t="s">
        <v>178</v>
      </c>
      <c r="E273" s="92" t="s">
        <v>751</v>
      </c>
      <c r="F273" s="71" t="s">
        <v>743</v>
      </c>
      <c r="G273" s="71" t="s">
        <v>15</v>
      </c>
      <c r="H273" s="72">
        <v>20</v>
      </c>
      <c r="I273" s="71">
        <v>106.2</v>
      </c>
      <c r="J273" s="145">
        <f t="shared" si="8"/>
        <v>2124</v>
      </c>
    </row>
    <row r="274" spans="1:10" s="38" customFormat="1" ht="12.75" x14ac:dyDescent="0.2">
      <c r="A274" s="128">
        <f t="shared" si="9"/>
        <v>263</v>
      </c>
      <c r="B274" s="89">
        <v>44490</v>
      </c>
      <c r="C274" s="90" t="s">
        <v>72</v>
      </c>
      <c r="D274" s="169" t="s">
        <v>178</v>
      </c>
      <c r="E274" s="92" t="s">
        <v>752</v>
      </c>
      <c r="F274" s="71" t="s">
        <v>744</v>
      </c>
      <c r="G274" s="71" t="s">
        <v>15</v>
      </c>
      <c r="H274" s="72">
        <v>2</v>
      </c>
      <c r="I274" s="71">
        <v>135.69999999999999</v>
      </c>
      <c r="J274" s="145">
        <f t="shared" si="8"/>
        <v>271.39999999999998</v>
      </c>
    </row>
    <row r="275" spans="1:10" s="38" customFormat="1" ht="12.75" x14ac:dyDescent="0.2">
      <c r="A275" s="128">
        <f t="shared" si="9"/>
        <v>264</v>
      </c>
      <c r="B275" s="89">
        <v>44490</v>
      </c>
      <c r="C275" s="90" t="s">
        <v>72</v>
      </c>
      <c r="D275" s="169" t="s">
        <v>178</v>
      </c>
      <c r="E275" s="92" t="s">
        <v>753</v>
      </c>
      <c r="F275" s="71" t="s">
        <v>745</v>
      </c>
      <c r="G275" s="71" t="s">
        <v>15</v>
      </c>
      <c r="H275" s="72">
        <v>2</v>
      </c>
      <c r="I275" s="71">
        <v>59</v>
      </c>
      <c r="J275" s="145">
        <f t="shared" si="8"/>
        <v>118</v>
      </c>
    </row>
    <row r="276" spans="1:10" s="38" customFormat="1" ht="12.75" x14ac:dyDescent="0.2">
      <c r="A276" s="128">
        <f t="shared" si="9"/>
        <v>265</v>
      </c>
      <c r="B276" s="89">
        <v>44490</v>
      </c>
      <c r="C276" s="90" t="s">
        <v>72</v>
      </c>
      <c r="D276" s="169" t="s">
        <v>178</v>
      </c>
      <c r="E276" s="92" t="s">
        <v>754</v>
      </c>
      <c r="F276" s="71" t="s">
        <v>746</v>
      </c>
      <c r="G276" s="71" t="s">
        <v>15</v>
      </c>
      <c r="H276" s="72">
        <v>200</v>
      </c>
      <c r="I276" s="71">
        <v>4.72</v>
      </c>
      <c r="J276" s="145">
        <f t="shared" si="8"/>
        <v>944</v>
      </c>
    </row>
    <row r="277" spans="1:10" s="38" customFormat="1" ht="12.75" x14ac:dyDescent="0.2">
      <c r="A277" s="128">
        <f t="shared" si="9"/>
        <v>266</v>
      </c>
      <c r="B277" s="89">
        <v>44490</v>
      </c>
      <c r="C277" s="90" t="s">
        <v>78</v>
      </c>
      <c r="D277" s="91" t="s">
        <v>12</v>
      </c>
      <c r="E277" s="92" t="s">
        <v>755</v>
      </c>
      <c r="F277" s="71" t="s">
        <v>747</v>
      </c>
      <c r="G277" s="71" t="s">
        <v>15</v>
      </c>
      <c r="H277" s="72">
        <v>400</v>
      </c>
      <c r="I277" s="71">
        <v>2.36</v>
      </c>
      <c r="J277" s="145">
        <f t="shared" si="8"/>
        <v>944</v>
      </c>
    </row>
    <row r="278" spans="1:10" s="38" customFormat="1" ht="12.75" x14ac:dyDescent="0.2">
      <c r="A278" s="128">
        <f t="shared" si="9"/>
        <v>267</v>
      </c>
      <c r="B278" s="89">
        <v>44518</v>
      </c>
      <c r="C278" s="90" t="s">
        <v>11</v>
      </c>
      <c r="D278" s="91" t="s">
        <v>12</v>
      </c>
      <c r="E278" s="92" t="s">
        <v>818</v>
      </c>
      <c r="F278" s="71" t="s">
        <v>812</v>
      </c>
      <c r="G278" s="71" t="s">
        <v>15</v>
      </c>
      <c r="H278" s="72">
        <v>2</v>
      </c>
      <c r="I278" s="71">
        <v>218.69</v>
      </c>
      <c r="J278" s="145">
        <f t="shared" si="8"/>
        <v>437.38</v>
      </c>
    </row>
    <row r="279" spans="1:10" s="38" customFormat="1" ht="12.75" x14ac:dyDescent="0.2">
      <c r="A279" s="128">
        <f t="shared" si="9"/>
        <v>268</v>
      </c>
      <c r="B279" s="89">
        <v>44518</v>
      </c>
      <c r="C279" s="90" t="s">
        <v>72</v>
      </c>
      <c r="D279" s="91" t="s">
        <v>824</v>
      </c>
      <c r="E279" s="92" t="s">
        <v>819</v>
      </c>
      <c r="F279" s="71" t="s">
        <v>813</v>
      </c>
      <c r="G279" s="71" t="s">
        <v>15</v>
      </c>
      <c r="H279" s="72">
        <v>1</v>
      </c>
      <c r="I279" s="71">
        <v>664</v>
      </c>
      <c r="J279" s="145">
        <f t="shared" si="8"/>
        <v>664</v>
      </c>
    </row>
    <row r="280" spans="1:10" s="38" customFormat="1" ht="12.75" x14ac:dyDescent="0.2">
      <c r="A280" s="128">
        <f t="shared" si="9"/>
        <v>269</v>
      </c>
      <c r="B280" s="89">
        <v>44518</v>
      </c>
      <c r="C280" s="90" t="s">
        <v>72</v>
      </c>
      <c r="D280" s="91" t="s">
        <v>824</v>
      </c>
      <c r="E280" s="92" t="s">
        <v>820</v>
      </c>
      <c r="F280" s="71" t="s">
        <v>814</v>
      </c>
      <c r="G280" s="71" t="s">
        <v>15</v>
      </c>
      <c r="H280" s="72">
        <v>1</v>
      </c>
      <c r="I280" s="71">
        <v>857.03</v>
      </c>
      <c r="J280" s="145">
        <f t="shared" si="8"/>
        <v>857.03</v>
      </c>
    </row>
    <row r="281" spans="1:10" s="38" customFormat="1" ht="12.75" x14ac:dyDescent="0.2">
      <c r="A281" s="128">
        <f t="shared" si="9"/>
        <v>270</v>
      </c>
      <c r="B281" s="89">
        <v>44518</v>
      </c>
      <c r="C281" s="90" t="s">
        <v>11</v>
      </c>
      <c r="D281" s="91" t="s">
        <v>12</v>
      </c>
      <c r="E281" s="92" t="s">
        <v>821</v>
      </c>
      <c r="F281" s="71" t="s">
        <v>815</v>
      </c>
      <c r="G281" s="71" t="s">
        <v>15</v>
      </c>
      <c r="H281" s="72">
        <v>1</v>
      </c>
      <c r="I281" s="71">
        <v>625.67999999999995</v>
      </c>
      <c r="J281" s="145">
        <f t="shared" si="8"/>
        <v>625.67999999999995</v>
      </c>
    </row>
    <row r="282" spans="1:10" s="38" customFormat="1" ht="12.75" x14ac:dyDescent="0.2">
      <c r="A282" s="128">
        <f t="shared" si="9"/>
        <v>271</v>
      </c>
      <c r="B282" s="89">
        <v>44518</v>
      </c>
      <c r="C282" s="90" t="s">
        <v>72</v>
      </c>
      <c r="D282" s="91" t="s">
        <v>824</v>
      </c>
      <c r="E282" s="92" t="s">
        <v>822</v>
      </c>
      <c r="F282" s="71" t="s">
        <v>816</v>
      </c>
      <c r="G282" s="71" t="s">
        <v>15</v>
      </c>
      <c r="H282" s="72">
        <v>1</v>
      </c>
      <c r="I282" s="71">
        <v>886.77</v>
      </c>
      <c r="J282" s="145">
        <f t="shared" si="8"/>
        <v>886.77</v>
      </c>
    </row>
    <row r="283" spans="1:10" s="38" customFormat="1" ht="12.75" x14ac:dyDescent="0.2">
      <c r="A283" s="128">
        <f t="shared" si="9"/>
        <v>272</v>
      </c>
      <c r="B283" s="89">
        <v>44518</v>
      </c>
      <c r="C283" s="90" t="s">
        <v>72</v>
      </c>
      <c r="D283" s="91" t="s">
        <v>824</v>
      </c>
      <c r="E283" s="92" t="s">
        <v>823</v>
      </c>
      <c r="F283" s="71" t="s">
        <v>817</v>
      </c>
      <c r="G283" s="71" t="s">
        <v>15</v>
      </c>
      <c r="H283" s="72">
        <v>1</v>
      </c>
      <c r="I283" s="71">
        <v>576.94000000000005</v>
      </c>
      <c r="J283" s="145">
        <f t="shared" si="8"/>
        <v>576.94000000000005</v>
      </c>
    </row>
    <row r="284" spans="1:10" s="38" customFormat="1" ht="12.75" x14ac:dyDescent="0.2">
      <c r="A284" s="128">
        <f t="shared" si="9"/>
        <v>273</v>
      </c>
      <c r="B284" s="89">
        <v>44824</v>
      </c>
      <c r="C284" s="90" t="s">
        <v>11</v>
      </c>
      <c r="D284" s="91" t="s">
        <v>12</v>
      </c>
      <c r="E284" s="92" t="s">
        <v>1212</v>
      </c>
      <c r="F284" s="71" t="s">
        <v>1207</v>
      </c>
      <c r="G284" s="71" t="s">
        <v>15</v>
      </c>
      <c r="H284" s="72">
        <v>80</v>
      </c>
      <c r="I284" s="71">
        <v>435.61</v>
      </c>
      <c r="J284" s="145">
        <f t="shared" si="8"/>
        <v>34848.800000000003</v>
      </c>
    </row>
    <row r="285" spans="1:10" s="38" customFormat="1" ht="12.75" x14ac:dyDescent="0.2">
      <c r="A285" s="128">
        <f t="shared" si="9"/>
        <v>274</v>
      </c>
      <c r="B285" s="89">
        <v>44824</v>
      </c>
      <c r="C285" s="90" t="s">
        <v>72</v>
      </c>
      <c r="D285" s="91" t="s">
        <v>824</v>
      </c>
      <c r="E285" s="92" t="s">
        <v>1213</v>
      </c>
      <c r="F285" s="71" t="s">
        <v>1208</v>
      </c>
      <c r="G285" s="71" t="s">
        <v>15</v>
      </c>
      <c r="H285" s="72">
        <v>380</v>
      </c>
      <c r="I285" s="71">
        <v>55.9</v>
      </c>
      <c r="J285" s="145">
        <f t="shared" si="8"/>
        <v>21242</v>
      </c>
    </row>
    <row r="286" spans="1:10" s="38" customFormat="1" ht="12.75" x14ac:dyDescent="0.2">
      <c r="A286" s="128">
        <f t="shared" si="9"/>
        <v>275</v>
      </c>
      <c r="B286" s="89">
        <v>44824</v>
      </c>
      <c r="C286" s="90" t="s">
        <v>72</v>
      </c>
      <c r="D286" s="91" t="s">
        <v>824</v>
      </c>
      <c r="E286" s="92" t="s">
        <v>1214</v>
      </c>
      <c r="F286" s="71" t="s">
        <v>1209</v>
      </c>
      <c r="G286" s="71" t="s">
        <v>15</v>
      </c>
      <c r="H286" s="72">
        <v>380</v>
      </c>
      <c r="I286" s="71">
        <v>98.8</v>
      </c>
      <c r="J286" s="145">
        <f t="shared" si="8"/>
        <v>37544</v>
      </c>
    </row>
    <row r="287" spans="1:10" s="38" customFormat="1" ht="12.75" x14ac:dyDescent="0.2">
      <c r="A287" s="128">
        <f t="shared" si="9"/>
        <v>276</v>
      </c>
      <c r="B287" s="89">
        <v>44824</v>
      </c>
      <c r="C287" s="90" t="s">
        <v>72</v>
      </c>
      <c r="D287" s="91" t="s">
        <v>824</v>
      </c>
      <c r="E287" s="92" t="s">
        <v>1215</v>
      </c>
      <c r="F287" s="71" t="s">
        <v>1210</v>
      </c>
      <c r="G287" s="71" t="s">
        <v>15</v>
      </c>
      <c r="H287" s="72">
        <v>160</v>
      </c>
      <c r="I287" s="71">
        <v>336.3</v>
      </c>
      <c r="J287" s="145">
        <f t="shared" si="8"/>
        <v>53808</v>
      </c>
    </row>
    <row r="288" spans="1:10" s="38" customFormat="1" ht="12.75" x14ac:dyDescent="0.2">
      <c r="A288" s="128">
        <f t="shared" si="9"/>
        <v>277</v>
      </c>
      <c r="B288" s="89">
        <v>44824</v>
      </c>
      <c r="C288" s="90" t="s">
        <v>72</v>
      </c>
      <c r="D288" s="91" t="s">
        <v>824</v>
      </c>
      <c r="E288" s="92" t="s">
        <v>1216</v>
      </c>
      <c r="F288" s="71" t="s">
        <v>1211</v>
      </c>
      <c r="G288" s="71" t="s">
        <v>15</v>
      </c>
      <c r="H288" s="72">
        <v>15</v>
      </c>
      <c r="I288" s="71">
        <v>214.5</v>
      </c>
      <c r="J288" s="145">
        <f t="shared" si="8"/>
        <v>3217.5</v>
      </c>
    </row>
    <row r="289" spans="1:26" s="27" customFormat="1" ht="12.75" x14ac:dyDescent="0.2">
      <c r="A289" s="128">
        <f t="shared" si="9"/>
        <v>278</v>
      </c>
      <c r="B289" s="89">
        <v>44455</v>
      </c>
      <c r="C289" s="90" t="s">
        <v>292</v>
      </c>
      <c r="D289" s="91" t="s">
        <v>12</v>
      </c>
      <c r="E289" s="92" t="s">
        <v>293</v>
      </c>
      <c r="F289" s="71" t="s">
        <v>748</v>
      </c>
      <c r="G289" s="93" t="s">
        <v>15</v>
      </c>
      <c r="H289" s="72">
        <v>1</v>
      </c>
      <c r="I289" s="71">
        <v>8.1199999999999992</v>
      </c>
      <c r="J289" s="145">
        <f t="shared" si="8"/>
        <v>8.1199999999999992</v>
      </c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s="27" customFormat="1" ht="12.75" x14ac:dyDescent="0.2">
      <c r="A290" s="128">
        <f t="shared" si="9"/>
        <v>279</v>
      </c>
      <c r="B290" s="89">
        <v>43830</v>
      </c>
      <c r="C290" s="90" t="s">
        <v>292</v>
      </c>
      <c r="D290" s="91" t="s">
        <v>12</v>
      </c>
      <c r="E290" s="92" t="s">
        <v>614</v>
      </c>
      <c r="F290" s="93" t="s">
        <v>613</v>
      </c>
      <c r="G290" s="93" t="s">
        <v>15</v>
      </c>
      <c r="H290" s="94">
        <v>635</v>
      </c>
      <c r="I290" s="95">
        <v>142.72</v>
      </c>
      <c r="J290" s="145">
        <f t="shared" si="8"/>
        <v>90627.199999999997</v>
      </c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s="27" customFormat="1" ht="12.75" x14ac:dyDescent="0.2">
      <c r="A291" s="128">
        <f t="shared" si="9"/>
        <v>280</v>
      </c>
      <c r="B291" s="89">
        <v>44824</v>
      </c>
      <c r="C291" s="90" t="s">
        <v>292</v>
      </c>
      <c r="D291" s="91" t="s">
        <v>12</v>
      </c>
      <c r="E291" s="92" t="s">
        <v>1217</v>
      </c>
      <c r="F291" s="93" t="s">
        <v>1218</v>
      </c>
      <c r="G291" s="93" t="s">
        <v>31</v>
      </c>
      <c r="H291" s="94">
        <v>42</v>
      </c>
      <c r="I291" s="95">
        <v>37</v>
      </c>
      <c r="J291" s="145">
        <f t="shared" si="8"/>
        <v>1554</v>
      </c>
      <c r="K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2.75" x14ac:dyDescent="0.2">
      <c r="A292" s="128">
        <f t="shared" si="9"/>
        <v>281</v>
      </c>
      <c r="B292" s="89">
        <v>42480</v>
      </c>
      <c r="C292" s="90" t="s">
        <v>292</v>
      </c>
      <c r="D292" s="91" t="s">
        <v>12</v>
      </c>
      <c r="E292" s="92" t="s">
        <v>294</v>
      </c>
      <c r="F292" s="93" t="s">
        <v>295</v>
      </c>
      <c r="G292" s="93" t="s">
        <v>15</v>
      </c>
      <c r="H292" s="94">
        <v>236</v>
      </c>
      <c r="I292" s="95">
        <v>39.700000000000003</v>
      </c>
      <c r="J292" s="145">
        <f t="shared" si="8"/>
        <v>9369.2000000000007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s="38" customFormat="1" ht="12.75" x14ac:dyDescent="0.2">
      <c r="A293" s="128">
        <f t="shared" si="9"/>
        <v>282</v>
      </c>
      <c r="B293" s="89">
        <v>44351</v>
      </c>
      <c r="C293" s="90" t="s">
        <v>292</v>
      </c>
      <c r="D293" s="91" t="s">
        <v>12</v>
      </c>
      <c r="E293" s="92" t="s">
        <v>638</v>
      </c>
      <c r="F293" s="71" t="s">
        <v>636</v>
      </c>
      <c r="G293" s="71" t="s">
        <v>31</v>
      </c>
      <c r="H293" s="75">
        <v>150</v>
      </c>
      <c r="I293" s="76">
        <v>33.630000000000003</v>
      </c>
      <c r="J293" s="145">
        <f t="shared" si="8"/>
        <v>5044.5</v>
      </c>
    </row>
    <row r="294" spans="1:26" s="27" customFormat="1" ht="14.25" x14ac:dyDescent="0.2">
      <c r="A294" s="128">
        <f t="shared" si="9"/>
        <v>283</v>
      </c>
      <c r="B294" s="89">
        <v>44455</v>
      </c>
      <c r="C294" s="90" t="s">
        <v>11</v>
      </c>
      <c r="D294" s="91" t="s">
        <v>12</v>
      </c>
      <c r="E294" s="92" t="s">
        <v>672</v>
      </c>
      <c r="F294" s="93" t="s">
        <v>673</v>
      </c>
      <c r="G294" s="93" t="s">
        <v>15</v>
      </c>
      <c r="H294" s="107">
        <v>3</v>
      </c>
      <c r="I294" s="108">
        <v>29.97</v>
      </c>
      <c r="J294" s="145">
        <f t="shared" si="8"/>
        <v>89.91</v>
      </c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s="27" customFormat="1" ht="25.5" x14ac:dyDescent="0.2">
      <c r="A295" s="128">
        <f t="shared" si="9"/>
        <v>284</v>
      </c>
      <c r="B295" s="96">
        <v>44351</v>
      </c>
      <c r="C295" s="97" t="s">
        <v>292</v>
      </c>
      <c r="D295" s="98" t="s">
        <v>12</v>
      </c>
      <c r="E295" s="172" t="s">
        <v>637</v>
      </c>
      <c r="F295" s="123" t="s">
        <v>635</v>
      </c>
      <c r="G295" s="123" t="s">
        <v>31</v>
      </c>
      <c r="H295" s="173">
        <v>28</v>
      </c>
      <c r="I295" s="174">
        <v>55.05</v>
      </c>
      <c r="J295" s="145">
        <f t="shared" si="8"/>
        <v>1541.3999999999999</v>
      </c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s="38" customFormat="1" ht="14.25" x14ac:dyDescent="0.2">
      <c r="A296" s="128">
        <f t="shared" si="9"/>
        <v>285</v>
      </c>
      <c r="B296" s="63">
        <v>44553</v>
      </c>
      <c r="C296" s="70" t="s">
        <v>292</v>
      </c>
      <c r="D296" s="64" t="s">
        <v>12</v>
      </c>
      <c r="E296" s="65" t="s">
        <v>869</v>
      </c>
      <c r="F296" s="109" t="s">
        <v>868</v>
      </c>
      <c r="G296" s="109" t="s">
        <v>38</v>
      </c>
      <c r="H296" s="110">
        <v>21</v>
      </c>
      <c r="I296" s="111">
        <v>590</v>
      </c>
      <c r="J296" s="145">
        <f t="shared" si="8"/>
        <v>12390</v>
      </c>
    </row>
    <row r="297" spans="1:26" ht="12.75" x14ac:dyDescent="0.2">
      <c r="A297" s="128">
        <f t="shared" si="9"/>
        <v>286</v>
      </c>
      <c r="B297" s="63">
        <v>43739</v>
      </c>
      <c r="C297" s="70" t="s">
        <v>45</v>
      </c>
      <c r="D297" s="64" t="s">
        <v>12</v>
      </c>
      <c r="E297" s="65" t="s">
        <v>296</v>
      </c>
      <c r="F297" s="66" t="s">
        <v>297</v>
      </c>
      <c r="G297" s="66" t="s">
        <v>15</v>
      </c>
      <c r="H297" s="67">
        <v>26</v>
      </c>
      <c r="I297" s="68">
        <v>1.1000000000000001</v>
      </c>
      <c r="J297" s="145">
        <f t="shared" si="8"/>
        <v>28.6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28">
        <f t="shared" si="9"/>
        <v>287</v>
      </c>
      <c r="B298" s="63">
        <v>42481</v>
      </c>
      <c r="C298" s="70" t="s">
        <v>45</v>
      </c>
      <c r="D298" s="64" t="s">
        <v>12</v>
      </c>
      <c r="E298" s="65" t="s">
        <v>917</v>
      </c>
      <c r="F298" s="66" t="s">
        <v>918</v>
      </c>
      <c r="G298" s="66" t="s">
        <v>15</v>
      </c>
      <c r="H298" s="67">
        <v>9</v>
      </c>
      <c r="I298" s="68">
        <v>384.66</v>
      </c>
      <c r="J298" s="145">
        <f t="shared" si="8"/>
        <v>3461.94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28">
        <f t="shared" si="9"/>
        <v>288</v>
      </c>
      <c r="B299" s="63">
        <v>42480</v>
      </c>
      <c r="C299" s="70" t="s">
        <v>45</v>
      </c>
      <c r="D299" s="64" t="s">
        <v>12</v>
      </c>
      <c r="E299" s="65" t="s">
        <v>298</v>
      </c>
      <c r="F299" s="66" t="s">
        <v>299</v>
      </c>
      <c r="G299" s="66" t="s">
        <v>15</v>
      </c>
      <c r="H299" s="67">
        <v>10</v>
      </c>
      <c r="I299" s="68">
        <v>2.75</v>
      </c>
      <c r="J299" s="145">
        <f t="shared" si="8"/>
        <v>27.5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28">
        <f t="shared" si="9"/>
        <v>289</v>
      </c>
      <c r="B300" s="63">
        <v>44351</v>
      </c>
      <c r="C300" s="70" t="s">
        <v>292</v>
      </c>
      <c r="D300" s="64" t="s">
        <v>12</v>
      </c>
      <c r="E300" s="65" t="s">
        <v>629</v>
      </c>
      <c r="F300" s="66" t="s">
        <v>628</v>
      </c>
      <c r="G300" s="66" t="s">
        <v>15</v>
      </c>
      <c r="H300" s="67">
        <v>7</v>
      </c>
      <c r="I300" s="68">
        <v>312.7</v>
      </c>
      <c r="J300" s="145">
        <f t="shared" si="8"/>
        <v>2188.9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28">
        <f t="shared" si="9"/>
        <v>290</v>
      </c>
      <c r="B301" s="63">
        <v>42970</v>
      </c>
      <c r="C301" s="70" t="s">
        <v>292</v>
      </c>
      <c r="D301" s="64" t="s">
        <v>12</v>
      </c>
      <c r="E301" s="65" t="s">
        <v>300</v>
      </c>
      <c r="F301" s="66" t="s">
        <v>301</v>
      </c>
      <c r="G301" s="66" t="s">
        <v>38</v>
      </c>
      <c r="H301" s="67">
        <v>136</v>
      </c>
      <c r="I301" s="68">
        <v>188.41</v>
      </c>
      <c r="J301" s="145">
        <f t="shared" si="8"/>
        <v>25623.759999999998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s="38" customFormat="1" ht="12.75" x14ac:dyDescent="0.2">
      <c r="A302" s="128">
        <f t="shared" si="9"/>
        <v>291</v>
      </c>
      <c r="B302" s="63">
        <v>44553</v>
      </c>
      <c r="C302" s="70" t="s">
        <v>292</v>
      </c>
      <c r="D302" s="64" t="s">
        <v>12</v>
      </c>
      <c r="E302" s="65" t="s">
        <v>857</v>
      </c>
      <c r="F302" s="71" t="s">
        <v>856</v>
      </c>
      <c r="G302" s="71" t="s">
        <v>15</v>
      </c>
      <c r="H302" s="75">
        <v>13</v>
      </c>
      <c r="I302" s="102">
        <v>14.26</v>
      </c>
      <c r="J302" s="145">
        <f t="shared" si="8"/>
        <v>185.38</v>
      </c>
    </row>
    <row r="303" spans="1:26" s="38" customFormat="1" ht="12.75" x14ac:dyDescent="0.2">
      <c r="A303" s="128">
        <f t="shared" si="9"/>
        <v>292</v>
      </c>
      <c r="B303" s="63">
        <v>44553</v>
      </c>
      <c r="C303" s="70" t="s">
        <v>292</v>
      </c>
      <c r="D303" s="64" t="s">
        <v>12</v>
      </c>
      <c r="E303" s="65" t="s">
        <v>1035</v>
      </c>
      <c r="F303" s="71" t="s">
        <v>1034</v>
      </c>
      <c r="G303" s="71" t="s">
        <v>15</v>
      </c>
      <c r="H303" s="132">
        <v>14</v>
      </c>
      <c r="I303" s="133">
        <v>140.66999999999999</v>
      </c>
      <c r="J303" s="145">
        <f t="shared" si="8"/>
        <v>1969.3799999999999</v>
      </c>
    </row>
    <row r="304" spans="1:26" s="27" customFormat="1" ht="12.75" x14ac:dyDescent="0.2">
      <c r="A304" s="128">
        <f t="shared" si="9"/>
        <v>293</v>
      </c>
      <c r="B304" s="63">
        <v>42480</v>
      </c>
      <c r="C304" s="70" t="s">
        <v>302</v>
      </c>
      <c r="D304" s="64" t="s">
        <v>12</v>
      </c>
      <c r="E304" s="65" t="s">
        <v>303</v>
      </c>
      <c r="F304" s="66" t="s">
        <v>304</v>
      </c>
      <c r="G304" s="66" t="s">
        <v>38</v>
      </c>
      <c r="H304" s="67">
        <v>3</v>
      </c>
      <c r="I304" s="68">
        <v>30.61</v>
      </c>
      <c r="J304" s="145">
        <f t="shared" si="8"/>
        <v>91.83</v>
      </c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2.75" x14ac:dyDescent="0.2">
      <c r="A305" s="128">
        <f t="shared" si="9"/>
        <v>294</v>
      </c>
      <c r="B305" s="63">
        <v>44553</v>
      </c>
      <c r="C305" s="70" t="s">
        <v>292</v>
      </c>
      <c r="D305" s="64" t="s">
        <v>12</v>
      </c>
      <c r="E305" s="65" t="s">
        <v>305</v>
      </c>
      <c r="F305" s="66" t="s">
        <v>306</v>
      </c>
      <c r="G305" s="66" t="s">
        <v>31</v>
      </c>
      <c r="H305" s="103">
        <v>7</v>
      </c>
      <c r="I305" s="68">
        <v>472</v>
      </c>
      <c r="J305" s="145">
        <f t="shared" si="8"/>
        <v>3304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28">
        <f t="shared" si="9"/>
        <v>295</v>
      </c>
      <c r="B306" s="63">
        <v>43392</v>
      </c>
      <c r="C306" s="70" t="s">
        <v>292</v>
      </c>
      <c r="D306" s="64" t="s">
        <v>12</v>
      </c>
      <c r="E306" s="65" t="s">
        <v>307</v>
      </c>
      <c r="F306" s="66" t="s">
        <v>308</v>
      </c>
      <c r="G306" s="66" t="s">
        <v>31</v>
      </c>
      <c r="H306" s="67">
        <v>243</v>
      </c>
      <c r="I306" s="68">
        <v>59</v>
      </c>
      <c r="J306" s="145">
        <f t="shared" si="8"/>
        <v>14337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28">
        <f t="shared" si="9"/>
        <v>296</v>
      </c>
      <c r="B307" s="63">
        <v>42968</v>
      </c>
      <c r="C307" s="70" t="s">
        <v>292</v>
      </c>
      <c r="D307" s="64" t="s">
        <v>12</v>
      </c>
      <c r="E307" s="65" t="s">
        <v>309</v>
      </c>
      <c r="F307" s="66" t="s">
        <v>310</v>
      </c>
      <c r="G307" s="66" t="s">
        <v>15</v>
      </c>
      <c r="H307" s="67">
        <v>1</v>
      </c>
      <c r="I307" s="68">
        <v>505.79</v>
      </c>
      <c r="J307" s="145">
        <f t="shared" si="8"/>
        <v>505.79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28">
        <f t="shared" si="9"/>
        <v>297</v>
      </c>
      <c r="B308" s="63">
        <v>44669</v>
      </c>
      <c r="C308" s="70" t="s">
        <v>292</v>
      </c>
      <c r="D308" s="64" t="s">
        <v>12</v>
      </c>
      <c r="E308" s="65" t="s">
        <v>920</v>
      </c>
      <c r="F308" s="66" t="s">
        <v>919</v>
      </c>
      <c r="G308" s="66" t="s">
        <v>15</v>
      </c>
      <c r="H308" s="67">
        <v>319</v>
      </c>
      <c r="I308" s="68">
        <v>180.23</v>
      </c>
      <c r="J308" s="145">
        <f t="shared" si="8"/>
        <v>57493.369999999995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5.5" x14ac:dyDescent="0.2">
      <c r="A309" s="128">
        <f t="shared" si="9"/>
        <v>298</v>
      </c>
      <c r="B309" s="63">
        <v>44669</v>
      </c>
      <c r="C309" s="70" t="s">
        <v>292</v>
      </c>
      <c r="D309" s="64" t="s">
        <v>12</v>
      </c>
      <c r="E309" s="65" t="s">
        <v>922</v>
      </c>
      <c r="F309" s="66" t="s">
        <v>921</v>
      </c>
      <c r="G309" s="66" t="s">
        <v>31</v>
      </c>
      <c r="H309" s="67">
        <v>523</v>
      </c>
      <c r="I309" s="68">
        <v>81.010000000000005</v>
      </c>
      <c r="J309" s="145">
        <f t="shared" si="8"/>
        <v>42368.23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s="38" customFormat="1" ht="12.75" x14ac:dyDescent="0.2">
      <c r="A310" s="128">
        <f t="shared" si="9"/>
        <v>299</v>
      </c>
      <c r="B310" s="63">
        <v>44669</v>
      </c>
      <c r="C310" s="70" t="s">
        <v>292</v>
      </c>
      <c r="D310" s="64" t="s">
        <v>12</v>
      </c>
      <c r="E310" s="65" t="s">
        <v>853</v>
      </c>
      <c r="F310" s="71" t="s">
        <v>852</v>
      </c>
      <c r="G310" s="71" t="s">
        <v>31</v>
      </c>
      <c r="H310" s="75">
        <v>335</v>
      </c>
      <c r="I310" s="76">
        <v>60</v>
      </c>
      <c r="J310" s="145">
        <f t="shared" si="8"/>
        <v>20100</v>
      </c>
    </row>
    <row r="311" spans="1:26" ht="12.75" x14ac:dyDescent="0.2">
      <c r="A311" s="128">
        <f t="shared" si="9"/>
        <v>300</v>
      </c>
      <c r="B311" s="63">
        <v>44174</v>
      </c>
      <c r="C311" s="70" t="s">
        <v>292</v>
      </c>
      <c r="D311" s="64" t="s">
        <v>12</v>
      </c>
      <c r="E311" s="65" t="s">
        <v>311</v>
      </c>
      <c r="F311" s="66" t="s">
        <v>312</v>
      </c>
      <c r="G311" s="66" t="s">
        <v>15</v>
      </c>
      <c r="H311" s="67">
        <v>12</v>
      </c>
      <c r="I311" s="68">
        <v>226.69</v>
      </c>
      <c r="J311" s="145">
        <f t="shared" si="8"/>
        <v>2720.2799999999997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28">
        <f t="shared" si="9"/>
        <v>301</v>
      </c>
      <c r="B312" s="63">
        <v>44351</v>
      </c>
      <c r="C312" s="70" t="s">
        <v>292</v>
      </c>
      <c r="D312" s="64" t="s">
        <v>12</v>
      </c>
      <c r="E312" s="65" t="s">
        <v>313</v>
      </c>
      <c r="F312" s="66" t="s">
        <v>314</v>
      </c>
      <c r="G312" s="66" t="s">
        <v>15</v>
      </c>
      <c r="H312" s="67">
        <v>33</v>
      </c>
      <c r="I312" s="68">
        <v>22.58</v>
      </c>
      <c r="J312" s="145">
        <f t="shared" si="8"/>
        <v>745.14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28">
        <f t="shared" si="9"/>
        <v>302</v>
      </c>
      <c r="B313" s="63">
        <v>44351</v>
      </c>
      <c r="C313" s="70" t="s">
        <v>292</v>
      </c>
      <c r="D313" s="64" t="s">
        <v>12</v>
      </c>
      <c r="E313" s="65" t="s">
        <v>315</v>
      </c>
      <c r="F313" s="66" t="s">
        <v>316</v>
      </c>
      <c r="G313" s="66" t="s">
        <v>15</v>
      </c>
      <c r="H313" s="67">
        <v>77</v>
      </c>
      <c r="I313" s="68">
        <v>16.670000000000002</v>
      </c>
      <c r="J313" s="145">
        <f t="shared" si="8"/>
        <v>1283.5900000000001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s="27" customFormat="1" ht="12.75" x14ac:dyDescent="0.2">
      <c r="A314" s="128">
        <f t="shared" si="9"/>
        <v>303</v>
      </c>
      <c r="B314" s="63">
        <v>44553</v>
      </c>
      <c r="C314" s="70" t="s">
        <v>292</v>
      </c>
      <c r="D314" s="64" t="s">
        <v>12</v>
      </c>
      <c r="E314" s="65" t="s">
        <v>317</v>
      </c>
      <c r="F314" s="66" t="s">
        <v>318</v>
      </c>
      <c r="G314" s="66" t="s">
        <v>15</v>
      </c>
      <c r="H314" s="67">
        <v>1</v>
      </c>
      <c r="I314" s="68">
        <v>17.7</v>
      </c>
      <c r="J314" s="145">
        <f t="shared" si="8"/>
        <v>17.7</v>
      </c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2.75" x14ac:dyDescent="0.2">
      <c r="A315" s="128">
        <f t="shared" si="9"/>
        <v>304</v>
      </c>
      <c r="B315" s="63">
        <v>42480</v>
      </c>
      <c r="C315" s="70" t="s">
        <v>319</v>
      </c>
      <c r="D315" s="64" t="s">
        <v>12</v>
      </c>
      <c r="E315" s="65" t="s">
        <v>320</v>
      </c>
      <c r="F315" s="66" t="s">
        <v>321</v>
      </c>
      <c r="G315" s="66" t="s">
        <v>31</v>
      </c>
      <c r="H315" s="67">
        <v>2</v>
      </c>
      <c r="I315" s="68">
        <v>925</v>
      </c>
      <c r="J315" s="145">
        <f t="shared" si="8"/>
        <v>1850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28">
        <f t="shared" si="9"/>
        <v>305</v>
      </c>
      <c r="B316" s="63">
        <v>42480</v>
      </c>
      <c r="C316" s="70" t="s">
        <v>319</v>
      </c>
      <c r="D316" s="64" t="s">
        <v>12</v>
      </c>
      <c r="E316" s="65" t="s">
        <v>322</v>
      </c>
      <c r="F316" s="66" t="s">
        <v>323</v>
      </c>
      <c r="G316" s="66" t="s">
        <v>31</v>
      </c>
      <c r="H316" s="67">
        <v>2</v>
      </c>
      <c r="I316" s="68">
        <v>1600</v>
      </c>
      <c r="J316" s="145">
        <f t="shared" si="8"/>
        <v>3200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28">
        <f t="shared" si="9"/>
        <v>306</v>
      </c>
      <c r="B317" s="63">
        <v>44174</v>
      </c>
      <c r="C317" s="70" t="s">
        <v>319</v>
      </c>
      <c r="D317" s="64" t="s">
        <v>12</v>
      </c>
      <c r="E317" s="65" t="s">
        <v>324</v>
      </c>
      <c r="F317" s="66" t="s">
        <v>325</v>
      </c>
      <c r="G317" s="66" t="s">
        <v>326</v>
      </c>
      <c r="H317" s="67">
        <v>2</v>
      </c>
      <c r="I317" s="68">
        <v>359.9</v>
      </c>
      <c r="J317" s="145">
        <f t="shared" si="8"/>
        <v>719.8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28">
        <f t="shared" si="9"/>
        <v>307</v>
      </c>
      <c r="B318" s="63">
        <v>44174</v>
      </c>
      <c r="C318" s="70" t="s">
        <v>319</v>
      </c>
      <c r="D318" s="64" t="s">
        <v>12</v>
      </c>
      <c r="E318" s="65" t="s">
        <v>327</v>
      </c>
      <c r="F318" s="66" t="s">
        <v>328</v>
      </c>
      <c r="G318" s="66" t="s">
        <v>326</v>
      </c>
      <c r="H318" s="67">
        <v>104</v>
      </c>
      <c r="I318" s="68">
        <v>240.76</v>
      </c>
      <c r="J318" s="145">
        <f t="shared" si="8"/>
        <v>25039.040000000001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28">
        <f t="shared" si="9"/>
        <v>308</v>
      </c>
      <c r="B319" s="63">
        <v>44174</v>
      </c>
      <c r="C319" s="70" t="s">
        <v>319</v>
      </c>
      <c r="D319" s="64" t="s">
        <v>12</v>
      </c>
      <c r="E319" s="65" t="s">
        <v>329</v>
      </c>
      <c r="F319" s="66" t="s">
        <v>330</v>
      </c>
      <c r="G319" s="26" t="s">
        <v>38</v>
      </c>
      <c r="H319" s="67">
        <v>10</v>
      </c>
      <c r="I319" s="68">
        <v>99.59</v>
      </c>
      <c r="J319" s="145">
        <f t="shared" si="8"/>
        <v>995.90000000000009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28">
        <f t="shared" si="9"/>
        <v>309</v>
      </c>
      <c r="B320" s="63">
        <v>44418</v>
      </c>
      <c r="C320" s="70" t="s">
        <v>319</v>
      </c>
      <c r="D320" s="64" t="s">
        <v>12</v>
      </c>
      <c r="E320" s="65" t="s">
        <v>664</v>
      </c>
      <c r="F320" s="71" t="s">
        <v>663</v>
      </c>
      <c r="G320" s="71" t="s">
        <v>31</v>
      </c>
      <c r="H320" s="72">
        <v>10</v>
      </c>
      <c r="I320" s="102">
        <v>849.6</v>
      </c>
      <c r="J320" s="145">
        <f t="shared" si="8"/>
        <v>8496</v>
      </c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s="27" customFormat="1" ht="12.75" x14ac:dyDescent="0.2">
      <c r="A321" s="128">
        <f t="shared" si="9"/>
        <v>310</v>
      </c>
      <c r="B321" s="63">
        <v>43826</v>
      </c>
      <c r="C321" s="70" t="s">
        <v>319</v>
      </c>
      <c r="D321" s="64" t="s">
        <v>12</v>
      </c>
      <c r="E321" s="65" t="s">
        <v>331</v>
      </c>
      <c r="F321" s="66" t="s">
        <v>332</v>
      </c>
      <c r="G321" s="66" t="s">
        <v>31</v>
      </c>
      <c r="H321" s="67">
        <v>6</v>
      </c>
      <c r="I321" s="68">
        <v>921.52</v>
      </c>
      <c r="J321" s="145">
        <f t="shared" si="8"/>
        <v>5529.12</v>
      </c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25.5" x14ac:dyDescent="0.2">
      <c r="A322" s="128">
        <f t="shared" si="9"/>
        <v>311</v>
      </c>
      <c r="B322" s="63">
        <v>42688</v>
      </c>
      <c r="C322" s="70" t="s">
        <v>319</v>
      </c>
      <c r="D322" s="64" t="s">
        <v>12</v>
      </c>
      <c r="E322" s="65" t="s">
        <v>333</v>
      </c>
      <c r="F322" s="66" t="s">
        <v>334</v>
      </c>
      <c r="G322" s="66" t="s">
        <v>31</v>
      </c>
      <c r="H322" s="67">
        <v>3</v>
      </c>
      <c r="I322" s="68">
        <v>2221.42</v>
      </c>
      <c r="J322" s="145">
        <f t="shared" si="8"/>
        <v>6664.26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28">
        <f t="shared" si="9"/>
        <v>312</v>
      </c>
      <c r="B323" s="63">
        <v>42688</v>
      </c>
      <c r="C323" s="70" t="s">
        <v>319</v>
      </c>
      <c r="D323" s="64" t="s">
        <v>12</v>
      </c>
      <c r="E323" s="65" t="s">
        <v>335</v>
      </c>
      <c r="F323" s="66" t="s">
        <v>336</v>
      </c>
      <c r="G323" s="66" t="s">
        <v>15</v>
      </c>
      <c r="H323" s="67">
        <v>554</v>
      </c>
      <c r="I323" s="68">
        <v>49.99</v>
      </c>
      <c r="J323" s="145">
        <f t="shared" si="8"/>
        <v>27694.460000000003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28">
        <f t="shared" si="9"/>
        <v>313</v>
      </c>
      <c r="B324" s="63">
        <v>42480</v>
      </c>
      <c r="C324" s="70" t="s">
        <v>319</v>
      </c>
      <c r="D324" s="64" t="s">
        <v>12</v>
      </c>
      <c r="E324" s="65" t="s">
        <v>337</v>
      </c>
      <c r="F324" s="66" t="s">
        <v>338</v>
      </c>
      <c r="G324" s="66" t="s">
        <v>15</v>
      </c>
      <c r="H324" s="67">
        <v>547</v>
      </c>
      <c r="I324" s="68">
        <v>75</v>
      </c>
      <c r="J324" s="145">
        <f t="shared" si="8"/>
        <v>41025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28">
        <f t="shared" si="9"/>
        <v>314</v>
      </c>
      <c r="B325" s="63">
        <v>43739</v>
      </c>
      <c r="C325" s="70" t="s">
        <v>319</v>
      </c>
      <c r="D325" s="64" t="s">
        <v>12</v>
      </c>
      <c r="E325" s="65" t="s">
        <v>339</v>
      </c>
      <c r="F325" s="66" t="s">
        <v>923</v>
      </c>
      <c r="G325" s="66" t="s">
        <v>15</v>
      </c>
      <c r="H325" s="67">
        <v>430</v>
      </c>
      <c r="I325" s="68">
        <v>22.59</v>
      </c>
      <c r="J325" s="145">
        <f t="shared" si="8"/>
        <v>9713.7000000000007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28">
        <f t="shared" si="9"/>
        <v>315</v>
      </c>
      <c r="B326" s="63">
        <v>42480</v>
      </c>
      <c r="C326" s="70" t="s">
        <v>319</v>
      </c>
      <c r="D326" s="64" t="s">
        <v>12</v>
      </c>
      <c r="E326" s="65" t="s">
        <v>340</v>
      </c>
      <c r="F326" s="66" t="s">
        <v>341</v>
      </c>
      <c r="G326" s="66" t="s">
        <v>15</v>
      </c>
      <c r="H326" s="67">
        <v>758</v>
      </c>
      <c r="I326" s="68">
        <v>1.7</v>
      </c>
      <c r="J326" s="145">
        <f t="shared" si="8"/>
        <v>1288.5999999999999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s="27" customFormat="1" ht="12.75" x14ac:dyDescent="0.2">
      <c r="A327" s="128">
        <f t="shared" si="9"/>
        <v>316</v>
      </c>
      <c r="B327" s="63">
        <v>43826</v>
      </c>
      <c r="C327" s="70" t="s">
        <v>292</v>
      </c>
      <c r="D327" s="64" t="s">
        <v>12</v>
      </c>
      <c r="E327" s="65" t="s">
        <v>342</v>
      </c>
      <c r="F327" s="66" t="s">
        <v>343</v>
      </c>
      <c r="G327" s="66" t="s">
        <v>15</v>
      </c>
      <c r="H327" s="67">
        <v>15</v>
      </c>
      <c r="I327" s="68">
        <v>74.08</v>
      </c>
      <c r="J327" s="145">
        <f t="shared" si="8"/>
        <v>1111.2</v>
      </c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2.75" x14ac:dyDescent="0.2">
      <c r="A328" s="128">
        <f t="shared" si="9"/>
        <v>317</v>
      </c>
      <c r="B328" s="63">
        <v>42971</v>
      </c>
      <c r="C328" s="70" t="s">
        <v>302</v>
      </c>
      <c r="D328" s="64" t="s">
        <v>12</v>
      </c>
      <c r="E328" s="65" t="s">
        <v>344</v>
      </c>
      <c r="F328" s="66" t="s">
        <v>345</v>
      </c>
      <c r="G328" s="66" t="s">
        <v>31</v>
      </c>
      <c r="H328" s="67">
        <v>6</v>
      </c>
      <c r="I328" s="68">
        <v>297.44</v>
      </c>
      <c r="J328" s="145">
        <f t="shared" si="8"/>
        <v>1784.6399999999999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28">
        <f t="shared" si="9"/>
        <v>318</v>
      </c>
      <c r="B329" s="63">
        <v>42972</v>
      </c>
      <c r="C329" s="70" t="s">
        <v>302</v>
      </c>
      <c r="D329" s="64" t="s">
        <v>12</v>
      </c>
      <c r="E329" s="65" t="s">
        <v>346</v>
      </c>
      <c r="F329" s="66" t="s">
        <v>347</v>
      </c>
      <c r="G329" s="66" t="s">
        <v>31</v>
      </c>
      <c r="H329" s="67">
        <v>15</v>
      </c>
      <c r="I329" s="68">
        <v>402.45</v>
      </c>
      <c r="J329" s="145">
        <f t="shared" si="8"/>
        <v>6036.75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28">
        <f t="shared" si="9"/>
        <v>319</v>
      </c>
      <c r="B330" s="63">
        <v>42970</v>
      </c>
      <c r="C330" s="70" t="s">
        <v>292</v>
      </c>
      <c r="D330" s="64" t="s">
        <v>12</v>
      </c>
      <c r="E330" s="65" t="s">
        <v>348</v>
      </c>
      <c r="F330" s="66" t="s">
        <v>349</v>
      </c>
      <c r="G330" s="66" t="s">
        <v>15</v>
      </c>
      <c r="H330" s="112">
        <v>14</v>
      </c>
      <c r="I330" s="68">
        <v>198.24</v>
      </c>
      <c r="J330" s="145">
        <f t="shared" si="8"/>
        <v>2775.36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28">
        <f t="shared" si="9"/>
        <v>320</v>
      </c>
      <c r="B331" s="63">
        <v>44351</v>
      </c>
      <c r="C331" s="70" t="s">
        <v>292</v>
      </c>
      <c r="D331" s="64" t="s">
        <v>12</v>
      </c>
      <c r="E331" s="65" t="s">
        <v>630</v>
      </c>
      <c r="F331" s="66" t="s">
        <v>631</v>
      </c>
      <c r="G331" s="66" t="s">
        <v>15</v>
      </c>
      <c r="H331" s="112">
        <v>10</v>
      </c>
      <c r="I331" s="68">
        <v>331.1</v>
      </c>
      <c r="J331" s="145">
        <f t="shared" si="8"/>
        <v>3311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28">
        <f t="shared" si="9"/>
        <v>321</v>
      </c>
      <c r="B332" s="63">
        <v>42480</v>
      </c>
      <c r="C332" s="70" t="s">
        <v>78</v>
      </c>
      <c r="D332" s="64" t="s">
        <v>12</v>
      </c>
      <c r="E332" s="65" t="s">
        <v>350</v>
      </c>
      <c r="F332" s="66" t="s">
        <v>351</v>
      </c>
      <c r="G332" s="66" t="s">
        <v>15</v>
      </c>
      <c r="H332" s="103">
        <v>197</v>
      </c>
      <c r="I332" s="68">
        <v>82.01</v>
      </c>
      <c r="J332" s="145">
        <f t="shared" si="8"/>
        <v>16155.970000000001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28">
        <f t="shared" si="9"/>
        <v>322</v>
      </c>
      <c r="B333" s="63">
        <v>43826</v>
      </c>
      <c r="C333" s="70" t="s">
        <v>292</v>
      </c>
      <c r="D333" s="64" t="s">
        <v>12</v>
      </c>
      <c r="E333" s="65" t="s">
        <v>352</v>
      </c>
      <c r="F333" s="66" t="s">
        <v>353</v>
      </c>
      <c r="G333" s="66" t="s">
        <v>15</v>
      </c>
      <c r="H333" s="67">
        <v>109</v>
      </c>
      <c r="I333" s="68">
        <v>16.21</v>
      </c>
      <c r="J333" s="145">
        <f t="shared" ref="J333:J396" si="10">H333*I333</f>
        <v>1766.89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28">
        <f t="shared" ref="A334:A397" si="11">A333+1</f>
        <v>323</v>
      </c>
      <c r="B334" s="63">
        <v>44669</v>
      </c>
      <c r="C334" s="70" t="s">
        <v>292</v>
      </c>
      <c r="D334" s="64" t="s">
        <v>12</v>
      </c>
      <c r="E334" s="65" t="s">
        <v>925</v>
      </c>
      <c r="F334" s="66" t="s">
        <v>924</v>
      </c>
      <c r="G334" s="66" t="s">
        <v>15</v>
      </c>
      <c r="H334" s="67">
        <v>873</v>
      </c>
      <c r="I334" s="68">
        <v>18.16</v>
      </c>
      <c r="J334" s="145">
        <f t="shared" si="10"/>
        <v>15853.68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28">
        <f t="shared" si="11"/>
        <v>324</v>
      </c>
      <c r="B335" s="63">
        <v>44669</v>
      </c>
      <c r="C335" s="70" t="s">
        <v>292</v>
      </c>
      <c r="D335" s="64" t="s">
        <v>12</v>
      </c>
      <c r="E335" s="65" t="s">
        <v>1029</v>
      </c>
      <c r="F335" s="130" t="s">
        <v>1028</v>
      </c>
      <c r="G335" s="66" t="s">
        <v>15</v>
      </c>
      <c r="H335" s="129">
        <v>391</v>
      </c>
      <c r="I335" s="131">
        <v>17.14</v>
      </c>
      <c r="J335" s="145">
        <f t="shared" si="10"/>
        <v>6701.74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28">
        <f t="shared" si="11"/>
        <v>325</v>
      </c>
      <c r="B336" s="63">
        <v>43826</v>
      </c>
      <c r="C336" s="70" t="s">
        <v>292</v>
      </c>
      <c r="D336" s="64" t="s">
        <v>12</v>
      </c>
      <c r="E336" s="65" t="s">
        <v>354</v>
      </c>
      <c r="F336" s="66" t="s">
        <v>355</v>
      </c>
      <c r="G336" s="66" t="s">
        <v>15</v>
      </c>
      <c r="H336" s="67">
        <v>2</v>
      </c>
      <c r="I336" s="68">
        <v>21.24</v>
      </c>
      <c r="J336" s="145">
        <f t="shared" si="10"/>
        <v>42.48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28">
        <f t="shared" si="11"/>
        <v>326</v>
      </c>
      <c r="B337" s="63">
        <v>43567</v>
      </c>
      <c r="C337" s="70" t="s">
        <v>292</v>
      </c>
      <c r="D337" s="64" t="s">
        <v>12</v>
      </c>
      <c r="E337" s="65" t="s">
        <v>356</v>
      </c>
      <c r="F337" s="66" t="s">
        <v>357</v>
      </c>
      <c r="G337" s="66" t="s">
        <v>15</v>
      </c>
      <c r="H337" s="67">
        <v>2</v>
      </c>
      <c r="I337" s="68">
        <v>23.6</v>
      </c>
      <c r="J337" s="145">
        <f t="shared" si="10"/>
        <v>47.2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28">
        <f t="shared" si="11"/>
        <v>327</v>
      </c>
      <c r="B338" s="63">
        <v>42968</v>
      </c>
      <c r="C338" s="70" t="s">
        <v>292</v>
      </c>
      <c r="D338" s="64" t="s">
        <v>12</v>
      </c>
      <c r="E338" s="65" t="s">
        <v>358</v>
      </c>
      <c r="F338" s="66" t="s">
        <v>359</v>
      </c>
      <c r="G338" s="66" t="s">
        <v>15</v>
      </c>
      <c r="H338" s="67">
        <v>54</v>
      </c>
      <c r="I338" s="68">
        <v>1209.73</v>
      </c>
      <c r="J338" s="145">
        <f t="shared" si="10"/>
        <v>65325.42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28">
        <f t="shared" si="11"/>
        <v>328</v>
      </c>
      <c r="B339" s="63">
        <v>42976</v>
      </c>
      <c r="C339" s="70" t="s">
        <v>292</v>
      </c>
      <c r="D339" s="64" t="s">
        <v>12</v>
      </c>
      <c r="E339" s="65" t="s">
        <v>360</v>
      </c>
      <c r="F339" s="66" t="s">
        <v>361</v>
      </c>
      <c r="G339" s="66" t="s">
        <v>15</v>
      </c>
      <c r="H339" s="67">
        <v>135</v>
      </c>
      <c r="I339" s="68">
        <v>18.09</v>
      </c>
      <c r="J339" s="145">
        <f t="shared" si="10"/>
        <v>2442.15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s="38" customFormat="1" ht="14.25" x14ac:dyDescent="0.2">
      <c r="A340" s="128">
        <f t="shared" si="11"/>
        <v>329</v>
      </c>
      <c r="B340" s="63">
        <v>44553</v>
      </c>
      <c r="C340" s="70" t="s">
        <v>302</v>
      </c>
      <c r="D340" s="64" t="s">
        <v>12</v>
      </c>
      <c r="E340" s="65" t="s">
        <v>871</v>
      </c>
      <c r="F340" s="109" t="s">
        <v>870</v>
      </c>
      <c r="G340" s="109" t="s">
        <v>15</v>
      </c>
      <c r="H340" s="110">
        <v>14</v>
      </c>
      <c r="I340" s="111">
        <v>2.39</v>
      </c>
      <c r="J340" s="145">
        <f t="shared" si="10"/>
        <v>33.46</v>
      </c>
    </row>
    <row r="341" spans="1:26" s="38" customFormat="1" ht="12.75" x14ac:dyDescent="0.2">
      <c r="A341" s="128">
        <f t="shared" si="11"/>
        <v>330</v>
      </c>
      <c r="B341" s="63">
        <v>44553</v>
      </c>
      <c r="C341" s="70" t="s">
        <v>302</v>
      </c>
      <c r="D341" s="64" t="s">
        <v>12</v>
      </c>
      <c r="E341" s="65" t="s">
        <v>1031</v>
      </c>
      <c r="F341" s="130" t="s">
        <v>1030</v>
      </c>
      <c r="G341" s="66" t="s">
        <v>31</v>
      </c>
      <c r="H341" s="129">
        <v>1</v>
      </c>
      <c r="I341" s="131">
        <v>3122.92</v>
      </c>
      <c r="J341" s="145">
        <f t="shared" si="10"/>
        <v>3122.92</v>
      </c>
    </row>
    <row r="342" spans="1:26" s="38" customFormat="1" ht="12.75" x14ac:dyDescent="0.2">
      <c r="A342" s="128">
        <f t="shared" si="11"/>
        <v>331</v>
      </c>
      <c r="B342" s="63">
        <v>44553</v>
      </c>
      <c r="C342" s="70" t="s">
        <v>302</v>
      </c>
      <c r="D342" s="64" t="s">
        <v>12</v>
      </c>
      <c r="E342" s="65" t="s">
        <v>1033</v>
      </c>
      <c r="F342" s="130" t="s">
        <v>1032</v>
      </c>
      <c r="G342" s="66" t="s">
        <v>15</v>
      </c>
      <c r="H342" s="129">
        <v>363</v>
      </c>
      <c r="I342" s="131">
        <v>6.25</v>
      </c>
      <c r="J342" s="145">
        <f t="shared" si="10"/>
        <v>2268.75</v>
      </c>
    </row>
    <row r="343" spans="1:26" ht="12.75" x14ac:dyDescent="0.2">
      <c r="A343" s="128">
        <f t="shared" si="11"/>
        <v>332</v>
      </c>
      <c r="B343" s="63">
        <v>44174</v>
      </c>
      <c r="C343" s="70" t="s">
        <v>302</v>
      </c>
      <c r="D343" s="64" t="s">
        <v>12</v>
      </c>
      <c r="E343" s="65" t="s">
        <v>362</v>
      </c>
      <c r="F343" s="66" t="s">
        <v>363</v>
      </c>
      <c r="G343" s="66" t="s">
        <v>15</v>
      </c>
      <c r="H343" s="67">
        <v>1785</v>
      </c>
      <c r="I343" s="68">
        <v>3.84</v>
      </c>
      <c r="J343" s="145">
        <f t="shared" si="10"/>
        <v>6854.4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28">
        <f t="shared" si="11"/>
        <v>333</v>
      </c>
      <c r="B344" s="63">
        <v>42480</v>
      </c>
      <c r="C344" s="70" t="s">
        <v>302</v>
      </c>
      <c r="D344" s="64" t="s">
        <v>12</v>
      </c>
      <c r="E344" s="65" t="s">
        <v>756</v>
      </c>
      <c r="F344" s="71" t="s">
        <v>757</v>
      </c>
      <c r="G344" s="66" t="s">
        <v>15</v>
      </c>
      <c r="H344" s="72">
        <v>148</v>
      </c>
      <c r="I344" s="71">
        <v>78.25</v>
      </c>
      <c r="J344" s="145">
        <f t="shared" si="10"/>
        <v>11581</v>
      </c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28">
        <f t="shared" si="11"/>
        <v>334</v>
      </c>
      <c r="B345" s="63">
        <v>42480</v>
      </c>
      <c r="C345" s="70" t="s">
        <v>364</v>
      </c>
      <c r="D345" s="64" t="s">
        <v>12</v>
      </c>
      <c r="E345" s="65" t="s">
        <v>365</v>
      </c>
      <c r="F345" s="66" t="s">
        <v>366</v>
      </c>
      <c r="G345" s="66" t="s">
        <v>15</v>
      </c>
      <c r="H345" s="67">
        <v>102</v>
      </c>
      <c r="I345" s="68">
        <v>225</v>
      </c>
      <c r="J345" s="145">
        <f t="shared" si="10"/>
        <v>22950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28">
        <f t="shared" si="11"/>
        <v>335</v>
      </c>
      <c r="B346" s="63">
        <v>42480</v>
      </c>
      <c r="C346" s="70" t="s">
        <v>364</v>
      </c>
      <c r="D346" s="64" t="s">
        <v>12</v>
      </c>
      <c r="E346" s="65" t="s">
        <v>367</v>
      </c>
      <c r="F346" s="66" t="s">
        <v>368</v>
      </c>
      <c r="G346" s="66" t="s">
        <v>15</v>
      </c>
      <c r="H346" s="67">
        <v>88</v>
      </c>
      <c r="I346" s="68">
        <v>225</v>
      </c>
      <c r="J346" s="145">
        <f t="shared" si="10"/>
        <v>19800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s="38" customFormat="1" ht="25.5" x14ac:dyDescent="0.2">
      <c r="A347" s="128">
        <f t="shared" si="11"/>
        <v>336</v>
      </c>
      <c r="B347" s="63">
        <v>44553</v>
      </c>
      <c r="C347" s="70" t="s">
        <v>292</v>
      </c>
      <c r="D347" s="64" t="s">
        <v>12</v>
      </c>
      <c r="E347" s="65" t="s">
        <v>855</v>
      </c>
      <c r="F347" s="71" t="s">
        <v>854</v>
      </c>
      <c r="G347" s="71" t="s">
        <v>15</v>
      </c>
      <c r="H347" s="75">
        <v>9</v>
      </c>
      <c r="I347" s="76">
        <v>41.3</v>
      </c>
      <c r="J347" s="145">
        <f t="shared" si="10"/>
        <v>371.7</v>
      </c>
    </row>
    <row r="348" spans="1:26" ht="12.75" x14ac:dyDescent="0.2">
      <c r="A348" s="128">
        <f t="shared" si="11"/>
        <v>337</v>
      </c>
      <c r="B348" s="63">
        <v>44351</v>
      </c>
      <c r="C348" s="70" t="s">
        <v>292</v>
      </c>
      <c r="D348" s="64" t="s">
        <v>12</v>
      </c>
      <c r="E348" s="65" t="s">
        <v>369</v>
      </c>
      <c r="F348" s="66" t="s">
        <v>370</v>
      </c>
      <c r="G348" s="66" t="s">
        <v>15</v>
      </c>
      <c r="H348" s="67">
        <v>17</v>
      </c>
      <c r="I348" s="68">
        <v>38.630000000000003</v>
      </c>
      <c r="J348" s="145">
        <f t="shared" si="10"/>
        <v>656.71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28">
        <f t="shared" si="11"/>
        <v>338</v>
      </c>
      <c r="B349" s="63">
        <v>44174</v>
      </c>
      <c r="C349" s="70" t="s">
        <v>292</v>
      </c>
      <c r="D349" s="64" t="s">
        <v>12</v>
      </c>
      <c r="E349" s="65" t="s">
        <v>402</v>
      </c>
      <c r="F349" s="66" t="s">
        <v>403</v>
      </c>
      <c r="G349" s="66" t="s">
        <v>15</v>
      </c>
      <c r="H349" s="67">
        <v>14</v>
      </c>
      <c r="I349" s="68">
        <v>20.010000000000002</v>
      </c>
      <c r="J349" s="145">
        <f t="shared" si="10"/>
        <v>280.14000000000004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28">
        <f t="shared" si="11"/>
        <v>339</v>
      </c>
      <c r="B350" s="63">
        <v>42480</v>
      </c>
      <c r="C350" s="70" t="s">
        <v>72</v>
      </c>
      <c r="D350" s="64" t="s">
        <v>12</v>
      </c>
      <c r="E350" s="65" t="s">
        <v>373</v>
      </c>
      <c r="F350" s="66" t="s">
        <v>374</v>
      </c>
      <c r="G350" s="66" t="s">
        <v>375</v>
      </c>
      <c r="H350" s="67">
        <v>148</v>
      </c>
      <c r="I350" s="68">
        <v>173.17</v>
      </c>
      <c r="J350" s="145">
        <f t="shared" si="10"/>
        <v>25629.16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28">
        <f t="shared" si="11"/>
        <v>340</v>
      </c>
      <c r="B351" s="63">
        <v>42480</v>
      </c>
      <c r="C351" s="70" t="s">
        <v>364</v>
      </c>
      <c r="D351" s="64" t="s">
        <v>12</v>
      </c>
      <c r="E351" s="65" t="s">
        <v>376</v>
      </c>
      <c r="F351" s="66" t="s">
        <v>377</v>
      </c>
      <c r="G351" s="66" t="s">
        <v>15</v>
      </c>
      <c r="H351" s="67">
        <v>29</v>
      </c>
      <c r="I351" s="68">
        <v>140.13999999999999</v>
      </c>
      <c r="J351" s="145">
        <f t="shared" si="10"/>
        <v>4064.0599999999995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28">
        <f t="shared" si="11"/>
        <v>341</v>
      </c>
      <c r="B352" s="63">
        <v>44407</v>
      </c>
      <c r="C352" s="70" t="s">
        <v>302</v>
      </c>
      <c r="D352" s="64" t="s">
        <v>12</v>
      </c>
      <c r="E352" s="65" t="s">
        <v>649</v>
      </c>
      <c r="F352" s="71" t="s">
        <v>648</v>
      </c>
      <c r="G352" s="66" t="s">
        <v>15</v>
      </c>
      <c r="H352" s="72">
        <v>272</v>
      </c>
      <c r="I352" s="76">
        <v>6.25</v>
      </c>
      <c r="J352" s="145">
        <f t="shared" si="10"/>
        <v>1700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s="27" customFormat="1" ht="12.75" x14ac:dyDescent="0.2">
      <c r="A353" s="128">
        <f t="shared" si="11"/>
        <v>342</v>
      </c>
      <c r="B353" s="63">
        <v>44407</v>
      </c>
      <c r="C353" s="70" t="s">
        <v>302</v>
      </c>
      <c r="D353" s="64" t="s">
        <v>12</v>
      </c>
      <c r="E353" s="65" t="s">
        <v>759</v>
      </c>
      <c r="F353" s="71" t="s">
        <v>758</v>
      </c>
      <c r="G353" s="71" t="s">
        <v>31</v>
      </c>
      <c r="H353" s="72">
        <v>4</v>
      </c>
      <c r="I353" s="71">
        <v>4958.3599999999997</v>
      </c>
      <c r="J353" s="145">
        <f t="shared" si="10"/>
        <v>19833.439999999999</v>
      </c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2.75" x14ac:dyDescent="0.2">
      <c r="A354" s="128">
        <f t="shared" si="11"/>
        <v>343</v>
      </c>
      <c r="B354" s="63">
        <v>44174</v>
      </c>
      <c r="C354" s="70" t="s">
        <v>78</v>
      </c>
      <c r="D354" s="64" t="s">
        <v>12</v>
      </c>
      <c r="E354" s="65" t="s">
        <v>378</v>
      </c>
      <c r="F354" s="66" t="s">
        <v>379</v>
      </c>
      <c r="G354" s="66" t="s">
        <v>15</v>
      </c>
      <c r="H354" s="67">
        <v>1</v>
      </c>
      <c r="I354" s="68">
        <v>39.369999999999997</v>
      </c>
      <c r="J354" s="145">
        <f t="shared" si="10"/>
        <v>39.369999999999997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28">
        <f t="shared" si="11"/>
        <v>344</v>
      </c>
      <c r="B355" s="63">
        <v>44174</v>
      </c>
      <c r="C355" s="70" t="s">
        <v>78</v>
      </c>
      <c r="D355" s="64" t="s">
        <v>12</v>
      </c>
      <c r="E355" s="65" t="s">
        <v>380</v>
      </c>
      <c r="F355" s="66" t="s">
        <v>381</v>
      </c>
      <c r="G355" s="66" t="s">
        <v>15</v>
      </c>
      <c r="H355" s="67">
        <v>143</v>
      </c>
      <c r="I355" s="68">
        <v>39.24</v>
      </c>
      <c r="J355" s="145">
        <f t="shared" si="10"/>
        <v>5611.3200000000006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28">
        <f t="shared" si="11"/>
        <v>345</v>
      </c>
      <c r="B356" s="63">
        <v>43392</v>
      </c>
      <c r="C356" s="70" t="s">
        <v>292</v>
      </c>
      <c r="D356" s="64" t="s">
        <v>12</v>
      </c>
      <c r="E356" s="65" t="s">
        <v>382</v>
      </c>
      <c r="F356" s="66" t="s">
        <v>383</v>
      </c>
      <c r="G356" s="66" t="s">
        <v>31</v>
      </c>
      <c r="H356" s="67">
        <v>56</v>
      </c>
      <c r="I356" s="68">
        <v>63.42</v>
      </c>
      <c r="J356" s="145">
        <f t="shared" si="10"/>
        <v>3551.52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28">
        <f t="shared" si="11"/>
        <v>346</v>
      </c>
      <c r="B357" s="63">
        <v>42480</v>
      </c>
      <c r="C357" s="70" t="s">
        <v>72</v>
      </c>
      <c r="D357" s="64" t="s">
        <v>12</v>
      </c>
      <c r="E357" s="65" t="s">
        <v>384</v>
      </c>
      <c r="F357" s="66" t="s">
        <v>385</v>
      </c>
      <c r="G357" s="66" t="s">
        <v>375</v>
      </c>
      <c r="H357" s="67">
        <v>220</v>
      </c>
      <c r="I357" s="68">
        <v>1</v>
      </c>
      <c r="J357" s="145">
        <f t="shared" si="10"/>
        <v>220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s="38" customFormat="1" ht="14.25" x14ac:dyDescent="0.2">
      <c r="A358" s="128">
        <f t="shared" si="11"/>
        <v>347</v>
      </c>
      <c r="B358" s="63">
        <v>44553</v>
      </c>
      <c r="C358" s="70" t="s">
        <v>292</v>
      </c>
      <c r="D358" s="64" t="s">
        <v>12</v>
      </c>
      <c r="E358" s="65" t="s">
        <v>873</v>
      </c>
      <c r="F358" s="109" t="s">
        <v>872</v>
      </c>
      <c r="G358" s="109" t="s">
        <v>375</v>
      </c>
      <c r="H358" s="110">
        <v>6</v>
      </c>
      <c r="I358" s="111">
        <v>11.82</v>
      </c>
      <c r="J358" s="145">
        <f t="shared" si="10"/>
        <v>70.92</v>
      </c>
    </row>
    <row r="359" spans="1:26" ht="12.75" x14ac:dyDescent="0.2">
      <c r="A359" s="128">
        <f t="shared" si="11"/>
        <v>348</v>
      </c>
      <c r="B359" s="63">
        <v>42480</v>
      </c>
      <c r="C359" s="70" t="s">
        <v>302</v>
      </c>
      <c r="D359" s="64" t="s">
        <v>12</v>
      </c>
      <c r="E359" s="65" t="s">
        <v>386</v>
      </c>
      <c r="F359" s="66" t="s">
        <v>387</v>
      </c>
      <c r="G359" s="66" t="s">
        <v>375</v>
      </c>
      <c r="H359" s="67">
        <v>328</v>
      </c>
      <c r="I359" s="68">
        <v>5.78</v>
      </c>
      <c r="J359" s="145">
        <f t="shared" si="10"/>
        <v>1895.8400000000001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28">
        <f t="shared" si="11"/>
        <v>349</v>
      </c>
      <c r="B360" s="63">
        <v>42480</v>
      </c>
      <c r="C360" s="70" t="s">
        <v>302</v>
      </c>
      <c r="D360" s="64" t="s">
        <v>12</v>
      </c>
      <c r="E360" s="65" t="s">
        <v>388</v>
      </c>
      <c r="F360" s="66" t="s">
        <v>389</v>
      </c>
      <c r="G360" s="66" t="s">
        <v>375</v>
      </c>
      <c r="H360" s="67">
        <v>327</v>
      </c>
      <c r="I360" s="68">
        <v>5.78</v>
      </c>
      <c r="J360" s="145">
        <f t="shared" si="10"/>
        <v>1890.0600000000002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28">
        <f t="shared" si="11"/>
        <v>350</v>
      </c>
      <c r="B361" s="63">
        <v>42480</v>
      </c>
      <c r="C361" s="70" t="s">
        <v>302</v>
      </c>
      <c r="D361" s="64" t="s">
        <v>12</v>
      </c>
      <c r="E361" s="65" t="s">
        <v>390</v>
      </c>
      <c r="F361" s="66" t="s">
        <v>391</v>
      </c>
      <c r="G361" s="66" t="s">
        <v>375</v>
      </c>
      <c r="H361" s="67">
        <v>535</v>
      </c>
      <c r="I361" s="68">
        <v>5.78</v>
      </c>
      <c r="J361" s="145">
        <f t="shared" si="10"/>
        <v>3092.3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28">
        <f t="shared" si="11"/>
        <v>351</v>
      </c>
      <c r="B362" s="63">
        <v>42480</v>
      </c>
      <c r="C362" s="70" t="s">
        <v>302</v>
      </c>
      <c r="D362" s="64" t="s">
        <v>12</v>
      </c>
      <c r="E362" s="65" t="s">
        <v>392</v>
      </c>
      <c r="F362" s="66" t="s">
        <v>393</v>
      </c>
      <c r="G362" s="66" t="s">
        <v>375</v>
      </c>
      <c r="H362" s="67">
        <v>438</v>
      </c>
      <c r="I362" s="68">
        <v>5.78</v>
      </c>
      <c r="J362" s="145">
        <f t="shared" si="10"/>
        <v>2531.6400000000003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28">
        <f t="shared" si="11"/>
        <v>352</v>
      </c>
      <c r="B363" s="63">
        <v>42480</v>
      </c>
      <c r="C363" s="70" t="s">
        <v>302</v>
      </c>
      <c r="D363" s="64" t="s">
        <v>12</v>
      </c>
      <c r="E363" s="65" t="s">
        <v>394</v>
      </c>
      <c r="F363" s="66" t="s">
        <v>395</v>
      </c>
      <c r="G363" s="66" t="s">
        <v>375</v>
      </c>
      <c r="H363" s="67">
        <v>336</v>
      </c>
      <c r="I363" s="68">
        <v>5.78</v>
      </c>
      <c r="J363" s="145">
        <f t="shared" si="10"/>
        <v>1942.0800000000002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28">
        <f t="shared" si="11"/>
        <v>353</v>
      </c>
      <c r="B364" s="63">
        <v>44348</v>
      </c>
      <c r="C364" s="70" t="s">
        <v>302</v>
      </c>
      <c r="D364" s="64" t="s">
        <v>12</v>
      </c>
      <c r="E364" s="65" t="s">
        <v>761</v>
      </c>
      <c r="F364" s="71" t="s">
        <v>760</v>
      </c>
      <c r="G364" s="71" t="s">
        <v>31</v>
      </c>
      <c r="H364" s="72">
        <v>2</v>
      </c>
      <c r="I364" s="71">
        <v>296</v>
      </c>
      <c r="J364" s="145">
        <f t="shared" si="10"/>
        <v>592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28">
        <f t="shared" si="11"/>
        <v>354</v>
      </c>
      <c r="B365" s="63">
        <v>43348</v>
      </c>
      <c r="C365" s="70" t="s">
        <v>302</v>
      </c>
      <c r="D365" s="64" t="s">
        <v>12</v>
      </c>
      <c r="E365" s="65" t="s">
        <v>396</v>
      </c>
      <c r="F365" s="66" t="s">
        <v>397</v>
      </c>
      <c r="G365" s="66" t="s">
        <v>31</v>
      </c>
      <c r="H365" s="67">
        <v>13</v>
      </c>
      <c r="I365" s="68">
        <v>1115.0999999999999</v>
      </c>
      <c r="J365" s="145">
        <f t="shared" si="10"/>
        <v>14496.3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28">
        <f t="shared" si="11"/>
        <v>355</v>
      </c>
      <c r="B366" s="63">
        <v>44351</v>
      </c>
      <c r="C366" s="81" t="s">
        <v>292</v>
      </c>
      <c r="D366" s="64" t="s">
        <v>12</v>
      </c>
      <c r="E366" s="65" t="s">
        <v>650</v>
      </c>
      <c r="F366" s="78" t="s">
        <v>634</v>
      </c>
      <c r="G366" s="66" t="s">
        <v>15</v>
      </c>
      <c r="H366" s="67">
        <v>1</v>
      </c>
      <c r="I366" s="68">
        <v>212.28</v>
      </c>
      <c r="J366" s="145">
        <f t="shared" si="10"/>
        <v>212.28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s="38" customFormat="1" ht="12.75" x14ac:dyDescent="0.2">
      <c r="A367" s="128">
        <f t="shared" si="11"/>
        <v>356</v>
      </c>
      <c r="B367" s="63">
        <v>44553</v>
      </c>
      <c r="C367" s="81" t="s">
        <v>292</v>
      </c>
      <c r="D367" s="64" t="s">
        <v>12</v>
      </c>
      <c r="E367" s="65" t="s">
        <v>861</v>
      </c>
      <c r="F367" s="71" t="s">
        <v>860</v>
      </c>
      <c r="G367" s="71" t="s">
        <v>15</v>
      </c>
      <c r="H367" s="75">
        <v>56</v>
      </c>
      <c r="I367" s="102">
        <v>432.67</v>
      </c>
      <c r="J367" s="145">
        <f t="shared" si="10"/>
        <v>24229.52</v>
      </c>
    </row>
    <row r="368" spans="1:26" s="38" customFormat="1" ht="12.75" x14ac:dyDescent="0.2">
      <c r="A368" s="128">
        <f t="shared" si="11"/>
        <v>357</v>
      </c>
      <c r="B368" s="63">
        <v>44669</v>
      </c>
      <c r="C368" s="81" t="s">
        <v>292</v>
      </c>
      <c r="D368" s="64" t="s">
        <v>12</v>
      </c>
      <c r="E368" s="65" t="s">
        <v>928</v>
      </c>
      <c r="F368" s="71" t="s">
        <v>926</v>
      </c>
      <c r="G368" s="71" t="s">
        <v>15</v>
      </c>
      <c r="H368" s="75">
        <v>32</v>
      </c>
      <c r="I368" s="102">
        <v>164.99</v>
      </c>
      <c r="J368" s="145">
        <f t="shared" si="10"/>
        <v>5279.68</v>
      </c>
    </row>
    <row r="369" spans="1:26" s="38" customFormat="1" ht="25.5" x14ac:dyDescent="0.2">
      <c r="A369" s="128">
        <f t="shared" si="11"/>
        <v>358</v>
      </c>
      <c r="B369" s="63">
        <v>44669</v>
      </c>
      <c r="C369" s="81" t="s">
        <v>292</v>
      </c>
      <c r="D369" s="64" t="s">
        <v>12</v>
      </c>
      <c r="E369" s="65" t="s">
        <v>929</v>
      </c>
      <c r="F369" s="71" t="s">
        <v>927</v>
      </c>
      <c r="G369" s="71" t="s">
        <v>15</v>
      </c>
      <c r="H369" s="75">
        <v>45</v>
      </c>
      <c r="I369" s="102">
        <v>162.84</v>
      </c>
      <c r="J369" s="145">
        <f t="shared" si="10"/>
        <v>7327.8</v>
      </c>
    </row>
    <row r="370" spans="1:26" s="37" customFormat="1" ht="12.75" x14ac:dyDescent="0.2">
      <c r="A370" s="128">
        <f t="shared" si="11"/>
        <v>359</v>
      </c>
      <c r="B370" s="63">
        <v>44351</v>
      </c>
      <c r="C370" s="81" t="s">
        <v>292</v>
      </c>
      <c r="D370" s="64" t="s">
        <v>12</v>
      </c>
      <c r="E370" s="65" t="s">
        <v>763</v>
      </c>
      <c r="F370" s="71" t="s">
        <v>762</v>
      </c>
      <c r="G370" s="71" t="s">
        <v>15</v>
      </c>
      <c r="H370" s="72">
        <v>68</v>
      </c>
      <c r="I370" s="71">
        <v>50</v>
      </c>
      <c r="J370" s="145">
        <f t="shared" si="10"/>
        <v>3400</v>
      </c>
    </row>
    <row r="371" spans="1:26" ht="12.75" x14ac:dyDescent="0.2">
      <c r="A371" s="128">
        <f t="shared" si="11"/>
        <v>360</v>
      </c>
      <c r="B371" s="63">
        <v>43214</v>
      </c>
      <c r="C371" s="70" t="s">
        <v>292</v>
      </c>
      <c r="D371" s="64" t="s">
        <v>12</v>
      </c>
      <c r="E371" s="65" t="s">
        <v>398</v>
      </c>
      <c r="F371" s="66" t="s">
        <v>399</v>
      </c>
      <c r="G371" s="66" t="s">
        <v>31</v>
      </c>
      <c r="H371" s="67">
        <v>2</v>
      </c>
      <c r="I371" s="68">
        <v>122.49</v>
      </c>
      <c r="J371" s="145">
        <f t="shared" si="10"/>
        <v>244.98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28">
        <f t="shared" si="11"/>
        <v>361</v>
      </c>
      <c r="B372" s="63">
        <v>43214</v>
      </c>
      <c r="C372" s="70" t="s">
        <v>319</v>
      </c>
      <c r="D372" s="64" t="s">
        <v>12</v>
      </c>
      <c r="E372" s="65" t="s">
        <v>400</v>
      </c>
      <c r="F372" s="66" t="s">
        <v>401</v>
      </c>
      <c r="G372" s="66" t="s">
        <v>326</v>
      </c>
      <c r="H372" s="67">
        <v>69</v>
      </c>
      <c r="I372" s="68">
        <v>374.15</v>
      </c>
      <c r="J372" s="145">
        <f t="shared" si="10"/>
        <v>25816.35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28">
        <f t="shared" si="11"/>
        <v>362</v>
      </c>
      <c r="B373" s="63">
        <v>43739</v>
      </c>
      <c r="C373" s="70" t="s">
        <v>292</v>
      </c>
      <c r="D373" s="64" t="s">
        <v>12</v>
      </c>
      <c r="E373" s="77" t="s">
        <v>632</v>
      </c>
      <c r="F373" s="78" t="s">
        <v>633</v>
      </c>
      <c r="G373" s="66" t="s">
        <v>15</v>
      </c>
      <c r="H373" s="67">
        <v>11</v>
      </c>
      <c r="I373" s="68">
        <v>25</v>
      </c>
      <c r="J373" s="145">
        <f t="shared" si="10"/>
        <v>275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28">
        <f t="shared" si="11"/>
        <v>363</v>
      </c>
      <c r="B374" s="63">
        <v>42480</v>
      </c>
      <c r="C374" s="70" t="s">
        <v>319</v>
      </c>
      <c r="D374" s="64" t="s">
        <v>12</v>
      </c>
      <c r="E374" s="65" t="s">
        <v>404</v>
      </c>
      <c r="F374" s="66" t="s">
        <v>405</v>
      </c>
      <c r="G374" s="66" t="s">
        <v>37</v>
      </c>
      <c r="H374" s="67">
        <v>46</v>
      </c>
      <c r="I374" s="68">
        <v>54</v>
      </c>
      <c r="J374" s="145">
        <f t="shared" si="10"/>
        <v>2484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28">
        <f t="shared" si="11"/>
        <v>364</v>
      </c>
      <c r="B375" s="63">
        <v>43240</v>
      </c>
      <c r="C375" s="70" t="s">
        <v>292</v>
      </c>
      <c r="D375" s="64" t="s">
        <v>12</v>
      </c>
      <c r="E375" s="65" t="s">
        <v>406</v>
      </c>
      <c r="F375" s="66" t="s">
        <v>407</v>
      </c>
      <c r="G375" s="66" t="s">
        <v>31</v>
      </c>
      <c r="H375" s="67">
        <v>23</v>
      </c>
      <c r="I375" s="68">
        <v>110.46</v>
      </c>
      <c r="J375" s="145">
        <f t="shared" si="10"/>
        <v>2540.58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5.5" x14ac:dyDescent="0.2">
      <c r="A376" s="128">
        <f t="shared" si="11"/>
        <v>365</v>
      </c>
      <c r="B376" s="63">
        <v>44348</v>
      </c>
      <c r="C376" s="70" t="s">
        <v>292</v>
      </c>
      <c r="D376" s="64" t="s">
        <v>12</v>
      </c>
      <c r="E376" s="65" t="s">
        <v>408</v>
      </c>
      <c r="F376" s="66" t="s">
        <v>409</v>
      </c>
      <c r="G376" s="66" t="s">
        <v>38</v>
      </c>
      <c r="H376" s="67">
        <v>49</v>
      </c>
      <c r="I376" s="68">
        <v>38.94</v>
      </c>
      <c r="J376" s="145">
        <f t="shared" si="10"/>
        <v>1908.06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28">
        <f t="shared" si="11"/>
        <v>366</v>
      </c>
      <c r="B377" s="63">
        <v>43348</v>
      </c>
      <c r="C377" s="70" t="s">
        <v>302</v>
      </c>
      <c r="D377" s="64" t="s">
        <v>12</v>
      </c>
      <c r="E377" s="65" t="s">
        <v>410</v>
      </c>
      <c r="F377" s="66" t="s">
        <v>411</v>
      </c>
      <c r="G377" s="66" t="s">
        <v>15</v>
      </c>
      <c r="H377" s="67">
        <v>8990</v>
      </c>
      <c r="I377" s="68">
        <v>5.53</v>
      </c>
      <c r="J377" s="145">
        <f t="shared" si="10"/>
        <v>49714.700000000004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s="27" customFormat="1" ht="12.75" x14ac:dyDescent="0.2">
      <c r="A378" s="128">
        <f t="shared" si="11"/>
        <v>367</v>
      </c>
      <c r="B378" s="63">
        <v>43348</v>
      </c>
      <c r="C378" s="70" t="s">
        <v>292</v>
      </c>
      <c r="D378" s="64" t="s">
        <v>12</v>
      </c>
      <c r="E378" s="65" t="s">
        <v>412</v>
      </c>
      <c r="F378" s="66" t="s">
        <v>413</v>
      </c>
      <c r="G378" s="66" t="s">
        <v>15</v>
      </c>
      <c r="H378" s="67">
        <v>405</v>
      </c>
      <c r="I378" s="68">
        <v>1.2</v>
      </c>
      <c r="J378" s="145">
        <f t="shared" si="10"/>
        <v>486</v>
      </c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s="27" customFormat="1" ht="12.75" x14ac:dyDescent="0.2">
      <c r="A379" s="128">
        <f t="shared" si="11"/>
        <v>368</v>
      </c>
      <c r="B379" s="63">
        <v>43214</v>
      </c>
      <c r="C379" s="70" t="s">
        <v>319</v>
      </c>
      <c r="D379" s="64" t="s">
        <v>12</v>
      </c>
      <c r="E379" s="65" t="s">
        <v>414</v>
      </c>
      <c r="F379" s="66" t="s">
        <v>415</v>
      </c>
      <c r="G379" s="66" t="s">
        <v>326</v>
      </c>
      <c r="H379" s="67">
        <v>41</v>
      </c>
      <c r="I379" s="68">
        <v>174.64</v>
      </c>
      <c r="J379" s="145">
        <f t="shared" si="10"/>
        <v>7160.24</v>
      </c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s="57" customFormat="1" ht="12.75" x14ac:dyDescent="0.2">
      <c r="A380" s="128">
        <f t="shared" si="11"/>
        <v>369</v>
      </c>
      <c r="B380" s="63">
        <v>43240</v>
      </c>
      <c r="C380" s="70" t="s">
        <v>302</v>
      </c>
      <c r="D380" s="64" t="s">
        <v>12</v>
      </c>
      <c r="E380" s="65" t="s">
        <v>416</v>
      </c>
      <c r="F380" s="66" t="s">
        <v>417</v>
      </c>
      <c r="G380" s="66" t="s">
        <v>15</v>
      </c>
      <c r="H380" s="67">
        <v>263</v>
      </c>
      <c r="I380" s="68">
        <v>113.83</v>
      </c>
      <c r="J380" s="145">
        <f t="shared" si="10"/>
        <v>29937.29</v>
      </c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s="38" customFormat="1" ht="12.75" x14ac:dyDescent="0.2">
      <c r="A381" s="128">
        <f t="shared" si="11"/>
        <v>370</v>
      </c>
      <c r="B381" s="63">
        <v>44553</v>
      </c>
      <c r="C381" s="81" t="s">
        <v>292</v>
      </c>
      <c r="D381" s="64" t="s">
        <v>12</v>
      </c>
      <c r="E381" s="65" t="s">
        <v>859</v>
      </c>
      <c r="F381" s="71" t="s">
        <v>858</v>
      </c>
      <c r="G381" s="71" t="s">
        <v>31</v>
      </c>
      <c r="H381" s="75">
        <v>3</v>
      </c>
      <c r="I381" s="102">
        <v>1266.99</v>
      </c>
      <c r="J381" s="145">
        <f t="shared" si="10"/>
        <v>3800.9700000000003</v>
      </c>
    </row>
    <row r="382" spans="1:26" s="38" customFormat="1" ht="12.75" x14ac:dyDescent="0.2">
      <c r="A382" s="128">
        <f t="shared" si="11"/>
        <v>371</v>
      </c>
      <c r="B382" s="63">
        <v>44663</v>
      </c>
      <c r="C382" s="81" t="s">
        <v>11</v>
      </c>
      <c r="D382" s="64" t="s">
        <v>12</v>
      </c>
      <c r="E382" s="65" t="s">
        <v>935</v>
      </c>
      <c r="F382" s="71" t="s">
        <v>934</v>
      </c>
      <c r="G382" s="71" t="s">
        <v>15</v>
      </c>
      <c r="H382" s="75">
        <v>22</v>
      </c>
      <c r="I382" s="102">
        <v>2637.5</v>
      </c>
      <c r="J382" s="145">
        <f t="shared" si="10"/>
        <v>58025</v>
      </c>
    </row>
    <row r="383" spans="1:26" s="38" customFormat="1" ht="12.75" x14ac:dyDescent="0.2">
      <c r="A383" s="128">
        <f t="shared" si="11"/>
        <v>372</v>
      </c>
      <c r="B383" s="63">
        <v>44663</v>
      </c>
      <c r="C383" s="81" t="s">
        <v>292</v>
      </c>
      <c r="D383" s="64" t="s">
        <v>12</v>
      </c>
      <c r="E383" s="65" t="s">
        <v>932</v>
      </c>
      <c r="F383" s="71" t="s">
        <v>930</v>
      </c>
      <c r="G383" s="71" t="s">
        <v>31</v>
      </c>
      <c r="H383" s="75">
        <v>944</v>
      </c>
      <c r="I383" s="102">
        <v>328.99</v>
      </c>
      <c r="J383" s="145">
        <f t="shared" si="10"/>
        <v>310566.56</v>
      </c>
    </row>
    <row r="384" spans="1:26" s="38" customFormat="1" ht="12.75" x14ac:dyDescent="0.2">
      <c r="A384" s="128">
        <f t="shared" si="11"/>
        <v>373</v>
      </c>
      <c r="B384" s="63">
        <v>44663</v>
      </c>
      <c r="C384" s="81" t="s">
        <v>292</v>
      </c>
      <c r="D384" s="64" t="s">
        <v>12</v>
      </c>
      <c r="E384" s="65" t="s">
        <v>933</v>
      </c>
      <c r="F384" s="71" t="s">
        <v>931</v>
      </c>
      <c r="G384" s="71" t="s">
        <v>31</v>
      </c>
      <c r="H384" s="75">
        <v>170</v>
      </c>
      <c r="I384" s="102">
        <v>531</v>
      </c>
      <c r="J384" s="145">
        <f t="shared" si="10"/>
        <v>90270</v>
      </c>
    </row>
    <row r="385" spans="1:26" s="27" customFormat="1" ht="12.75" x14ac:dyDescent="0.2">
      <c r="A385" s="128">
        <f t="shared" si="11"/>
        <v>374</v>
      </c>
      <c r="B385" s="63">
        <v>43567</v>
      </c>
      <c r="C385" s="70" t="s">
        <v>45</v>
      </c>
      <c r="D385" s="64" t="s">
        <v>12</v>
      </c>
      <c r="E385" s="65" t="s">
        <v>418</v>
      </c>
      <c r="F385" s="66" t="s">
        <v>419</v>
      </c>
      <c r="G385" s="66" t="s">
        <v>31</v>
      </c>
      <c r="H385" s="67">
        <v>3</v>
      </c>
      <c r="I385" s="68">
        <v>585.28</v>
      </c>
      <c r="J385" s="145">
        <f t="shared" si="10"/>
        <v>1755.84</v>
      </c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s="27" customFormat="1" ht="12.75" x14ac:dyDescent="0.2">
      <c r="A386" s="128">
        <f t="shared" si="11"/>
        <v>375</v>
      </c>
      <c r="B386" s="63">
        <v>43567</v>
      </c>
      <c r="C386" s="70" t="s">
        <v>45</v>
      </c>
      <c r="D386" s="64" t="s">
        <v>12</v>
      </c>
      <c r="E386" s="65" t="s">
        <v>420</v>
      </c>
      <c r="F386" s="66" t="s">
        <v>421</v>
      </c>
      <c r="G386" s="66" t="s">
        <v>31</v>
      </c>
      <c r="H386" s="67">
        <v>5</v>
      </c>
      <c r="I386" s="68">
        <v>547.52</v>
      </c>
      <c r="J386" s="145">
        <f t="shared" si="10"/>
        <v>2737.6</v>
      </c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s="27" customFormat="1" ht="12.75" x14ac:dyDescent="0.2">
      <c r="A387" s="128">
        <f t="shared" si="11"/>
        <v>376</v>
      </c>
      <c r="B387" s="63">
        <v>44348</v>
      </c>
      <c r="C387" s="70" t="s">
        <v>292</v>
      </c>
      <c r="D387" s="64" t="s">
        <v>12</v>
      </c>
      <c r="E387" s="65" t="s">
        <v>653</v>
      </c>
      <c r="F387" s="71" t="s">
        <v>652</v>
      </c>
      <c r="G387" s="66" t="s">
        <v>15</v>
      </c>
      <c r="H387" s="72">
        <v>13</v>
      </c>
      <c r="I387" s="76">
        <v>27.14</v>
      </c>
      <c r="J387" s="145">
        <f t="shared" si="10"/>
        <v>352.82</v>
      </c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s="27" customFormat="1" ht="14.25" x14ac:dyDescent="0.2">
      <c r="A388" s="128">
        <f t="shared" si="11"/>
        <v>377</v>
      </c>
      <c r="B388" s="63">
        <v>44348</v>
      </c>
      <c r="C388" s="70" t="s">
        <v>45</v>
      </c>
      <c r="D388" s="64" t="s">
        <v>12</v>
      </c>
      <c r="E388" s="65" t="s">
        <v>422</v>
      </c>
      <c r="F388" s="66" t="s">
        <v>423</v>
      </c>
      <c r="G388" s="66" t="s">
        <v>15</v>
      </c>
      <c r="H388" s="80">
        <v>7</v>
      </c>
      <c r="I388" s="68">
        <v>855.5</v>
      </c>
      <c r="J388" s="145">
        <f t="shared" si="10"/>
        <v>5988.5</v>
      </c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s="27" customFormat="1" ht="14.25" x14ac:dyDescent="0.2">
      <c r="A389" s="128">
        <f t="shared" si="11"/>
        <v>378</v>
      </c>
      <c r="B389" s="63">
        <v>44348</v>
      </c>
      <c r="C389" s="70" t="s">
        <v>45</v>
      </c>
      <c r="D389" s="64" t="s">
        <v>12</v>
      </c>
      <c r="E389" s="65" t="s">
        <v>424</v>
      </c>
      <c r="F389" s="66" t="s">
        <v>425</v>
      </c>
      <c r="G389" s="66" t="s">
        <v>15</v>
      </c>
      <c r="H389" s="80">
        <v>25</v>
      </c>
      <c r="I389" s="68">
        <v>192.18</v>
      </c>
      <c r="J389" s="145">
        <f t="shared" si="10"/>
        <v>4804.5</v>
      </c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s="27" customFormat="1" ht="12.75" x14ac:dyDescent="0.2">
      <c r="A390" s="128">
        <f t="shared" si="11"/>
        <v>379</v>
      </c>
      <c r="B390" s="63">
        <v>43739</v>
      </c>
      <c r="C390" s="70" t="s">
        <v>302</v>
      </c>
      <c r="D390" s="64" t="s">
        <v>12</v>
      </c>
      <c r="E390" s="65" t="s">
        <v>426</v>
      </c>
      <c r="F390" s="66" t="s">
        <v>427</v>
      </c>
      <c r="G390" s="66" t="s">
        <v>15</v>
      </c>
      <c r="H390" s="67">
        <v>247</v>
      </c>
      <c r="I390" s="68">
        <v>14.78</v>
      </c>
      <c r="J390" s="145">
        <f t="shared" si="10"/>
        <v>3650.66</v>
      </c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s="27" customFormat="1" ht="38.25" x14ac:dyDescent="0.2">
      <c r="A391" s="128">
        <f t="shared" si="11"/>
        <v>380</v>
      </c>
      <c r="B391" s="63">
        <v>44351</v>
      </c>
      <c r="C391" s="70" t="s">
        <v>292</v>
      </c>
      <c r="D391" s="64" t="s">
        <v>12</v>
      </c>
      <c r="E391" s="65" t="s">
        <v>640</v>
      </c>
      <c r="F391" s="66" t="s">
        <v>639</v>
      </c>
      <c r="G391" s="66" t="s">
        <v>15</v>
      </c>
      <c r="H391" s="67">
        <v>7</v>
      </c>
      <c r="I391" s="68">
        <v>472</v>
      </c>
      <c r="J391" s="145">
        <f t="shared" si="10"/>
        <v>3304</v>
      </c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s="27" customFormat="1" ht="12.75" x14ac:dyDescent="0.2">
      <c r="A392" s="128">
        <f t="shared" si="11"/>
        <v>381</v>
      </c>
      <c r="B392" s="63">
        <v>44669</v>
      </c>
      <c r="C392" s="70" t="s">
        <v>292</v>
      </c>
      <c r="D392" s="64" t="s">
        <v>12</v>
      </c>
      <c r="E392" s="65" t="s">
        <v>959</v>
      </c>
      <c r="F392" s="66" t="s">
        <v>936</v>
      </c>
      <c r="G392" s="66" t="s">
        <v>15</v>
      </c>
      <c r="H392" s="67">
        <v>243</v>
      </c>
      <c r="I392" s="68">
        <v>286.95</v>
      </c>
      <c r="J392" s="145">
        <f t="shared" si="10"/>
        <v>69728.849999999991</v>
      </c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s="27" customFormat="1" ht="25.5" x14ac:dyDescent="0.2">
      <c r="A393" s="128">
        <f t="shared" si="11"/>
        <v>382</v>
      </c>
      <c r="B393" s="63">
        <v>44669</v>
      </c>
      <c r="C393" s="70" t="s">
        <v>292</v>
      </c>
      <c r="D393" s="64" t="s">
        <v>12</v>
      </c>
      <c r="E393" s="65" t="s">
        <v>960</v>
      </c>
      <c r="F393" s="66" t="s">
        <v>937</v>
      </c>
      <c r="G393" s="66" t="s">
        <v>15</v>
      </c>
      <c r="H393" s="67">
        <v>1776</v>
      </c>
      <c r="I393" s="68">
        <v>49.99</v>
      </c>
      <c r="J393" s="145">
        <f t="shared" si="10"/>
        <v>88782.24</v>
      </c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s="27" customFormat="1" ht="12.75" x14ac:dyDescent="0.2">
      <c r="A394" s="128">
        <f t="shared" si="11"/>
        <v>383</v>
      </c>
      <c r="B394" s="63">
        <v>44669</v>
      </c>
      <c r="C394" s="70" t="s">
        <v>292</v>
      </c>
      <c r="D394" s="64" t="s">
        <v>12</v>
      </c>
      <c r="E394" s="65" t="s">
        <v>961</v>
      </c>
      <c r="F394" s="66" t="s">
        <v>938</v>
      </c>
      <c r="G394" s="66" t="s">
        <v>15</v>
      </c>
      <c r="H394" s="67">
        <v>50</v>
      </c>
      <c r="I394" s="68">
        <v>39.82</v>
      </c>
      <c r="J394" s="145">
        <f t="shared" si="10"/>
        <v>1991</v>
      </c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s="27" customFormat="1" ht="25.5" x14ac:dyDescent="0.2">
      <c r="A395" s="128">
        <f t="shared" si="11"/>
        <v>384</v>
      </c>
      <c r="B395" s="63">
        <v>44669</v>
      </c>
      <c r="C395" s="70" t="s">
        <v>292</v>
      </c>
      <c r="D395" s="64" t="s">
        <v>12</v>
      </c>
      <c r="E395" s="65" t="s">
        <v>962</v>
      </c>
      <c r="F395" s="66" t="s">
        <v>939</v>
      </c>
      <c r="G395" s="66" t="s">
        <v>15</v>
      </c>
      <c r="H395" s="67">
        <v>405</v>
      </c>
      <c r="I395" s="68">
        <v>1249.99</v>
      </c>
      <c r="J395" s="145">
        <f t="shared" si="10"/>
        <v>506245.95</v>
      </c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s="27" customFormat="1" ht="12.75" x14ac:dyDescent="0.2">
      <c r="A396" s="128">
        <f t="shared" si="11"/>
        <v>385</v>
      </c>
      <c r="B396" s="63">
        <v>44669</v>
      </c>
      <c r="C396" s="70" t="s">
        <v>292</v>
      </c>
      <c r="D396" s="64" t="s">
        <v>12</v>
      </c>
      <c r="E396" s="65" t="s">
        <v>963</v>
      </c>
      <c r="F396" s="66" t="s">
        <v>940</v>
      </c>
      <c r="G396" s="66" t="s">
        <v>15</v>
      </c>
      <c r="H396" s="67">
        <v>98</v>
      </c>
      <c r="I396" s="68">
        <v>23.81</v>
      </c>
      <c r="J396" s="145">
        <f t="shared" si="10"/>
        <v>2333.3799999999997</v>
      </c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s="27" customFormat="1" ht="12.75" x14ac:dyDescent="0.2">
      <c r="A397" s="128">
        <f t="shared" si="11"/>
        <v>386</v>
      </c>
      <c r="B397" s="63">
        <v>44669</v>
      </c>
      <c r="C397" s="70" t="s">
        <v>292</v>
      </c>
      <c r="D397" s="64" t="s">
        <v>12</v>
      </c>
      <c r="E397" s="65" t="s">
        <v>964</v>
      </c>
      <c r="F397" s="66" t="s">
        <v>941</v>
      </c>
      <c r="G397" s="66" t="s">
        <v>15</v>
      </c>
      <c r="H397" s="67">
        <v>90</v>
      </c>
      <c r="I397" s="68">
        <v>107.73</v>
      </c>
      <c r="J397" s="145">
        <f t="shared" ref="J397:J460" si="12">H397*I397</f>
        <v>9695.7000000000007</v>
      </c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s="27" customFormat="1" ht="12.75" x14ac:dyDescent="0.2">
      <c r="A398" s="128">
        <f t="shared" ref="A398:A461" si="13">A397+1</f>
        <v>387</v>
      </c>
      <c r="B398" s="63">
        <v>44669</v>
      </c>
      <c r="C398" s="70" t="s">
        <v>292</v>
      </c>
      <c r="D398" s="64" t="s">
        <v>12</v>
      </c>
      <c r="E398" s="65" t="s">
        <v>965</v>
      </c>
      <c r="F398" s="66" t="s">
        <v>942</v>
      </c>
      <c r="G398" s="66" t="s">
        <v>15</v>
      </c>
      <c r="H398" s="67">
        <v>92</v>
      </c>
      <c r="I398" s="68">
        <v>422.89</v>
      </c>
      <c r="J398" s="145">
        <f t="shared" si="12"/>
        <v>38905.879999999997</v>
      </c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s="27" customFormat="1" ht="12.75" x14ac:dyDescent="0.2">
      <c r="A399" s="128">
        <f t="shared" si="13"/>
        <v>388</v>
      </c>
      <c r="B399" s="63">
        <v>44669</v>
      </c>
      <c r="C399" s="70" t="s">
        <v>292</v>
      </c>
      <c r="D399" s="64" t="s">
        <v>12</v>
      </c>
      <c r="E399" s="65" t="s">
        <v>966</v>
      </c>
      <c r="F399" s="66" t="s">
        <v>943</v>
      </c>
      <c r="G399" s="66" t="s">
        <v>15</v>
      </c>
      <c r="H399" s="67">
        <v>704</v>
      </c>
      <c r="I399" s="68">
        <v>53.07</v>
      </c>
      <c r="J399" s="145">
        <f t="shared" si="12"/>
        <v>37361.279999999999</v>
      </c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s="27" customFormat="1" ht="12.75" x14ac:dyDescent="0.2">
      <c r="A400" s="128">
        <f t="shared" si="13"/>
        <v>389</v>
      </c>
      <c r="B400" s="63">
        <v>44669</v>
      </c>
      <c r="C400" s="70" t="s">
        <v>292</v>
      </c>
      <c r="D400" s="64" t="s">
        <v>12</v>
      </c>
      <c r="E400" s="65" t="s">
        <v>967</v>
      </c>
      <c r="F400" s="66" t="s">
        <v>944</v>
      </c>
      <c r="G400" s="66" t="s">
        <v>15</v>
      </c>
      <c r="H400" s="67">
        <v>10</v>
      </c>
      <c r="I400" s="68">
        <v>530.63</v>
      </c>
      <c r="J400" s="145">
        <f t="shared" si="12"/>
        <v>5306.3</v>
      </c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s="27" customFormat="1" ht="12.75" x14ac:dyDescent="0.2">
      <c r="A401" s="128">
        <f t="shared" si="13"/>
        <v>390</v>
      </c>
      <c r="B401" s="63">
        <v>44669</v>
      </c>
      <c r="C401" s="70" t="s">
        <v>292</v>
      </c>
      <c r="D401" s="64" t="s">
        <v>12</v>
      </c>
      <c r="E401" s="65" t="s">
        <v>968</v>
      </c>
      <c r="F401" s="66" t="s">
        <v>945</v>
      </c>
      <c r="G401" s="66" t="s">
        <v>15</v>
      </c>
      <c r="H401" s="67">
        <v>3</v>
      </c>
      <c r="I401" s="68">
        <v>765.74</v>
      </c>
      <c r="J401" s="145">
        <f t="shared" si="12"/>
        <v>2297.2200000000003</v>
      </c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s="27" customFormat="1" ht="12.75" x14ac:dyDescent="0.2">
      <c r="A402" s="128">
        <f t="shared" si="13"/>
        <v>391</v>
      </c>
      <c r="B402" s="63">
        <v>44669</v>
      </c>
      <c r="C402" s="70" t="s">
        <v>292</v>
      </c>
      <c r="D402" s="64" t="s">
        <v>12</v>
      </c>
      <c r="E402" s="65" t="s">
        <v>969</v>
      </c>
      <c r="F402" s="66" t="s">
        <v>946</v>
      </c>
      <c r="G402" s="66" t="s">
        <v>15</v>
      </c>
      <c r="H402" s="67">
        <v>5</v>
      </c>
      <c r="I402" s="68">
        <v>530.63</v>
      </c>
      <c r="J402" s="145">
        <f t="shared" si="12"/>
        <v>2653.15</v>
      </c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s="27" customFormat="1" ht="12.75" x14ac:dyDescent="0.2">
      <c r="A403" s="128">
        <f t="shared" si="13"/>
        <v>392</v>
      </c>
      <c r="B403" s="63">
        <v>44669</v>
      </c>
      <c r="C403" s="70" t="s">
        <v>292</v>
      </c>
      <c r="D403" s="64" t="s">
        <v>12</v>
      </c>
      <c r="E403" s="65" t="s">
        <v>970</v>
      </c>
      <c r="F403" s="66" t="s">
        <v>947</v>
      </c>
      <c r="G403" s="66" t="s">
        <v>15</v>
      </c>
      <c r="H403" s="67">
        <v>184</v>
      </c>
      <c r="I403" s="68">
        <v>4.05</v>
      </c>
      <c r="J403" s="145">
        <f t="shared" si="12"/>
        <v>745.19999999999993</v>
      </c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s="27" customFormat="1" ht="25.5" x14ac:dyDescent="0.2">
      <c r="A404" s="128">
        <f t="shared" si="13"/>
        <v>393</v>
      </c>
      <c r="B404" s="63">
        <v>44669</v>
      </c>
      <c r="C404" s="70" t="s">
        <v>292</v>
      </c>
      <c r="D404" s="64" t="s">
        <v>12</v>
      </c>
      <c r="E404" s="65" t="s">
        <v>971</v>
      </c>
      <c r="F404" s="66" t="s">
        <v>948</v>
      </c>
      <c r="G404" s="66" t="s">
        <v>15</v>
      </c>
      <c r="H404" s="67">
        <v>211</v>
      </c>
      <c r="I404" s="68">
        <v>40.29</v>
      </c>
      <c r="J404" s="145">
        <f t="shared" si="12"/>
        <v>8501.19</v>
      </c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s="27" customFormat="1" ht="12.75" x14ac:dyDescent="0.2">
      <c r="A405" s="128">
        <f t="shared" si="13"/>
        <v>394</v>
      </c>
      <c r="B405" s="63">
        <v>44669</v>
      </c>
      <c r="C405" s="70" t="s">
        <v>292</v>
      </c>
      <c r="D405" s="64" t="s">
        <v>12</v>
      </c>
      <c r="E405" s="65" t="s">
        <v>972</v>
      </c>
      <c r="F405" s="66" t="s">
        <v>949</v>
      </c>
      <c r="G405" s="66" t="s">
        <v>15</v>
      </c>
      <c r="H405" s="67">
        <v>143</v>
      </c>
      <c r="I405" s="68">
        <v>22.57</v>
      </c>
      <c r="J405" s="145">
        <f t="shared" si="12"/>
        <v>3227.51</v>
      </c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s="27" customFormat="1" ht="12.75" x14ac:dyDescent="0.2">
      <c r="A406" s="128">
        <f t="shared" si="13"/>
        <v>395</v>
      </c>
      <c r="B406" s="63">
        <v>44669</v>
      </c>
      <c r="C406" s="70" t="s">
        <v>292</v>
      </c>
      <c r="D406" s="64" t="s">
        <v>12</v>
      </c>
      <c r="E406" s="65" t="s">
        <v>973</v>
      </c>
      <c r="F406" s="66" t="s">
        <v>950</v>
      </c>
      <c r="G406" s="66" t="s">
        <v>15</v>
      </c>
      <c r="H406" s="67">
        <v>86</v>
      </c>
      <c r="I406" s="68">
        <v>14.85</v>
      </c>
      <c r="J406" s="145">
        <f t="shared" si="12"/>
        <v>1277.0999999999999</v>
      </c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s="27" customFormat="1" ht="12.75" x14ac:dyDescent="0.2">
      <c r="A407" s="128">
        <f t="shared" si="13"/>
        <v>396</v>
      </c>
      <c r="B407" s="63">
        <v>44669</v>
      </c>
      <c r="C407" s="70" t="s">
        <v>292</v>
      </c>
      <c r="D407" s="64" t="s">
        <v>12</v>
      </c>
      <c r="E407" s="65" t="s">
        <v>974</v>
      </c>
      <c r="F407" s="66" t="s">
        <v>951</v>
      </c>
      <c r="G407" s="66" t="s">
        <v>15</v>
      </c>
      <c r="H407" s="67">
        <v>87</v>
      </c>
      <c r="I407" s="68">
        <v>14.85</v>
      </c>
      <c r="J407" s="145">
        <f t="shared" si="12"/>
        <v>1291.95</v>
      </c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s="27" customFormat="1" ht="12.75" x14ac:dyDescent="0.2">
      <c r="A408" s="128">
        <f t="shared" si="13"/>
        <v>397</v>
      </c>
      <c r="B408" s="63">
        <v>44669</v>
      </c>
      <c r="C408" s="70" t="s">
        <v>292</v>
      </c>
      <c r="D408" s="64" t="s">
        <v>12</v>
      </c>
      <c r="E408" s="65" t="s">
        <v>975</v>
      </c>
      <c r="F408" s="66" t="s">
        <v>952</v>
      </c>
      <c r="G408" s="66" t="s">
        <v>15</v>
      </c>
      <c r="H408" s="67">
        <v>86</v>
      </c>
      <c r="I408" s="68">
        <v>14.85</v>
      </c>
      <c r="J408" s="145">
        <f t="shared" si="12"/>
        <v>1277.0999999999999</v>
      </c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s="27" customFormat="1" ht="12.75" x14ac:dyDescent="0.2">
      <c r="A409" s="128">
        <f t="shared" si="13"/>
        <v>398</v>
      </c>
      <c r="B409" s="63">
        <v>44669</v>
      </c>
      <c r="C409" s="70" t="s">
        <v>292</v>
      </c>
      <c r="D409" s="64" t="s">
        <v>12</v>
      </c>
      <c r="E409" s="65" t="s">
        <v>976</v>
      </c>
      <c r="F409" s="66" t="s">
        <v>953</v>
      </c>
      <c r="G409" s="66" t="s">
        <v>15</v>
      </c>
      <c r="H409" s="67">
        <v>264</v>
      </c>
      <c r="I409" s="68">
        <v>37.4</v>
      </c>
      <c r="J409" s="145">
        <f t="shared" si="12"/>
        <v>9873.6</v>
      </c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s="27" customFormat="1" ht="25.5" x14ac:dyDescent="0.2">
      <c r="A410" s="128">
        <f t="shared" si="13"/>
        <v>399</v>
      </c>
      <c r="B410" s="63">
        <v>44669</v>
      </c>
      <c r="C410" s="70" t="s">
        <v>292</v>
      </c>
      <c r="D410" s="64" t="s">
        <v>12</v>
      </c>
      <c r="E410" s="65" t="s">
        <v>977</v>
      </c>
      <c r="F410" s="66" t="s">
        <v>954</v>
      </c>
      <c r="G410" s="66" t="s">
        <v>15</v>
      </c>
      <c r="H410" s="67">
        <v>118</v>
      </c>
      <c r="I410" s="68">
        <v>188.04</v>
      </c>
      <c r="J410" s="145">
        <f t="shared" si="12"/>
        <v>22188.719999999998</v>
      </c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s="27" customFormat="1" ht="12.75" x14ac:dyDescent="0.2">
      <c r="A411" s="128">
        <f t="shared" si="13"/>
        <v>400</v>
      </c>
      <c r="B411" s="63">
        <v>44669</v>
      </c>
      <c r="C411" s="70" t="s">
        <v>292</v>
      </c>
      <c r="D411" s="64" t="s">
        <v>12</v>
      </c>
      <c r="E411" s="65" t="s">
        <v>978</v>
      </c>
      <c r="F411" s="66" t="s">
        <v>955</v>
      </c>
      <c r="G411" s="66" t="s">
        <v>15</v>
      </c>
      <c r="H411" s="67">
        <v>100</v>
      </c>
      <c r="I411" s="68">
        <v>6.45</v>
      </c>
      <c r="J411" s="145">
        <f t="shared" si="12"/>
        <v>645</v>
      </c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s="27" customFormat="1" ht="12.75" x14ac:dyDescent="0.2">
      <c r="A412" s="128">
        <f t="shared" si="13"/>
        <v>401</v>
      </c>
      <c r="B412" s="63">
        <v>44669</v>
      </c>
      <c r="C412" s="70" t="s">
        <v>292</v>
      </c>
      <c r="D412" s="64" t="s">
        <v>12</v>
      </c>
      <c r="E412" s="65" t="s">
        <v>979</v>
      </c>
      <c r="F412" s="66" t="s">
        <v>956</v>
      </c>
      <c r="G412" s="66" t="s">
        <v>15</v>
      </c>
      <c r="H412" s="67">
        <v>5</v>
      </c>
      <c r="I412" s="68">
        <v>694.99</v>
      </c>
      <c r="J412" s="145">
        <f t="shared" si="12"/>
        <v>3474.95</v>
      </c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s="27" customFormat="1" ht="12.75" x14ac:dyDescent="0.2">
      <c r="A413" s="128">
        <f t="shared" si="13"/>
        <v>402</v>
      </c>
      <c r="B413" s="63">
        <v>44669</v>
      </c>
      <c r="C413" s="70" t="s">
        <v>292</v>
      </c>
      <c r="D413" s="64" t="s">
        <v>12</v>
      </c>
      <c r="E413" s="65" t="s">
        <v>980</v>
      </c>
      <c r="F413" s="66" t="s">
        <v>957</v>
      </c>
      <c r="G413" s="66" t="s">
        <v>15</v>
      </c>
      <c r="H413" s="67">
        <v>37</v>
      </c>
      <c r="I413" s="68">
        <v>209</v>
      </c>
      <c r="J413" s="145">
        <f t="shared" si="12"/>
        <v>7733</v>
      </c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s="27" customFormat="1" ht="25.5" x14ac:dyDescent="0.2">
      <c r="A414" s="128">
        <f t="shared" si="13"/>
        <v>403</v>
      </c>
      <c r="B414" s="63">
        <v>44669</v>
      </c>
      <c r="C414" s="70" t="s">
        <v>292</v>
      </c>
      <c r="D414" s="64" t="s">
        <v>12</v>
      </c>
      <c r="E414" s="65" t="s">
        <v>981</v>
      </c>
      <c r="F414" s="66" t="s">
        <v>958</v>
      </c>
      <c r="G414" s="66" t="s">
        <v>15</v>
      </c>
      <c r="H414" s="67">
        <v>843</v>
      </c>
      <c r="I414" s="68">
        <v>14.04</v>
      </c>
      <c r="J414" s="145">
        <f t="shared" si="12"/>
        <v>11835.72</v>
      </c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s="27" customFormat="1" ht="12.75" x14ac:dyDescent="0.2">
      <c r="A415" s="128">
        <f t="shared" si="13"/>
        <v>404</v>
      </c>
      <c r="B415" s="63">
        <v>44669</v>
      </c>
      <c r="C415" s="70" t="s">
        <v>292</v>
      </c>
      <c r="D415" s="64" t="s">
        <v>12</v>
      </c>
      <c r="E415" s="65" t="s">
        <v>1099</v>
      </c>
      <c r="F415" s="130" t="s">
        <v>1038</v>
      </c>
      <c r="G415" s="66" t="s">
        <v>15</v>
      </c>
      <c r="H415" s="67">
        <v>1</v>
      </c>
      <c r="I415" s="68">
        <v>1416</v>
      </c>
      <c r="J415" s="145">
        <f t="shared" si="12"/>
        <v>1416</v>
      </c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s="27" customFormat="1" ht="12.75" x14ac:dyDescent="0.2">
      <c r="A416" s="128">
        <f t="shared" si="13"/>
        <v>405</v>
      </c>
      <c r="B416" s="63">
        <v>44670</v>
      </c>
      <c r="C416" s="70" t="s">
        <v>292</v>
      </c>
      <c r="D416" s="64" t="s">
        <v>12</v>
      </c>
      <c r="E416" s="65" t="s">
        <v>1104</v>
      </c>
      <c r="F416" s="130" t="s">
        <v>1100</v>
      </c>
      <c r="G416" s="66" t="s">
        <v>15</v>
      </c>
      <c r="H416" s="67">
        <v>70</v>
      </c>
      <c r="I416" s="68">
        <v>7.66</v>
      </c>
      <c r="J416" s="145">
        <f t="shared" si="12"/>
        <v>536.20000000000005</v>
      </c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s="27" customFormat="1" ht="12.75" x14ac:dyDescent="0.2">
      <c r="A417" s="128">
        <f t="shared" si="13"/>
        <v>406</v>
      </c>
      <c r="B417" s="63">
        <v>44670</v>
      </c>
      <c r="C417" s="70" t="s">
        <v>292</v>
      </c>
      <c r="D417" s="64" t="s">
        <v>12</v>
      </c>
      <c r="E417" s="65" t="s">
        <v>1105</v>
      </c>
      <c r="F417" s="130" t="s">
        <v>1101</v>
      </c>
      <c r="G417" s="66" t="s">
        <v>15</v>
      </c>
      <c r="H417" s="67">
        <v>100</v>
      </c>
      <c r="I417" s="68">
        <v>3.85</v>
      </c>
      <c r="J417" s="145">
        <f t="shared" si="12"/>
        <v>385</v>
      </c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s="27" customFormat="1" ht="12.75" x14ac:dyDescent="0.2">
      <c r="A418" s="128">
        <f t="shared" si="13"/>
        <v>407</v>
      </c>
      <c r="B418" s="63">
        <v>44670</v>
      </c>
      <c r="C418" s="70" t="s">
        <v>319</v>
      </c>
      <c r="D418" s="64" t="s">
        <v>12</v>
      </c>
      <c r="E418" s="65" t="s">
        <v>1106</v>
      </c>
      <c r="F418" s="130" t="s">
        <v>1102</v>
      </c>
      <c r="G418" s="66" t="s">
        <v>326</v>
      </c>
      <c r="H418" s="67">
        <v>1143</v>
      </c>
      <c r="I418" s="68">
        <v>292.64</v>
      </c>
      <c r="J418" s="145">
        <f t="shared" si="12"/>
        <v>334487.51999999996</v>
      </c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s="27" customFormat="1" ht="12.75" x14ac:dyDescent="0.2">
      <c r="A419" s="128">
        <f t="shared" si="13"/>
        <v>408</v>
      </c>
      <c r="B419" s="63">
        <v>44670</v>
      </c>
      <c r="C419" s="70" t="s">
        <v>319</v>
      </c>
      <c r="D419" s="64" t="s">
        <v>12</v>
      </c>
      <c r="E419" s="65" t="s">
        <v>1107</v>
      </c>
      <c r="F419" s="130" t="s">
        <v>1103</v>
      </c>
      <c r="G419" s="66" t="s">
        <v>326</v>
      </c>
      <c r="H419" s="67">
        <v>86</v>
      </c>
      <c r="I419" s="68">
        <v>448.4</v>
      </c>
      <c r="J419" s="145">
        <f t="shared" si="12"/>
        <v>38562.400000000001</v>
      </c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2.75" x14ac:dyDescent="0.2">
      <c r="A420" s="128">
        <f t="shared" si="13"/>
        <v>409</v>
      </c>
      <c r="B420" s="89">
        <v>44117</v>
      </c>
      <c r="C420" s="90" t="s">
        <v>72</v>
      </c>
      <c r="D420" s="91" t="s">
        <v>73</v>
      </c>
      <c r="E420" s="92" t="s">
        <v>284</v>
      </c>
      <c r="F420" s="93" t="s">
        <v>285</v>
      </c>
      <c r="G420" s="93" t="s">
        <v>15</v>
      </c>
      <c r="H420" s="94">
        <v>11</v>
      </c>
      <c r="I420" s="152">
        <v>206.5</v>
      </c>
      <c r="J420" s="145">
        <f t="shared" si="12"/>
        <v>2271.5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28">
        <f t="shared" si="13"/>
        <v>410</v>
      </c>
      <c r="B421" s="63">
        <v>44753</v>
      </c>
      <c r="C421" s="70" t="s">
        <v>1222</v>
      </c>
      <c r="D421" s="64" t="s">
        <v>12</v>
      </c>
      <c r="E421" s="65">
        <v>3576</v>
      </c>
      <c r="F421" s="130" t="s">
        <v>1219</v>
      </c>
      <c r="G421" s="66" t="s">
        <v>15</v>
      </c>
      <c r="H421" s="67">
        <v>25</v>
      </c>
      <c r="I421" s="68">
        <v>1174.0999999999999</v>
      </c>
      <c r="J421" s="145">
        <f t="shared" si="12"/>
        <v>29352.499999999996</v>
      </c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5.5" x14ac:dyDescent="0.2">
      <c r="A422" s="128">
        <f t="shared" si="13"/>
        <v>411</v>
      </c>
      <c r="B422" s="63">
        <v>44753</v>
      </c>
      <c r="C422" s="70" t="s">
        <v>1222</v>
      </c>
      <c r="D422" s="64" t="s">
        <v>12</v>
      </c>
      <c r="E422" s="65" t="s">
        <v>1227</v>
      </c>
      <c r="F422" s="130" t="s">
        <v>1220</v>
      </c>
      <c r="G422" s="66" t="s">
        <v>15</v>
      </c>
      <c r="H422" s="67">
        <v>75</v>
      </c>
      <c r="I422" s="68">
        <v>1162.3</v>
      </c>
      <c r="J422" s="145">
        <f t="shared" si="12"/>
        <v>87172.5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51" x14ac:dyDescent="0.2">
      <c r="A423" s="128">
        <f t="shared" si="13"/>
        <v>412</v>
      </c>
      <c r="B423" s="63">
        <v>44788</v>
      </c>
      <c r="C423" s="70" t="s">
        <v>45</v>
      </c>
      <c r="D423" s="64" t="s">
        <v>12</v>
      </c>
      <c r="E423" s="65" t="s">
        <v>1228</v>
      </c>
      <c r="F423" s="130" t="s">
        <v>1221</v>
      </c>
      <c r="G423" s="66" t="s">
        <v>15</v>
      </c>
      <c r="H423" s="67">
        <v>50</v>
      </c>
      <c r="I423" s="68">
        <v>295</v>
      </c>
      <c r="J423" s="145">
        <f t="shared" si="12"/>
        <v>14750</v>
      </c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5.5" x14ac:dyDescent="0.2">
      <c r="A424" s="128">
        <f t="shared" si="13"/>
        <v>413</v>
      </c>
      <c r="B424" s="96">
        <v>44784</v>
      </c>
      <c r="C424" s="70" t="s">
        <v>292</v>
      </c>
      <c r="D424" s="64" t="s">
        <v>12</v>
      </c>
      <c r="E424" s="65" t="s">
        <v>1229</v>
      </c>
      <c r="F424" s="130" t="s">
        <v>1223</v>
      </c>
      <c r="G424" s="67" t="s">
        <v>31</v>
      </c>
      <c r="H424" s="114">
        <v>973</v>
      </c>
      <c r="I424" s="68">
        <v>32.65</v>
      </c>
      <c r="J424" s="145">
        <f t="shared" si="12"/>
        <v>31768.449999999997</v>
      </c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28">
        <f t="shared" si="13"/>
        <v>414</v>
      </c>
      <c r="B425" s="96">
        <v>44784</v>
      </c>
      <c r="C425" s="70" t="s">
        <v>292</v>
      </c>
      <c r="D425" s="64" t="s">
        <v>12</v>
      </c>
      <c r="E425" s="65" t="s">
        <v>1230</v>
      </c>
      <c r="F425" s="130" t="s">
        <v>1224</v>
      </c>
      <c r="G425" s="67" t="s">
        <v>15</v>
      </c>
      <c r="H425" s="114">
        <v>1500</v>
      </c>
      <c r="I425" s="68">
        <v>226</v>
      </c>
      <c r="J425" s="145">
        <f t="shared" si="12"/>
        <v>339000</v>
      </c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51" x14ac:dyDescent="0.2">
      <c r="A426" s="128">
        <f t="shared" si="13"/>
        <v>415</v>
      </c>
      <c r="B426" s="96">
        <v>44826</v>
      </c>
      <c r="C426" s="70" t="s">
        <v>292</v>
      </c>
      <c r="D426" s="64" t="s">
        <v>12</v>
      </c>
      <c r="E426" s="65" t="s">
        <v>1234</v>
      </c>
      <c r="F426" s="130" t="s">
        <v>1233</v>
      </c>
      <c r="G426" s="67" t="s">
        <v>15</v>
      </c>
      <c r="H426" s="114">
        <v>10</v>
      </c>
      <c r="I426" s="68">
        <v>5664</v>
      </c>
      <c r="J426" s="145">
        <f t="shared" si="12"/>
        <v>56640</v>
      </c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28">
        <f t="shared" si="13"/>
        <v>416</v>
      </c>
      <c r="B427" s="96">
        <v>44455</v>
      </c>
      <c r="C427" s="97" t="s">
        <v>292</v>
      </c>
      <c r="D427" s="98" t="s">
        <v>12</v>
      </c>
      <c r="E427" s="99" t="s">
        <v>665</v>
      </c>
      <c r="F427" s="66" t="s">
        <v>666</v>
      </c>
      <c r="G427" s="66" t="s">
        <v>375</v>
      </c>
      <c r="H427" s="67">
        <v>35</v>
      </c>
      <c r="I427" s="68">
        <v>358.72</v>
      </c>
      <c r="J427" s="145">
        <f t="shared" si="12"/>
        <v>12555.2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s="37" customFormat="1" ht="14.25" x14ac:dyDescent="0.2">
      <c r="A428" s="128">
        <f t="shared" si="13"/>
        <v>417</v>
      </c>
      <c r="B428" s="63">
        <v>42480</v>
      </c>
      <c r="C428" s="70" t="s">
        <v>292</v>
      </c>
      <c r="D428" s="64" t="s">
        <v>12</v>
      </c>
      <c r="E428" s="65" t="s">
        <v>692</v>
      </c>
      <c r="F428" s="109" t="s">
        <v>691</v>
      </c>
      <c r="G428" s="109" t="s">
        <v>15</v>
      </c>
      <c r="H428" s="113">
        <v>21</v>
      </c>
      <c r="I428" s="111">
        <v>124.05</v>
      </c>
      <c r="J428" s="145">
        <f t="shared" si="12"/>
        <v>2605.0499999999997</v>
      </c>
    </row>
    <row r="429" spans="1:26" ht="12.75" x14ac:dyDescent="0.2">
      <c r="A429" s="128">
        <f t="shared" si="13"/>
        <v>418</v>
      </c>
      <c r="B429" s="63">
        <v>42480</v>
      </c>
      <c r="C429" s="70" t="s">
        <v>292</v>
      </c>
      <c r="D429" s="64" t="s">
        <v>12</v>
      </c>
      <c r="E429" s="65" t="s">
        <v>428</v>
      </c>
      <c r="F429" s="66" t="s">
        <v>429</v>
      </c>
      <c r="G429" s="66" t="s">
        <v>15</v>
      </c>
      <c r="H429" s="67">
        <v>14</v>
      </c>
      <c r="I429" s="68">
        <v>238.24</v>
      </c>
      <c r="J429" s="145">
        <f t="shared" si="12"/>
        <v>3335.36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28">
        <f t="shared" si="13"/>
        <v>419</v>
      </c>
      <c r="B430" s="63">
        <v>42480</v>
      </c>
      <c r="C430" s="70" t="s">
        <v>292</v>
      </c>
      <c r="D430" s="64" t="s">
        <v>12</v>
      </c>
      <c r="E430" s="65" t="s">
        <v>430</v>
      </c>
      <c r="F430" s="66" t="s">
        <v>431</v>
      </c>
      <c r="G430" s="66" t="s">
        <v>15</v>
      </c>
      <c r="H430" s="67">
        <v>22</v>
      </c>
      <c r="I430" s="68">
        <v>322.64999999999998</v>
      </c>
      <c r="J430" s="145">
        <f t="shared" si="12"/>
        <v>7098.2999999999993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28">
        <f t="shared" si="13"/>
        <v>420</v>
      </c>
      <c r="B431" s="63">
        <v>44174</v>
      </c>
      <c r="C431" s="70" t="s">
        <v>292</v>
      </c>
      <c r="D431" s="64" t="s">
        <v>12</v>
      </c>
      <c r="E431" s="65" t="s">
        <v>432</v>
      </c>
      <c r="F431" s="66" t="s">
        <v>433</v>
      </c>
      <c r="G431" s="66" t="s">
        <v>15</v>
      </c>
      <c r="H431" s="67">
        <v>157</v>
      </c>
      <c r="I431" s="68">
        <v>21.97</v>
      </c>
      <c r="J431" s="145">
        <f t="shared" si="12"/>
        <v>3449.29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28">
        <f t="shared" si="13"/>
        <v>421</v>
      </c>
      <c r="B432" s="63">
        <v>43567</v>
      </c>
      <c r="C432" s="70" t="s">
        <v>292</v>
      </c>
      <c r="D432" s="64" t="s">
        <v>12</v>
      </c>
      <c r="E432" s="65" t="s">
        <v>434</v>
      </c>
      <c r="F432" s="66" t="s">
        <v>435</v>
      </c>
      <c r="G432" s="66" t="s">
        <v>15</v>
      </c>
      <c r="H432" s="67">
        <v>62</v>
      </c>
      <c r="I432" s="68">
        <v>15.89</v>
      </c>
      <c r="J432" s="145">
        <f t="shared" si="12"/>
        <v>985.18000000000006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28">
        <f t="shared" si="13"/>
        <v>422</v>
      </c>
      <c r="B433" s="63">
        <v>44174</v>
      </c>
      <c r="C433" s="70" t="s">
        <v>292</v>
      </c>
      <c r="D433" s="64" t="s">
        <v>12</v>
      </c>
      <c r="E433" s="65" t="s">
        <v>436</v>
      </c>
      <c r="F433" s="66" t="s">
        <v>437</v>
      </c>
      <c r="G433" s="66" t="s">
        <v>15</v>
      </c>
      <c r="H433" s="67">
        <v>67</v>
      </c>
      <c r="I433" s="68">
        <v>165.25</v>
      </c>
      <c r="J433" s="145">
        <f t="shared" si="12"/>
        <v>11071.75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28">
        <f t="shared" si="13"/>
        <v>423</v>
      </c>
      <c r="B434" s="63">
        <v>42480</v>
      </c>
      <c r="C434" s="70" t="s">
        <v>292</v>
      </c>
      <c r="D434" s="64" t="s">
        <v>12</v>
      </c>
      <c r="E434" s="65" t="s">
        <v>438</v>
      </c>
      <c r="F434" s="66" t="s">
        <v>439</v>
      </c>
      <c r="G434" s="66" t="s">
        <v>31</v>
      </c>
      <c r="H434" s="67">
        <v>173</v>
      </c>
      <c r="I434" s="68">
        <v>2255.1999999999998</v>
      </c>
      <c r="J434" s="145">
        <f t="shared" si="12"/>
        <v>390149.6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28">
        <f t="shared" si="13"/>
        <v>424</v>
      </c>
      <c r="B435" s="96">
        <v>44791</v>
      </c>
      <c r="C435" s="70" t="s">
        <v>292</v>
      </c>
      <c r="D435" s="64" t="s">
        <v>12</v>
      </c>
      <c r="E435" s="65" t="s">
        <v>1231</v>
      </c>
      <c r="F435" s="130" t="s">
        <v>1225</v>
      </c>
      <c r="G435" s="177" t="s">
        <v>15</v>
      </c>
      <c r="H435" s="114">
        <v>3</v>
      </c>
      <c r="I435" s="68">
        <v>410</v>
      </c>
      <c r="J435" s="145">
        <f t="shared" si="12"/>
        <v>1230</v>
      </c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28">
        <f t="shared" si="13"/>
        <v>425</v>
      </c>
      <c r="B436" s="63">
        <v>43566</v>
      </c>
      <c r="C436" s="70" t="s">
        <v>292</v>
      </c>
      <c r="D436" s="64" t="s">
        <v>12</v>
      </c>
      <c r="E436" s="65" t="s">
        <v>440</v>
      </c>
      <c r="F436" s="66" t="s">
        <v>441</v>
      </c>
      <c r="G436" s="66" t="s">
        <v>15</v>
      </c>
      <c r="H436" s="67">
        <v>5</v>
      </c>
      <c r="I436" s="68">
        <v>6212.37</v>
      </c>
      <c r="J436" s="145">
        <f t="shared" si="12"/>
        <v>31061.85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28">
        <f t="shared" si="13"/>
        <v>426</v>
      </c>
      <c r="B437" s="63">
        <v>42893</v>
      </c>
      <c r="C437" s="70" t="s">
        <v>292</v>
      </c>
      <c r="D437" s="64" t="s">
        <v>12</v>
      </c>
      <c r="E437" s="65" t="s">
        <v>442</v>
      </c>
      <c r="F437" s="66" t="s">
        <v>443</v>
      </c>
      <c r="G437" s="66" t="s">
        <v>15</v>
      </c>
      <c r="H437" s="67">
        <v>6</v>
      </c>
      <c r="I437" s="68">
        <v>5561.34</v>
      </c>
      <c r="J437" s="145">
        <f t="shared" si="12"/>
        <v>33368.04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28">
        <f t="shared" si="13"/>
        <v>427</v>
      </c>
      <c r="B438" s="63">
        <v>42893</v>
      </c>
      <c r="C438" s="70" t="s">
        <v>292</v>
      </c>
      <c r="D438" s="64" t="s">
        <v>12</v>
      </c>
      <c r="E438" s="65" t="s">
        <v>444</v>
      </c>
      <c r="F438" s="66" t="s">
        <v>445</v>
      </c>
      <c r="G438" s="66" t="s">
        <v>15</v>
      </c>
      <c r="H438" s="67">
        <v>5</v>
      </c>
      <c r="I438" s="68">
        <v>5924.76</v>
      </c>
      <c r="J438" s="145">
        <f t="shared" si="12"/>
        <v>29623.800000000003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28">
        <f t="shared" si="13"/>
        <v>428</v>
      </c>
      <c r="B439" s="63">
        <v>43774</v>
      </c>
      <c r="C439" s="70" t="s">
        <v>292</v>
      </c>
      <c r="D439" s="64" t="s">
        <v>12</v>
      </c>
      <c r="E439" s="65" t="s">
        <v>446</v>
      </c>
      <c r="F439" s="66" t="s">
        <v>447</v>
      </c>
      <c r="G439" s="66" t="s">
        <v>15</v>
      </c>
      <c r="H439" s="67">
        <v>25</v>
      </c>
      <c r="I439" s="68">
        <v>355.55</v>
      </c>
      <c r="J439" s="145">
        <f t="shared" si="12"/>
        <v>8888.75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28">
        <f t="shared" si="13"/>
        <v>429</v>
      </c>
      <c r="B440" s="63">
        <v>43739</v>
      </c>
      <c r="C440" s="70" t="s">
        <v>292</v>
      </c>
      <c r="D440" s="64" t="s">
        <v>12</v>
      </c>
      <c r="E440" s="65" t="s">
        <v>448</v>
      </c>
      <c r="F440" s="66" t="s">
        <v>449</v>
      </c>
      <c r="G440" s="66" t="s">
        <v>15</v>
      </c>
      <c r="H440" s="67">
        <v>2</v>
      </c>
      <c r="I440" s="68">
        <v>2918.95</v>
      </c>
      <c r="J440" s="145">
        <f t="shared" si="12"/>
        <v>5837.9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28">
        <f t="shared" si="13"/>
        <v>430</v>
      </c>
      <c r="B441" s="63">
        <v>42480</v>
      </c>
      <c r="C441" s="70" t="s">
        <v>292</v>
      </c>
      <c r="D441" s="64" t="s">
        <v>12</v>
      </c>
      <c r="E441" s="65" t="s">
        <v>450</v>
      </c>
      <c r="F441" s="66" t="s">
        <v>451</v>
      </c>
      <c r="G441" s="66" t="s">
        <v>15</v>
      </c>
      <c r="H441" s="67">
        <v>56</v>
      </c>
      <c r="I441" s="68">
        <v>2189.98</v>
      </c>
      <c r="J441" s="145">
        <f t="shared" si="12"/>
        <v>122638.88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28">
        <f t="shared" si="13"/>
        <v>431</v>
      </c>
      <c r="B442" s="63">
        <v>44736</v>
      </c>
      <c r="C442" s="70" t="s">
        <v>292</v>
      </c>
      <c r="D442" s="64" t="s">
        <v>12</v>
      </c>
      <c r="E442" s="65" t="s">
        <v>1109</v>
      </c>
      <c r="F442" s="66" t="s">
        <v>1108</v>
      </c>
      <c r="G442" s="66" t="s">
        <v>15</v>
      </c>
      <c r="H442" s="67">
        <v>4</v>
      </c>
      <c r="I442" s="68">
        <v>8298.5400000000009</v>
      </c>
      <c r="J442" s="145">
        <f t="shared" si="12"/>
        <v>33194.160000000003</v>
      </c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28">
        <f t="shared" si="13"/>
        <v>432</v>
      </c>
      <c r="B443" s="63">
        <v>44736</v>
      </c>
      <c r="C443" s="70" t="s">
        <v>292</v>
      </c>
      <c r="D443" s="64" t="s">
        <v>12</v>
      </c>
      <c r="E443" s="65" t="s">
        <v>983</v>
      </c>
      <c r="F443" s="66" t="s">
        <v>982</v>
      </c>
      <c r="G443" s="66" t="s">
        <v>15</v>
      </c>
      <c r="H443" s="67">
        <v>7</v>
      </c>
      <c r="I443" s="68">
        <v>4576.62</v>
      </c>
      <c r="J443" s="145">
        <f t="shared" si="12"/>
        <v>32036.34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28">
        <f t="shared" si="13"/>
        <v>433</v>
      </c>
      <c r="B444" s="63">
        <v>44736</v>
      </c>
      <c r="C444" s="70" t="s">
        <v>292</v>
      </c>
      <c r="D444" s="64" t="s">
        <v>12</v>
      </c>
      <c r="E444" s="65" t="s">
        <v>660</v>
      </c>
      <c r="F444" s="71" t="s">
        <v>657</v>
      </c>
      <c r="G444" s="66" t="s">
        <v>15</v>
      </c>
      <c r="H444" s="72">
        <v>19</v>
      </c>
      <c r="I444" s="102">
        <v>4678.5600000000004</v>
      </c>
      <c r="J444" s="145">
        <f t="shared" si="12"/>
        <v>88892.640000000014</v>
      </c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28">
        <f t="shared" si="13"/>
        <v>434</v>
      </c>
      <c r="B445" s="63">
        <v>44736</v>
      </c>
      <c r="C445" s="70" t="s">
        <v>292</v>
      </c>
      <c r="D445" s="64" t="s">
        <v>12</v>
      </c>
      <c r="E445" s="65" t="s">
        <v>661</v>
      </c>
      <c r="F445" s="71" t="s">
        <v>658</v>
      </c>
      <c r="G445" s="66" t="s">
        <v>15</v>
      </c>
      <c r="H445" s="72">
        <v>12</v>
      </c>
      <c r="I445" s="102">
        <v>4817.17</v>
      </c>
      <c r="J445" s="145">
        <f t="shared" si="12"/>
        <v>57806.04</v>
      </c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28">
        <f t="shared" si="13"/>
        <v>435</v>
      </c>
      <c r="B446" s="63">
        <v>44736</v>
      </c>
      <c r="C446" s="70" t="s">
        <v>292</v>
      </c>
      <c r="D446" s="64" t="s">
        <v>12</v>
      </c>
      <c r="E446" s="65" t="s">
        <v>662</v>
      </c>
      <c r="F446" s="71" t="s">
        <v>659</v>
      </c>
      <c r="G446" s="66" t="s">
        <v>15</v>
      </c>
      <c r="H446" s="72">
        <v>14</v>
      </c>
      <c r="I446" s="102">
        <v>4817.17</v>
      </c>
      <c r="J446" s="145">
        <f t="shared" si="12"/>
        <v>67440.38</v>
      </c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28">
        <f t="shared" si="13"/>
        <v>436</v>
      </c>
      <c r="B447" s="63">
        <v>43739</v>
      </c>
      <c r="C447" s="70" t="s">
        <v>292</v>
      </c>
      <c r="D447" s="64" t="s">
        <v>12</v>
      </c>
      <c r="E447" s="65" t="s">
        <v>452</v>
      </c>
      <c r="F447" s="66" t="s">
        <v>453</v>
      </c>
      <c r="G447" s="66" t="s">
        <v>15</v>
      </c>
      <c r="H447" s="67">
        <v>2</v>
      </c>
      <c r="I447" s="68">
        <v>4858.88</v>
      </c>
      <c r="J447" s="145">
        <f t="shared" si="12"/>
        <v>9717.76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28">
        <f t="shared" si="13"/>
        <v>437</v>
      </c>
      <c r="B448" s="63">
        <v>43566</v>
      </c>
      <c r="C448" s="70" t="s">
        <v>292</v>
      </c>
      <c r="D448" s="64" t="s">
        <v>12</v>
      </c>
      <c r="E448" s="65" t="s">
        <v>454</v>
      </c>
      <c r="F448" s="66" t="s">
        <v>455</v>
      </c>
      <c r="G448" s="66" t="s">
        <v>15</v>
      </c>
      <c r="H448" s="67">
        <v>31</v>
      </c>
      <c r="I448" s="68">
        <v>5241.3100000000004</v>
      </c>
      <c r="J448" s="145">
        <f t="shared" si="12"/>
        <v>162480.61000000002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28">
        <f t="shared" si="13"/>
        <v>438</v>
      </c>
      <c r="B449" s="63">
        <v>44614</v>
      </c>
      <c r="C449" s="70" t="s">
        <v>292</v>
      </c>
      <c r="D449" s="64" t="s">
        <v>12</v>
      </c>
      <c r="E449" s="65" t="s">
        <v>456</v>
      </c>
      <c r="F449" s="66" t="s">
        <v>877</v>
      </c>
      <c r="G449" s="66" t="s">
        <v>15</v>
      </c>
      <c r="H449" s="67">
        <v>1</v>
      </c>
      <c r="I449" s="68">
        <v>4729.38</v>
      </c>
      <c r="J449" s="145">
        <f t="shared" si="12"/>
        <v>4729.38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28">
        <f t="shared" si="13"/>
        <v>439</v>
      </c>
      <c r="B450" s="63">
        <v>44614</v>
      </c>
      <c r="C450" s="70" t="s">
        <v>292</v>
      </c>
      <c r="D450" s="64" t="s">
        <v>12</v>
      </c>
      <c r="E450" s="65" t="s">
        <v>457</v>
      </c>
      <c r="F450" s="66" t="s">
        <v>458</v>
      </c>
      <c r="G450" s="66" t="s">
        <v>15</v>
      </c>
      <c r="H450" s="67">
        <v>1</v>
      </c>
      <c r="I450" s="68">
        <v>4733.62</v>
      </c>
      <c r="J450" s="145">
        <f t="shared" si="12"/>
        <v>4733.62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28">
        <f t="shared" si="13"/>
        <v>440</v>
      </c>
      <c r="B451" s="63">
        <v>44614</v>
      </c>
      <c r="C451" s="70" t="s">
        <v>292</v>
      </c>
      <c r="D451" s="64" t="s">
        <v>12</v>
      </c>
      <c r="E451" s="65" t="s">
        <v>459</v>
      </c>
      <c r="F451" s="66" t="s">
        <v>460</v>
      </c>
      <c r="G451" s="66" t="s">
        <v>15</v>
      </c>
      <c r="H451" s="67">
        <v>2</v>
      </c>
      <c r="I451" s="68">
        <v>4716.3500000000004</v>
      </c>
      <c r="J451" s="145">
        <f t="shared" si="12"/>
        <v>9432.7000000000007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28">
        <f t="shared" si="13"/>
        <v>441</v>
      </c>
      <c r="B452" s="63">
        <v>44456</v>
      </c>
      <c r="C452" s="70" t="s">
        <v>292</v>
      </c>
      <c r="D452" s="64" t="s">
        <v>12</v>
      </c>
      <c r="E452" s="65" t="s">
        <v>670</v>
      </c>
      <c r="F452" s="66" t="s">
        <v>669</v>
      </c>
      <c r="G452" s="66" t="s">
        <v>15</v>
      </c>
      <c r="H452" s="67">
        <v>6</v>
      </c>
      <c r="I452" s="68">
        <v>14858.52</v>
      </c>
      <c r="J452" s="145">
        <f t="shared" si="12"/>
        <v>89151.12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28">
        <f t="shared" si="13"/>
        <v>442</v>
      </c>
      <c r="B453" s="63">
        <v>43739</v>
      </c>
      <c r="C453" s="70" t="s">
        <v>292</v>
      </c>
      <c r="D453" s="64" t="s">
        <v>12</v>
      </c>
      <c r="E453" s="65" t="s">
        <v>465</v>
      </c>
      <c r="F453" s="66" t="s">
        <v>466</v>
      </c>
      <c r="G453" s="66" t="s">
        <v>15</v>
      </c>
      <c r="H453" s="67">
        <v>5</v>
      </c>
      <c r="I453" s="68">
        <v>7070.98</v>
      </c>
      <c r="J453" s="145">
        <f t="shared" si="12"/>
        <v>35354.899999999994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28">
        <f t="shared" si="13"/>
        <v>443</v>
      </c>
      <c r="B454" s="63">
        <v>43739</v>
      </c>
      <c r="C454" s="70" t="s">
        <v>292</v>
      </c>
      <c r="D454" s="64" t="s">
        <v>12</v>
      </c>
      <c r="E454" s="65" t="s">
        <v>467</v>
      </c>
      <c r="F454" s="66" t="s">
        <v>468</v>
      </c>
      <c r="G454" s="66" t="s">
        <v>15</v>
      </c>
      <c r="H454" s="67">
        <v>6</v>
      </c>
      <c r="I454" s="68">
        <v>7070.98</v>
      </c>
      <c r="J454" s="145">
        <f t="shared" si="12"/>
        <v>42425.88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28">
        <f t="shared" si="13"/>
        <v>444</v>
      </c>
      <c r="B455" s="63">
        <v>43739</v>
      </c>
      <c r="C455" s="70" t="s">
        <v>292</v>
      </c>
      <c r="D455" s="64" t="s">
        <v>12</v>
      </c>
      <c r="E455" s="65" t="s">
        <v>469</v>
      </c>
      <c r="F455" s="66" t="s">
        <v>470</v>
      </c>
      <c r="G455" s="66" t="s">
        <v>15</v>
      </c>
      <c r="H455" s="67">
        <v>5</v>
      </c>
      <c r="I455" s="68">
        <v>7070.98</v>
      </c>
      <c r="J455" s="145">
        <f t="shared" si="12"/>
        <v>35354.899999999994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28">
        <f t="shared" si="13"/>
        <v>445</v>
      </c>
      <c r="B456" s="82">
        <v>44736</v>
      </c>
      <c r="C456" s="70" t="s">
        <v>292</v>
      </c>
      <c r="D456" s="64" t="s">
        <v>12</v>
      </c>
      <c r="E456" s="65" t="s">
        <v>1111</v>
      </c>
      <c r="F456" s="66" t="s">
        <v>1110</v>
      </c>
      <c r="G456" s="66" t="s">
        <v>15</v>
      </c>
      <c r="H456" s="67">
        <v>5</v>
      </c>
      <c r="I456" s="68">
        <v>4534.5600000000004</v>
      </c>
      <c r="J456" s="145">
        <f t="shared" si="12"/>
        <v>22672.800000000003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28">
        <f t="shared" si="13"/>
        <v>446</v>
      </c>
      <c r="B457" s="82">
        <v>43739</v>
      </c>
      <c r="C457" s="83" t="s">
        <v>292</v>
      </c>
      <c r="D457" s="84" t="s">
        <v>12</v>
      </c>
      <c r="E457" s="85" t="s">
        <v>471</v>
      </c>
      <c r="F457" s="86" t="s">
        <v>472</v>
      </c>
      <c r="G457" s="86" t="s">
        <v>15</v>
      </c>
      <c r="H457" s="87">
        <v>4</v>
      </c>
      <c r="I457" s="88">
        <v>7263.45</v>
      </c>
      <c r="J457" s="145">
        <f t="shared" si="12"/>
        <v>29053.8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28">
        <f t="shared" si="13"/>
        <v>447</v>
      </c>
      <c r="B458" s="89">
        <v>44638</v>
      </c>
      <c r="C458" s="90" t="s">
        <v>292</v>
      </c>
      <c r="D458" s="91" t="s">
        <v>12</v>
      </c>
      <c r="E458" s="92" t="s">
        <v>887</v>
      </c>
      <c r="F458" s="93" t="s">
        <v>888</v>
      </c>
      <c r="G458" s="93" t="s">
        <v>15</v>
      </c>
      <c r="H458" s="94">
        <v>12</v>
      </c>
      <c r="I458" s="95">
        <v>5203</v>
      </c>
      <c r="J458" s="145">
        <f t="shared" si="12"/>
        <v>62436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28">
        <f t="shared" si="13"/>
        <v>448</v>
      </c>
      <c r="B459" s="89">
        <v>44456</v>
      </c>
      <c r="C459" s="90" t="s">
        <v>292</v>
      </c>
      <c r="D459" s="91" t="s">
        <v>12</v>
      </c>
      <c r="E459" s="92" t="s">
        <v>765</v>
      </c>
      <c r="F459" s="71" t="s">
        <v>764</v>
      </c>
      <c r="G459" s="71" t="s">
        <v>15</v>
      </c>
      <c r="H459" s="101">
        <v>5</v>
      </c>
      <c r="I459" s="100">
        <v>11024.61</v>
      </c>
      <c r="J459" s="145">
        <f t="shared" si="12"/>
        <v>55123.05</v>
      </c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28">
        <f t="shared" si="13"/>
        <v>449</v>
      </c>
      <c r="B460" s="96">
        <v>44456</v>
      </c>
      <c r="C460" s="97" t="s">
        <v>292</v>
      </c>
      <c r="D460" s="98" t="s">
        <v>12</v>
      </c>
      <c r="E460" s="99" t="s">
        <v>830</v>
      </c>
      <c r="F460" s="100" t="s">
        <v>829</v>
      </c>
      <c r="G460" s="71" t="s">
        <v>15</v>
      </c>
      <c r="H460" s="75">
        <v>2</v>
      </c>
      <c r="I460" s="71">
        <v>27471.279999999999</v>
      </c>
      <c r="J460" s="145">
        <f t="shared" si="12"/>
        <v>54942.559999999998</v>
      </c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s="27" customFormat="1" ht="12.75" x14ac:dyDescent="0.2">
      <c r="A461" s="128">
        <f t="shared" si="13"/>
        <v>450</v>
      </c>
      <c r="B461" s="63">
        <v>44456</v>
      </c>
      <c r="C461" s="70" t="s">
        <v>292</v>
      </c>
      <c r="D461" s="64" t="s">
        <v>12</v>
      </c>
      <c r="E461" s="65" t="s">
        <v>473</v>
      </c>
      <c r="F461" s="66" t="s">
        <v>671</v>
      </c>
      <c r="G461" s="66" t="s">
        <v>15</v>
      </c>
      <c r="H461" s="67">
        <v>4</v>
      </c>
      <c r="I461" s="106">
        <v>15148.15</v>
      </c>
      <c r="J461" s="145">
        <f t="shared" ref="J461:J524" si="14">H461*I461</f>
        <v>60592.6</v>
      </c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s="27" customFormat="1" ht="12.75" x14ac:dyDescent="0.2">
      <c r="A462" s="128">
        <f t="shared" ref="A462:A525" si="15">A461+1</f>
        <v>451</v>
      </c>
      <c r="B462" s="63">
        <v>44456</v>
      </c>
      <c r="C462" s="70" t="s">
        <v>292</v>
      </c>
      <c r="D462" s="64" t="s">
        <v>12</v>
      </c>
      <c r="E462" s="65" t="s">
        <v>767</v>
      </c>
      <c r="F462" s="71" t="s">
        <v>766</v>
      </c>
      <c r="G462" s="71" t="s">
        <v>15</v>
      </c>
      <c r="H462" s="72">
        <v>4</v>
      </c>
      <c r="I462" s="71">
        <v>15148.15</v>
      </c>
      <c r="J462" s="145">
        <f t="shared" si="14"/>
        <v>60592.6</v>
      </c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s="27" customFormat="1" ht="12.75" x14ac:dyDescent="0.2">
      <c r="A463" s="128">
        <f t="shared" si="15"/>
        <v>452</v>
      </c>
      <c r="B463" s="63">
        <v>44456</v>
      </c>
      <c r="C463" s="70" t="s">
        <v>292</v>
      </c>
      <c r="D463" s="64" t="s">
        <v>12</v>
      </c>
      <c r="E463" s="65" t="s">
        <v>474</v>
      </c>
      <c r="F463" s="66" t="s">
        <v>828</v>
      </c>
      <c r="G463" s="66" t="s">
        <v>15</v>
      </c>
      <c r="H463" s="67">
        <v>2</v>
      </c>
      <c r="I463" s="106">
        <v>15148.15</v>
      </c>
      <c r="J463" s="145">
        <f t="shared" si="14"/>
        <v>30296.3</v>
      </c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s="27" customFormat="1" ht="12.75" x14ac:dyDescent="0.2">
      <c r="A464" s="128">
        <f t="shared" si="15"/>
        <v>453</v>
      </c>
      <c r="B464" s="63">
        <v>44614</v>
      </c>
      <c r="C464" s="70" t="s">
        <v>292</v>
      </c>
      <c r="D464" s="64" t="s">
        <v>12</v>
      </c>
      <c r="E464" s="65" t="s">
        <v>878</v>
      </c>
      <c r="F464" s="71" t="s">
        <v>879</v>
      </c>
      <c r="G464" s="66" t="s">
        <v>15</v>
      </c>
      <c r="H464" s="75">
        <v>4</v>
      </c>
      <c r="I464" s="102">
        <v>3982.3</v>
      </c>
      <c r="J464" s="145">
        <f t="shared" si="14"/>
        <v>15929.2</v>
      </c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s="27" customFormat="1" ht="12.75" x14ac:dyDescent="0.2">
      <c r="A465" s="128">
        <f t="shared" si="15"/>
        <v>454</v>
      </c>
      <c r="B465" s="63">
        <v>44736</v>
      </c>
      <c r="C465" s="70" t="s">
        <v>292</v>
      </c>
      <c r="D465" s="64" t="s">
        <v>12</v>
      </c>
      <c r="E465" s="65" t="s">
        <v>1113</v>
      </c>
      <c r="F465" s="71" t="s">
        <v>1112</v>
      </c>
      <c r="G465" s="66" t="s">
        <v>15</v>
      </c>
      <c r="H465" s="75">
        <v>13</v>
      </c>
      <c r="I465" s="102">
        <v>4214.49</v>
      </c>
      <c r="J465" s="145">
        <f t="shared" si="14"/>
        <v>54788.369999999995</v>
      </c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2.75" x14ac:dyDescent="0.2">
      <c r="A466" s="128">
        <f t="shared" si="15"/>
        <v>455</v>
      </c>
      <c r="B466" s="63">
        <v>44216</v>
      </c>
      <c r="C466" s="70" t="s">
        <v>292</v>
      </c>
      <c r="D466" s="64" t="s">
        <v>12</v>
      </c>
      <c r="E466" s="65" t="s">
        <v>464</v>
      </c>
      <c r="F466" s="66" t="s">
        <v>475</v>
      </c>
      <c r="G466" s="66" t="s">
        <v>15</v>
      </c>
      <c r="H466" s="67">
        <v>11</v>
      </c>
      <c r="I466" s="68">
        <v>10899.46</v>
      </c>
      <c r="J466" s="145">
        <f t="shared" si="14"/>
        <v>119894.06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28">
        <f t="shared" si="15"/>
        <v>456</v>
      </c>
      <c r="B467" s="63">
        <v>44216</v>
      </c>
      <c r="C467" s="70" t="s">
        <v>292</v>
      </c>
      <c r="D467" s="64" t="s">
        <v>12</v>
      </c>
      <c r="E467" s="65" t="s">
        <v>461</v>
      </c>
      <c r="F467" s="66" t="s">
        <v>476</v>
      </c>
      <c r="G467" s="66" t="s">
        <v>15</v>
      </c>
      <c r="H467" s="67">
        <v>3</v>
      </c>
      <c r="I467" s="68">
        <v>7481.32</v>
      </c>
      <c r="J467" s="145">
        <f t="shared" si="14"/>
        <v>22443.96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28">
        <f t="shared" si="15"/>
        <v>457</v>
      </c>
      <c r="B468" s="63">
        <v>44216</v>
      </c>
      <c r="C468" s="70" t="s">
        <v>292</v>
      </c>
      <c r="D468" s="64" t="s">
        <v>12</v>
      </c>
      <c r="E468" s="65" t="s">
        <v>462</v>
      </c>
      <c r="F468" s="66" t="s">
        <v>477</v>
      </c>
      <c r="G468" s="66" t="s">
        <v>15</v>
      </c>
      <c r="H468" s="67">
        <v>4</v>
      </c>
      <c r="I468" s="68">
        <v>7481.32</v>
      </c>
      <c r="J468" s="145">
        <f t="shared" si="14"/>
        <v>29925.279999999999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28">
        <f t="shared" si="15"/>
        <v>458</v>
      </c>
      <c r="B469" s="63">
        <v>44216</v>
      </c>
      <c r="C469" s="70" t="s">
        <v>292</v>
      </c>
      <c r="D469" s="64" t="s">
        <v>12</v>
      </c>
      <c r="E469" s="65" t="s">
        <v>463</v>
      </c>
      <c r="F469" s="66" t="s">
        <v>478</v>
      </c>
      <c r="G469" s="66" t="s">
        <v>15</v>
      </c>
      <c r="H469" s="67">
        <v>3</v>
      </c>
      <c r="I469" s="68">
        <v>7481.32</v>
      </c>
      <c r="J469" s="145">
        <f t="shared" si="14"/>
        <v>22443.96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s="27" customFormat="1" ht="12.75" x14ac:dyDescent="0.2">
      <c r="A470" s="128">
        <f t="shared" si="15"/>
        <v>459</v>
      </c>
      <c r="B470" s="63">
        <v>44216</v>
      </c>
      <c r="C470" s="70" t="s">
        <v>292</v>
      </c>
      <c r="D470" s="64" t="s">
        <v>12</v>
      </c>
      <c r="E470" s="65" t="s">
        <v>479</v>
      </c>
      <c r="F470" s="66" t="s">
        <v>480</v>
      </c>
      <c r="G470" s="66" t="s">
        <v>15</v>
      </c>
      <c r="H470" s="67">
        <v>4</v>
      </c>
      <c r="I470" s="106">
        <v>13660.49</v>
      </c>
      <c r="J470" s="145">
        <f t="shared" si="14"/>
        <v>54641.96</v>
      </c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s="27" customFormat="1" ht="12.75" x14ac:dyDescent="0.2">
      <c r="A471" s="128">
        <f t="shared" si="15"/>
        <v>460</v>
      </c>
      <c r="B471" s="63">
        <v>44638</v>
      </c>
      <c r="C471" s="70" t="s">
        <v>292</v>
      </c>
      <c r="D471" s="64" t="s">
        <v>12</v>
      </c>
      <c r="E471" s="65" t="s">
        <v>889</v>
      </c>
      <c r="F471" s="66" t="s">
        <v>890</v>
      </c>
      <c r="G471" s="66" t="s">
        <v>15</v>
      </c>
      <c r="H471" s="67">
        <v>7</v>
      </c>
      <c r="I471" s="106">
        <v>7132</v>
      </c>
      <c r="J471" s="145">
        <f t="shared" si="14"/>
        <v>49924</v>
      </c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2.75" x14ac:dyDescent="0.2">
      <c r="A472" s="128">
        <f t="shared" si="15"/>
        <v>461</v>
      </c>
      <c r="B472" s="63">
        <v>44455</v>
      </c>
      <c r="C472" s="70" t="s">
        <v>292</v>
      </c>
      <c r="D472" s="64" t="s">
        <v>12</v>
      </c>
      <c r="E472" s="65" t="s">
        <v>667</v>
      </c>
      <c r="F472" s="66" t="s">
        <v>668</v>
      </c>
      <c r="G472" s="66" t="s">
        <v>15</v>
      </c>
      <c r="H472" s="67">
        <v>3</v>
      </c>
      <c r="I472" s="68">
        <v>257.24</v>
      </c>
      <c r="J472" s="145">
        <f t="shared" si="14"/>
        <v>771.72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5.5" x14ac:dyDescent="0.2">
      <c r="A473" s="128">
        <f t="shared" si="15"/>
        <v>462</v>
      </c>
      <c r="B473" s="63">
        <v>44831</v>
      </c>
      <c r="C473" s="70" t="s">
        <v>292</v>
      </c>
      <c r="D473" s="64" t="s">
        <v>12</v>
      </c>
      <c r="E473" s="65" t="s">
        <v>1245</v>
      </c>
      <c r="F473" s="66" t="s">
        <v>1235</v>
      </c>
      <c r="G473" s="66" t="s">
        <v>15</v>
      </c>
      <c r="H473" s="67">
        <v>2</v>
      </c>
      <c r="I473" s="68">
        <v>3894</v>
      </c>
      <c r="J473" s="145">
        <f t="shared" si="14"/>
        <v>7788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28">
        <f t="shared" si="15"/>
        <v>463</v>
      </c>
      <c r="B474" s="63">
        <v>44831</v>
      </c>
      <c r="C474" s="70" t="s">
        <v>292</v>
      </c>
      <c r="D474" s="64" t="s">
        <v>12</v>
      </c>
      <c r="E474" s="65" t="s">
        <v>1246</v>
      </c>
      <c r="F474" s="66" t="s">
        <v>1236</v>
      </c>
      <c r="G474" s="66" t="s">
        <v>15</v>
      </c>
      <c r="H474" s="67">
        <v>2</v>
      </c>
      <c r="I474" s="68">
        <v>11682</v>
      </c>
      <c r="J474" s="145">
        <f t="shared" si="14"/>
        <v>23364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28">
        <f t="shared" si="15"/>
        <v>464</v>
      </c>
      <c r="B475" s="63">
        <v>44791</v>
      </c>
      <c r="C475" s="70" t="s">
        <v>292</v>
      </c>
      <c r="D475" s="64" t="s">
        <v>12</v>
      </c>
      <c r="E475" s="65" t="s">
        <v>1247</v>
      </c>
      <c r="F475" s="66" t="s">
        <v>1237</v>
      </c>
      <c r="G475" s="66" t="s">
        <v>15</v>
      </c>
      <c r="H475" s="67">
        <v>6</v>
      </c>
      <c r="I475" s="68">
        <v>4297.99</v>
      </c>
      <c r="J475" s="145">
        <f t="shared" si="14"/>
        <v>25787.94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28">
        <f t="shared" si="15"/>
        <v>465</v>
      </c>
      <c r="B476" s="63">
        <v>44791</v>
      </c>
      <c r="C476" s="70" t="s">
        <v>292</v>
      </c>
      <c r="D476" s="64" t="s">
        <v>12</v>
      </c>
      <c r="E476" s="65" t="s">
        <v>1248</v>
      </c>
      <c r="F476" s="66" t="s">
        <v>1238</v>
      </c>
      <c r="G476" s="66" t="s">
        <v>15</v>
      </c>
      <c r="H476" s="67">
        <v>7</v>
      </c>
      <c r="I476" s="68">
        <v>7072.71</v>
      </c>
      <c r="J476" s="145">
        <f t="shared" si="14"/>
        <v>49508.97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28">
        <f t="shared" si="15"/>
        <v>466</v>
      </c>
      <c r="B477" s="63">
        <v>44785</v>
      </c>
      <c r="C477" s="70" t="s">
        <v>292</v>
      </c>
      <c r="D477" s="64" t="s">
        <v>12</v>
      </c>
      <c r="E477" s="65" t="s">
        <v>1249</v>
      </c>
      <c r="F477" s="66" t="s">
        <v>1239</v>
      </c>
      <c r="G477" s="66" t="s">
        <v>15</v>
      </c>
      <c r="H477" s="67">
        <v>9</v>
      </c>
      <c r="I477" s="68">
        <v>10176.73</v>
      </c>
      <c r="J477" s="145">
        <f t="shared" si="14"/>
        <v>91590.569999999992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28">
        <f t="shared" si="15"/>
        <v>467</v>
      </c>
      <c r="B478" s="63">
        <v>44831</v>
      </c>
      <c r="C478" s="70" t="s">
        <v>292</v>
      </c>
      <c r="D478" s="64" t="s">
        <v>12</v>
      </c>
      <c r="E478" s="65" t="s">
        <v>1250</v>
      </c>
      <c r="F478" s="66" t="s">
        <v>1240</v>
      </c>
      <c r="G478" s="66" t="s">
        <v>15</v>
      </c>
      <c r="H478" s="67">
        <v>1</v>
      </c>
      <c r="I478" s="68">
        <v>11516.8</v>
      </c>
      <c r="J478" s="145">
        <f t="shared" si="14"/>
        <v>11516.8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28">
        <f t="shared" si="15"/>
        <v>468</v>
      </c>
      <c r="B479" s="63">
        <v>44831</v>
      </c>
      <c r="C479" s="70" t="s">
        <v>292</v>
      </c>
      <c r="D479" s="64" t="s">
        <v>12</v>
      </c>
      <c r="E479" s="65" t="s">
        <v>1251</v>
      </c>
      <c r="F479" s="66" t="s">
        <v>1241</v>
      </c>
      <c r="G479" s="66" t="s">
        <v>15</v>
      </c>
      <c r="H479" s="67">
        <v>4</v>
      </c>
      <c r="I479" s="68">
        <v>11571.64</v>
      </c>
      <c r="J479" s="145">
        <f t="shared" si="14"/>
        <v>46286.559999999998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28">
        <f t="shared" si="15"/>
        <v>469</v>
      </c>
      <c r="B480" s="63">
        <v>44831</v>
      </c>
      <c r="C480" s="70" t="s">
        <v>292</v>
      </c>
      <c r="D480" s="64" t="s">
        <v>12</v>
      </c>
      <c r="E480" s="65" t="s">
        <v>1252</v>
      </c>
      <c r="F480" s="66" t="s">
        <v>1242</v>
      </c>
      <c r="G480" s="66" t="s">
        <v>15</v>
      </c>
      <c r="H480" s="67">
        <v>5</v>
      </c>
      <c r="I480" s="68">
        <v>6645</v>
      </c>
      <c r="J480" s="145">
        <f t="shared" si="14"/>
        <v>33225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28">
        <f t="shared" si="15"/>
        <v>470</v>
      </c>
      <c r="B481" s="63">
        <v>44831</v>
      </c>
      <c r="C481" s="70" t="s">
        <v>292</v>
      </c>
      <c r="D481" s="64" t="s">
        <v>12</v>
      </c>
      <c r="E481" s="65" t="s">
        <v>1253</v>
      </c>
      <c r="F481" s="66" t="s">
        <v>1243</v>
      </c>
      <c r="G481" s="66" t="s">
        <v>15</v>
      </c>
      <c r="H481" s="67">
        <v>2</v>
      </c>
      <c r="I481" s="68">
        <v>10148</v>
      </c>
      <c r="J481" s="145">
        <f t="shared" si="14"/>
        <v>20296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28">
        <f t="shared" si="15"/>
        <v>471</v>
      </c>
      <c r="B482" s="63">
        <v>44831</v>
      </c>
      <c r="C482" s="70" t="s">
        <v>292</v>
      </c>
      <c r="D482" s="64" t="s">
        <v>12</v>
      </c>
      <c r="E482" s="65" t="s">
        <v>1254</v>
      </c>
      <c r="F482" s="66" t="s">
        <v>1244</v>
      </c>
      <c r="G482" s="66" t="s">
        <v>15</v>
      </c>
      <c r="H482" s="67">
        <v>3</v>
      </c>
      <c r="I482" s="68">
        <v>4894.49</v>
      </c>
      <c r="J482" s="145">
        <f t="shared" si="14"/>
        <v>14683.47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28">
        <f t="shared" si="15"/>
        <v>472</v>
      </c>
      <c r="B483" s="63">
        <v>43643</v>
      </c>
      <c r="C483" s="70" t="s">
        <v>481</v>
      </c>
      <c r="D483" s="64" t="s">
        <v>482</v>
      </c>
      <c r="E483" s="65" t="s">
        <v>483</v>
      </c>
      <c r="F483" s="66" t="s">
        <v>484</v>
      </c>
      <c r="G483" s="66" t="s">
        <v>15</v>
      </c>
      <c r="H483" s="67">
        <v>6</v>
      </c>
      <c r="I483" s="68">
        <v>205.02</v>
      </c>
      <c r="J483" s="145">
        <f t="shared" si="14"/>
        <v>1230.1200000000001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5.5" x14ac:dyDescent="0.2">
      <c r="A484" s="128">
        <f t="shared" si="15"/>
        <v>473</v>
      </c>
      <c r="B484" s="63">
        <v>43643</v>
      </c>
      <c r="C484" s="70" t="s">
        <v>481</v>
      </c>
      <c r="D484" s="64" t="s">
        <v>482</v>
      </c>
      <c r="E484" s="65" t="s">
        <v>485</v>
      </c>
      <c r="F484" s="66" t="s">
        <v>486</v>
      </c>
      <c r="G484" s="66" t="s">
        <v>15</v>
      </c>
      <c r="H484" s="67">
        <v>77</v>
      </c>
      <c r="I484" s="68">
        <v>170.1</v>
      </c>
      <c r="J484" s="145">
        <f t="shared" si="14"/>
        <v>13097.699999999999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28">
        <f t="shared" si="15"/>
        <v>474</v>
      </c>
      <c r="B485" s="63">
        <v>43643</v>
      </c>
      <c r="C485" s="70" t="s">
        <v>481</v>
      </c>
      <c r="D485" s="64" t="s">
        <v>482</v>
      </c>
      <c r="E485" s="65" t="s">
        <v>487</v>
      </c>
      <c r="F485" s="66" t="s">
        <v>488</v>
      </c>
      <c r="G485" s="66" t="s">
        <v>15</v>
      </c>
      <c r="H485" s="67">
        <v>124</v>
      </c>
      <c r="I485" s="68">
        <v>212.44</v>
      </c>
      <c r="J485" s="145">
        <f t="shared" si="14"/>
        <v>26342.560000000001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28">
        <f t="shared" si="15"/>
        <v>475</v>
      </c>
      <c r="B486" s="63">
        <v>44663</v>
      </c>
      <c r="C486" s="70" t="s">
        <v>138</v>
      </c>
      <c r="D486" s="64" t="s">
        <v>12</v>
      </c>
      <c r="E486" s="65" t="s">
        <v>1114</v>
      </c>
      <c r="F486" s="66" t="s">
        <v>1002</v>
      </c>
      <c r="G486" s="66" t="s">
        <v>15</v>
      </c>
      <c r="H486" s="67">
        <v>192</v>
      </c>
      <c r="I486" s="68">
        <v>301.13</v>
      </c>
      <c r="J486" s="145">
        <f t="shared" si="14"/>
        <v>57816.959999999999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28">
        <f t="shared" si="15"/>
        <v>476</v>
      </c>
      <c r="B487" s="63">
        <v>44663</v>
      </c>
      <c r="C487" s="70" t="s">
        <v>138</v>
      </c>
      <c r="D487" s="64" t="s">
        <v>12</v>
      </c>
      <c r="E487" s="65" t="s">
        <v>1115</v>
      </c>
      <c r="F487" s="66" t="s">
        <v>1003</v>
      </c>
      <c r="G487" s="66" t="s">
        <v>15</v>
      </c>
      <c r="H487" s="67">
        <v>216</v>
      </c>
      <c r="I487" s="68">
        <v>301.13</v>
      </c>
      <c r="J487" s="145">
        <f t="shared" si="14"/>
        <v>65044.08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28">
        <f t="shared" si="15"/>
        <v>477</v>
      </c>
      <c r="B488" s="63">
        <v>44663</v>
      </c>
      <c r="C488" s="70" t="s">
        <v>138</v>
      </c>
      <c r="D488" s="64" t="s">
        <v>12</v>
      </c>
      <c r="E488" s="65" t="s">
        <v>1116</v>
      </c>
      <c r="F488" s="66" t="s">
        <v>1004</v>
      </c>
      <c r="G488" s="66" t="s">
        <v>15</v>
      </c>
      <c r="H488" s="67">
        <v>208</v>
      </c>
      <c r="I488" s="68">
        <v>339.26</v>
      </c>
      <c r="J488" s="145">
        <f t="shared" si="14"/>
        <v>70566.080000000002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28">
        <f t="shared" si="15"/>
        <v>478</v>
      </c>
      <c r="B489" s="63">
        <v>44663</v>
      </c>
      <c r="C489" s="70" t="s">
        <v>138</v>
      </c>
      <c r="D489" s="64" t="s">
        <v>12</v>
      </c>
      <c r="E489" s="65" t="s">
        <v>1117</v>
      </c>
      <c r="F489" s="66" t="s">
        <v>1005</v>
      </c>
      <c r="G489" s="66" t="s">
        <v>15</v>
      </c>
      <c r="H489" s="67">
        <v>50</v>
      </c>
      <c r="I489" s="68">
        <v>307.39999999999998</v>
      </c>
      <c r="J489" s="145">
        <f t="shared" si="14"/>
        <v>15369.999999999998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28">
        <f t="shared" si="15"/>
        <v>479</v>
      </c>
      <c r="B490" s="63">
        <v>42480</v>
      </c>
      <c r="C490" s="70" t="s">
        <v>78</v>
      </c>
      <c r="D490" s="64" t="s">
        <v>12</v>
      </c>
      <c r="E490" s="65" t="s">
        <v>489</v>
      </c>
      <c r="F490" s="66" t="s">
        <v>490</v>
      </c>
      <c r="G490" s="66" t="s">
        <v>15</v>
      </c>
      <c r="H490" s="67">
        <v>24</v>
      </c>
      <c r="I490" s="68">
        <v>22</v>
      </c>
      <c r="J490" s="145">
        <f t="shared" si="14"/>
        <v>528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28">
        <f t="shared" si="15"/>
        <v>480</v>
      </c>
      <c r="B491" s="63">
        <v>43685</v>
      </c>
      <c r="C491" s="70" t="s">
        <v>78</v>
      </c>
      <c r="D491" s="64" t="s">
        <v>12</v>
      </c>
      <c r="E491" s="65" t="s">
        <v>491</v>
      </c>
      <c r="F491" s="66" t="s">
        <v>492</v>
      </c>
      <c r="G491" s="66" t="s">
        <v>15</v>
      </c>
      <c r="H491" s="67">
        <v>3</v>
      </c>
      <c r="I491" s="68">
        <v>18.37</v>
      </c>
      <c r="J491" s="145">
        <f t="shared" si="14"/>
        <v>55.11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28">
        <f t="shared" si="15"/>
        <v>481</v>
      </c>
      <c r="B492" s="63">
        <v>43685</v>
      </c>
      <c r="C492" s="70" t="s">
        <v>78</v>
      </c>
      <c r="D492" s="64" t="s">
        <v>12</v>
      </c>
      <c r="E492" s="65" t="s">
        <v>493</v>
      </c>
      <c r="F492" s="66" t="s">
        <v>494</v>
      </c>
      <c r="G492" s="66" t="s">
        <v>15</v>
      </c>
      <c r="H492" s="67">
        <v>110</v>
      </c>
      <c r="I492" s="68">
        <v>10.32</v>
      </c>
      <c r="J492" s="145">
        <f t="shared" si="14"/>
        <v>1135.2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28">
        <f t="shared" si="15"/>
        <v>482</v>
      </c>
      <c r="B493" s="63">
        <v>43685</v>
      </c>
      <c r="C493" s="70" t="s">
        <v>78</v>
      </c>
      <c r="D493" s="64" t="s">
        <v>12</v>
      </c>
      <c r="E493" s="65" t="s">
        <v>495</v>
      </c>
      <c r="F493" s="66" t="s">
        <v>496</v>
      </c>
      <c r="G493" s="66" t="s">
        <v>15</v>
      </c>
      <c r="H493" s="67">
        <v>99</v>
      </c>
      <c r="I493" s="68">
        <v>45.78</v>
      </c>
      <c r="J493" s="145">
        <f t="shared" si="14"/>
        <v>4532.22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28">
        <f t="shared" si="15"/>
        <v>483</v>
      </c>
      <c r="B494" s="63">
        <v>43685</v>
      </c>
      <c r="C494" s="70" t="s">
        <v>78</v>
      </c>
      <c r="D494" s="64" t="s">
        <v>12</v>
      </c>
      <c r="E494" s="65" t="s">
        <v>497</v>
      </c>
      <c r="F494" s="66" t="s">
        <v>498</v>
      </c>
      <c r="G494" s="66" t="s">
        <v>15</v>
      </c>
      <c r="H494" s="67">
        <v>104</v>
      </c>
      <c r="I494" s="68">
        <v>51.85</v>
      </c>
      <c r="J494" s="145">
        <f t="shared" si="14"/>
        <v>5392.4000000000005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28">
        <f t="shared" si="15"/>
        <v>484</v>
      </c>
      <c r="B495" s="63">
        <v>43685</v>
      </c>
      <c r="C495" s="70" t="s">
        <v>78</v>
      </c>
      <c r="D495" s="64" t="s">
        <v>12</v>
      </c>
      <c r="E495" s="65" t="s">
        <v>499</v>
      </c>
      <c r="F495" s="66" t="s">
        <v>500</v>
      </c>
      <c r="G495" s="66" t="s">
        <v>15</v>
      </c>
      <c r="H495" s="67">
        <v>28</v>
      </c>
      <c r="I495" s="68">
        <v>82.94</v>
      </c>
      <c r="J495" s="145">
        <f t="shared" si="14"/>
        <v>2322.3199999999997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28">
        <f t="shared" si="15"/>
        <v>485</v>
      </c>
      <c r="B496" s="63">
        <v>43685</v>
      </c>
      <c r="C496" s="70" t="s">
        <v>78</v>
      </c>
      <c r="D496" s="64" t="s">
        <v>12</v>
      </c>
      <c r="E496" s="65" t="s">
        <v>501</v>
      </c>
      <c r="F496" s="66" t="s">
        <v>502</v>
      </c>
      <c r="G496" s="66" t="s">
        <v>15</v>
      </c>
      <c r="H496" s="67">
        <v>7</v>
      </c>
      <c r="I496" s="68">
        <v>212.4</v>
      </c>
      <c r="J496" s="145">
        <f t="shared" si="14"/>
        <v>1486.8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28">
        <f t="shared" si="15"/>
        <v>486</v>
      </c>
      <c r="B497" s="63">
        <v>43685</v>
      </c>
      <c r="C497" s="70" t="s">
        <v>78</v>
      </c>
      <c r="D497" s="64" t="s">
        <v>12</v>
      </c>
      <c r="E497" s="65" t="s">
        <v>503</v>
      </c>
      <c r="F497" s="66" t="s">
        <v>504</v>
      </c>
      <c r="G497" s="66" t="s">
        <v>15</v>
      </c>
      <c r="H497" s="67">
        <v>71</v>
      </c>
      <c r="I497" s="68">
        <v>129.80000000000001</v>
      </c>
      <c r="J497" s="145">
        <f t="shared" si="14"/>
        <v>9215.8000000000011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28">
        <f t="shared" si="15"/>
        <v>487</v>
      </c>
      <c r="B498" s="63">
        <v>43685</v>
      </c>
      <c r="C498" s="70" t="s">
        <v>78</v>
      </c>
      <c r="D498" s="64" t="s">
        <v>12</v>
      </c>
      <c r="E498" s="65" t="s">
        <v>505</v>
      </c>
      <c r="F498" s="66" t="s">
        <v>506</v>
      </c>
      <c r="G498" s="66" t="s">
        <v>15</v>
      </c>
      <c r="H498" s="67">
        <v>15</v>
      </c>
      <c r="I498" s="68">
        <v>236</v>
      </c>
      <c r="J498" s="145">
        <f t="shared" si="14"/>
        <v>3540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28">
        <f t="shared" si="15"/>
        <v>488</v>
      </c>
      <c r="B499" s="63">
        <v>42480</v>
      </c>
      <c r="C499" s="70" t="s">
        <v>72</v>
      </c>
      <c r="D499" s="64" t="s">
        <v>12</v>
      </c>
      <c r="E499" s="65" t="s">
        <v>507</v>
      </c>
      <c r="F499" s="66" t="s">
        <v>508</v>
      </c>
      <c r="G499" s="66" t="s">
        <v>15</v>
      </c>
      <c r="H499" s="67">
        <v>17</v>
      </c>
      <c r="I499" s="68">
        <v>125</v>
      </c>
      <c r="J499" s="145">
        <f t="shared" si="14"/>
        <v>2125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28">
        <f t="shared" si="15"/>
        <v>489</v>
      </c>
      <c r="B500" s="63">
        <v>42480</v>
      </c>
      <c r="C500" s="70" t="s">
        <v>72</v>
      </c>
      <c r="D500" s="64" t="s">
        <v>12</v>
      </c>
      <c r="E500" s="65" t="s">
        <v>513</v>
      </c>
      <c r="F500" s="66" t="s">
        <v>514</v>
      </c>
      <c r="G500" s="66" t="s">
        <v>15</v>
      </c>
      <c r="H500" s="67">
        <v>20</v>
      </c>
      <c r="I500" s="68">
        <v>125</v>
      </c>
      <c r="J500" s="145">
        <f t="shared" si="14"/>
        <v>2500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28">
        <f t="shared" si="15"/>
        <v>490</v>
      </c>
      <c r="B501" s="63">
        <v>42480</v>
      </c>
      <c r="C501" s="70" t="s">
        <v>72</v>
      </c>
      <c r="D501" s="64" t="s">
        <v>12</v>
      </c>
      <c r="E501" s="65" t="s">
        <v>515</v>
      </c>
      <c r="F501" s="66" t="s">
        <v>516</v>
      </c>
      <c r="G501" s="66" t="s">
        <v>15</v>
      </c>
      <c r="H501" s="67">
        <v>22</v>
      </c>
      <c r="I501" s="68">
        <v>125</v>
      </c>
      <c r="J501" s="145">
        <f t="shared" si="14"/>
        <v>2750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28">
        <f t="shared" si="15"/>
        <v>491</v>
      </c>
      <c r="B502" s="63">
        <v>42480</v>
      </c>
      <c r="C502" s="70" t="s">
        <v>72</v>
      </c>
      <c r="D502" s="64" t="s">
        <v>12</v>
      </c>
      <c r="E502" s="65" t="s">
        <v>517</v>
      </c>
      <c r="F502" s="66" t="s">
        <v>518</v>
      </c>
      <c r="G502" s="66" t="s">
        <v>15</v>
      </c>
      <c r="H502" s="67">
        <v>14</v>
      </c>
      <c r="I502" s="68">
        <v>235.71</v>
      </c>
      <c r="J502" s="145">
        <f t="shared" si="14"/>
        <v>3299.94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28">
        <f t="shared" si="15"/>
        <v>492</v>
      </c>
      <c r="B503" s="63">
        <v>42480</v>
      </c>
      <c r="C503" s="70" t="s">
        <v>72</v>
      </c>
      <c r="D503" s="64" t="s">
        <v>12</v>
      </c>
      <c r="E503" s="65" t="s">
        <v>519</v>
      </c>
      <c r="F503" s="66" t="s">
        <v>520</v>
      </c>
      <c r="G503" s="66" t="s">
        <v>15</v>
      </c>
      <c r="H503" s="67">
        <v>19</v>
      </c>
      <c r="I503" s="68">
        <v>125</v>
      </c>
      <c r="J503" s="145">
        <f t="shared" si="14"/>
        <v>2375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28">
        <f t="shared" si="15"/>
        <v>493</v>
      </c>
      <c r="B504" s="63">
        <v>43360</v>
      </c>
      <c r="C504" s="70" t="s">
        <v>72</v>
      </c>
      <c r="D504" s="64" t="s">
        <v>12</v>
      </c>
      <c r="E504" s="65" t="s">
        <v>509</v>
      </c>
      <c r="F504" s="66" t="s">
        <v>510</v>
      </c>
      <c r="G504" s="66" t="s">
        <v>15</v>
      </c>
      <c r="H504" s="67">
        <v>28</v>
      </c>
      <c r="I504" s="68">
        <v>164.27</v>
      </c>
      <c r="J504" s="145">
        <f t="shared" si="14"/>
        <v>4599.5600000000004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28">
        <f t="shared" si="15"/>
        <v>494</v>
      </c>
      <c r="B505" s="63">
        <v>43360</v>
      </c>
      <c r="C505" s="70" t="s">
        <v>72</v>
      </c>
      <c r="D505" s="64" t="s">
        <v>12</v>
      </c>
      <c r="E505" s="65" t="s">
        <v>511</v>
      </c>
      <c r="F505" s="66" t="s">
        <v>512</v>
      </c>
      <c r="G505" s="66" t="s">
        <v>15</v>
      </c>
      <c r="H505" s="67">
        <v>8</v>
      </c>
      <c r="I505" s="68">
        <v>189.99</v>
      </c>
      <c r="J505" s="145">
        <f t="shared" si="14"/>
        <v>1519.92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28">
        <f t="shared" si="15"/>
        <v>495</v>
      </c>
      <c r="B506" s="63">
        <v>43685</v>
      </c>
      <c r="C506" s="70" t="s">
        <v>138</v>
      </c>
      <c r="D506" s="64" t="s">
        <v>12</v>
      </c>
      <c r="E506" s="65" t="s">
        <v>521</v>
      </c>
      <c r="F506" s="66" t="s">
        <v>522</v>
      </c>
      <c r="G506" s="66" t="s">
        <v>15</v>
      </c>
      <c r="H506" s="67">
        <v>4</v>
      </c>
      <c r="I506" s="68">
        <v>413</v>
      </c>
      <c r="J506" s="145">
        <f t="shared" si="14"/>
        <v>1652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28">
        <f t="shared" si="15"/>
        <v>496</v>
      </c>
      <c r="B507" s="63">
        <v>43685</v>
      </c>
      <c r="C507" s="70" t="s">
        <v>138</v>
      </c>
      <c r="D507" s="64" t="s">
        <v>12</v>
      </c>
      <c r="E507" s="65" t="s">
        <v>523</v>
      </c>
      <c r="F507" s="66" t="s">
        <v>524</v>
      </c>
      <c r="G507" s="66" t="s">
        <v>15</v>
      </c>
      <c r="H507" s="67">
        <v>6</v>
      </c>
      <c r="I507" s="68">
        <v>442.5</v>
      </c>
      <c r="J507" s="145">
        <f t="shared" si="14"/>
        <v>2655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28">
        <f t="shared" si="15"/>
        <v>497</v>
      </c>
      <c r="B508" s="63">
        <v>43685</v>
      </c>
      <c r="C508" s="70" t="s">
        <v>138</v>
      </c>
      <c r="D508" s="64" t="s">
        <v>12</v>
      </c>
      <c r="E508" s="65" t="s">
        <v>525</v>
      </c>
      <c r="F508" s="66" t="s">
        <v>526</v>
      </c>
      <c r="G508" s="66" t="s">
        <v>15</v>
      </c>
      <c r="H508" s="67">
        <v>2</v>
      </c>
      <c r="I508" s="68">
        <v>291.39999999999998</v>
      </c>
      <c r="J508" s="145">
        <f t="shared" si="14"/>
        <v>582.79999999999995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28">
        <f t="shared" si="15"/>
        <v>498</v>
      </c>
      <c r="B509" s="63">
        <v>43685</v>
      </c>
      <c r="C509" s="70" t="s">
        <v>138</v>
      </c>
      <c r="D509" s="64" t="s">
        <v>12</v>
      </c>
      <c r="E509" s="65" t="s">
        <v>527</v>
      </c>
      <c r="F509" s="66" t="s">
        <v>528</v>
      </c>
      <c r="G509" s="66" t="s">
        <v>15</v>
      </c>
      <c r="H509" s="67">
        <v>3</v>
      </c>
      <c r="I509" s="68">
        <v>389.4</v>
      </c>
      <c r="J509" s="145">
        <f t="shared" si="14"/>
        <v>1168.1999999999998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28">
        <f t="shared" si="15"/>
        <v>499</v>
      </c>
      <c r="B510" s="63">
        <v>43685</v>
      </c>
      <c r="C510" s="70" t="s">
        <v>138</v>
      </c>
      <c r="D510" s="64" t="s">
        <v>12</v>
      </c>
      <c r="E510" s="65" t="s">
        <v>529</v>
      </c>
      <c r="F510" s="66" t="s">
        <v>530</v>
      </c>
      <c r="G510" s="66" t="s">
        <v>15</v>
      </c>
      <c r="H510" s="67">
        <v>18</v>
      </c>
      <c r="I510" s="68">
        <v>236</v>
      </c>
      <c r="J510" s="145">
        <f t="shared" si="14"/>
        <v>4248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28">
        <f t="shared" si="15"/>
        <v>500</v>
      </c>
      <c r="B511" s="63">
        <v>43685</v>
      </c>
      <c r="C511" s="70" t="s">
        <v>138</v>
      </c>
      <c r="D511" s="64" t="s">
        <v>12</v>
      </c>
      <c r="E511" s="65" t="s">
        <v>531</v>
      </c>
      <c r="F511" s="66" t="s">
        <v>532</v>
      </c>
      <c r="G511" s="66" t="s">
        <v>15</v>
      </c>
      <c r="H511" s="67">
        <v>9</v>
      </c>
      <c r="I511" s="68">
        <v>271.39999999999998</v>
      </c>
      <c r="J511" s="145">
        <f t="shared" si="14"/>
        <v>2442.6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28">
        <f t="shared" si="15"/>
        <v>501</v>
      </c>
      <c r="B512" s="63">
        <v>43685</v>
      </c>
      <c r="C512" s="70" t="s">
        <v>138</v>
      </c>
      <c r="D512" s="64" t="s">
        <v>12</v>
      </c>
      <c r="E512" s="65" t="s">
        <v>533</v>
      </c>
      <c r="F512" s="66" t="s">
        <v>534</v>
      </c>
      <c r="G512" s="66" t="s">
        <v>15</v>
      </c>
      <c r="H512" s="67">
        <v>4</v>
      </c>
      <c r="I512" s="68">
        <v>354</v>
      </c>
      <c r="J512" s="145">
        <f t="shared" si="14"/>
        <v>1416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28">
        <f t="shared" si="15"/>
        <v>502</v>
      </c>
      <c r="B513" s="63">
        <v>44663</v>
      </c>
      <c r="C513" s="70" t="s">
        <v>138</v>
      </c>
      <c r="D513" s="64" t="s">
        <v>12</v>
      </c>
      <c r="E513" s="65" t="s">
        <v>1119</v>
      </c>
      <c r="F513" s="66" t="s">
        <v>991</v>
      </c>
      <c r="G513" s="66" t="s">
        <v>15</v>
      </c>
      <c r="H513" s="67">
        <v>3</v>
      </c>
      <c r="I513" s="68">
        <v>499.14</v>
      </c>
      <c r="J513" s="145">
        <f t="shared" si="14"/>
        <v>1497.42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28">
        <f t="shared" si="15"/>
        <v>503</v>
      </c>
      <c r="B514" s="63">
        <v>44663</v>
      </c>
      <c r="C514" s="70" t="s">
        <v>138</v>
      </c>
      <c r="D514" s="64" t="s">
        <v>12</v>
      </c>
      <c r="E514" s="65" t="s">
        <v>1120</v>
      </c>
      <c r="F514" s="66" t="s">
        <v>992</v>
      </c>
      <c r="G514" s="66" t="s">
        <v>15</v>
      </c>
      <c r="H514" s="67">
        <v>9</v>
      </c>
      <c r="I514" s="68">
        <v>250.6</v>
      </c>
      <c r="J514" s="145">
        <f t="shared" si="14"/>
        <v>2255.4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28">
        <f t="shared" si="15"/>
        <v>504</v>
      </c>
      <c r="B515" s="63">
        <v>44663</v>
      </c>
      <c r="C515" s="70" t="s">
        <v>138</v>
      </c>
      <c r="D515" s="64" t="s">
        <v>12</v>
      </c>
      <c r="E515" s="65" t="s">
        <v>1121</v>
      </c>
      <c r="F515" s="66" t="s">
        <v>993</v>
      </c>
      <c r="G515" s="66" t="s">
        <v>15</v>
      </c>
      <c r="H515" s="67">
        <v>8</v>
      </c>
      <c r="I515" s="68">
        <v>250.16</v>
      </c>
      <c r="J515" s="145">
        <f t="shared" si="14"/>
        <v>2001.28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28">
        <f t="shared" si="15"/>
        <v>505</v>
      </c>
      <c r="B516" s="63">
        <v>44663</v>
      </c>
      <c r="C516" s="70" t="s">
        <v>138</v>
      </c>
      <c r="D516" s="64" t="s">
        <v>12</v>
      </c>
      <c r="E516" s="65" t="s">
        <v>1122</v>
      </c>
      <c r="F516" s="66" t="s">
        <v>994</v>
      </c>
      <c r="G516" s="66" t="s">
        <v>15</v>
      </c>
      <c r="H516" s="67">
        <v>4</v>
      </c>
      <c r="I516" s="68">
        <v>250.16</v>
      </c>
      <c r="J516" s="145">
        <f t="shared" si="14"/>
        <v>1000.64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28">
        <f t="shared" si="15"/>
        <v>506</v>
      </c>
      <c r="B517" s="63">
        <v>44663</v>
      </c>
      <c r="C517" s="70" t="s">
        <v>138</v>
      </c>
      <c r="D517" s="64" t="s">
        <v>12</v>
      </c>
      <c r="E517" s="65" t="s">
        <v>1123</v>
      </c>
      <c r="F517" s="66" t="s">
        <v>995</v>
      </c>
      <c r="G517" s="66" t="s">
        <v>15</v>
      </c>
      <c r="H517" s="67">
        <v>10</v>
      </c>
      <c r="I517" s="68">
        <v>885</v>
      </c>
      <c r="J517" s="145">
        <f t="shared" si="14"/>
        <v>8850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28">
        <f t="shared" si="15"/>
        <v>507</v>
      </c>
      <c r="B518" s="63">
        <v>44663</v>
      </c>
      <c r="C518" s="70" t="s">
        <v>138</v>
      </c>
      <c r="D518" s="64" t="s">
        <v>12</v>
      </c>
      <c r="E518" s="65" t="s">
        <v>1124</v>
      </c>
      <c r="F518" s="66" t="s">
        <v>996</v>
      </c>
      <c r="G518" s="66" t="s">
        <v>15</v>
      </c>
      <c r="H518" s="67">
        <v>2</v>
      </c>
      <c r="I518" s="68">
        <v>590</v>
      </c>
      <c r="J518" s="145">
        <f t="shared" si="14"/>
        <v>1180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28">
        <f t="shared" si="15"/>
        <v>508</v>
      </c>
      <c r="B519" s="63">
        <v>44663</v>
      </c>
      <c r="C519" s="70" t="s">
        <v>138</v>
      </c>
      <c r="D519" s="64" t="s">
        <v>12</v>
      </c>
      <c r="E519" s="65" t="s">
        <v>1125</v>
      </c>
      <c r="F519" s="66" t="s">
        <v>997</v>
      </c>
      <c r="G519" s="66" t="s">
        <v>15</v>
      </c>
      <c r="H519" s="67">
        <v>7</v>
      </c>
      <c r="I519" s="68">
        <v>590</v>
      </c>
      <c r="J519" s="145">
        <f t="shared" si="14"/>
        <v>4130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28">
        <f t="shared" si="15"/>
        <v>509</v>
      </c>
      <c r="B520" s="63">
        <v>44663</v>
      </c>
      <c r="C520" s="70" t="s">
        <v>138</v>
      </c>
      <c r="D520" s="64" t="s">
        <v>12</v>
      </c>
      <c r="E520" s="65" t="s">
        <v>1126</v>
      </c>
      <c r="F520" s="66" t="s">
        <v>998</v>
      </c>
      <c r="G520" s="66" t="s">
        <v>15</v>
      </c>
      <c r="H520" s="67">
        <v>7</v>
      </c>
      <c r="I520" s="68">
        <v>590</v>
      </c>
      <c r="J520" s="145">
        <f t="shared" si="14"/>
        <v>4130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5.5" x14ac:dyDescent="0.2">
      <c r="A521" s="128">
        <f t="shared" si="15"/>
        <v>510</v>
      </c>
      <c r="B521" s="63">
        <v>44663</v>
      </c>
      <c r="C521" s="70" t="s">
        <v>138</v>
      </c>
      <c r="D521" s="64" t="s">
        <v>12</v>
      </c>
      <c r="E521" s="65" t="s">
        <v>1127</v>
      </c>
      <c r="F521" s="66" t="s">
        <v>999</v>
      </c>
      <c r="G521" s="66" t="s">
        <v>15</v>
      </c>
      <c r="H521" s="67">
        <v>6</v>
      </c>
      <c r="I521" s="68">
        <v>590</v>
      </c>
      <c r="J521" s="145">
        <f t="shared" si="14"/>
        <v>3540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28">
        <f t="shared" si="15"/>
        <v>511</v>
      </c>
      <c r="B522" s="63">
        <v>44663</v>
      </c>
      <c r="C522" s="70" t="s">
        <v>138</v>
      </c>
      <c r="D522" s="64" t="s">
        <v>12</v>
      </c>
      <c r="E522" s="65" t="s">
        <v>1128</v>
      </c>
      <c r="F522" s="66" t="s">
        <v>1000</v>
      </c>
      <c r="G522" s="66" t="s">
        <v>15</v>
      </c>
      <c r="H522" s="67">
        <v>1</v>
      </c>
      <c r="I522" s="68">
        <v>460.2</v>
      </c>
      <c r="J522" s="145">
        <f t="shared" si="14"/>
        <v>460.2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28">
        <f t="shared" si="15"/>
        <v>512</v>
      </c>
      <c r="B523" s="63">
        <v>44663</v>
      </c>
      <c r="C523" s="70" t="s">
        <v>138</v>
      </c>
      <c r="D523" s="64" t="s">
        <v>12</v>
      </c>
      <c r="E523" s="65" t="s">
        <v>1129</v>
      </c>
      <c r="F523" s="66" t="s">
        <v>1001</v>
      </c>
      <c r="G523" s="66" t="s">
        <v>15</v>
      </c>
      <c r="H523" s="67">
        <v>3</v>
      </c>
      <c r="I523" s="68">
        <v>272</v>
      </c>
      <c r="J523" s="145">
        <f t="shared" si="14"/>
        <v>816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28">
        <f t="shared" si="15"/>
        <v>513</v>
      </c>
      <c r="B524" s="63">
        <v>43685</v>
      </c>
      <c r="C524" s="70" t="s">
        <v>78</v>
      </c>
      <c r="D524" s="64" t="s">
        <v>12</v>
      </c>
      <c r="E524" s="65" t="s">
        <v>535</v>
      </c>
      <c r="F524" s="66" t="s">
        <v>536</v>
      </c>
      <c r="G524" s="66" t="s">
        <v>15</v>
      </c>
      <c r="H524" s="67">
        <v>190</v>
      </c>
      <c r="I524" s="68">
        <v>7.08</v>
      </c>
      <c r="J524" s="145">
        <f t="shared" si="14"/>
        <v>1345.2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28">
        <f t="shared" si="15"/>
        <v>514</v>
      </c>
      <c r="B525" s="63">
        <v>42480</v>
      </c>
      <c r="C525" s="70" t="s">
        <v>78</v>
      </c>
      <c r="D525" s="64" t="s">
        <v>12</v>
      </c>
      <c r="E525" s="65" t="s">
        <v>537</v>
      </c>
      <c r="F525" s="66" t="s">
        <v>538</v>
      </c>
      <c r="G525" s="66" t="s">
        <v>15</v>
      </c>
      <c r="H525" s="67">
        <v>103</v>
      </c>
      <c r="I525" s="68">
        <v>5</v>
      </c>
      <c r="J525" s="145">
        <f t="shared" ref="J525:J564" si="16">H525*I525</f>
        <v>515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28">
        <f t="shared" ref="A526:A564" si="17">A525+1</f>
        <v>515</v>
      </c>
      <c r="B526" s="63">
        <v>42480</v>
      </c>
      <c r="C526" s="70" t="s">
        <v>78</v>
      </c>
      <c r="D526" s="64" t="s">
        <v>12</v>
      </c>
      <c r="E526" s="65" t="s">
        <v>539</v>
      </c>
      <c r="F526" s="66" t="s">
        <v>540</v>
      </c>
      <c r="G526" s="66" t="s">
        <v>15</v>
      </c>
      <c r="H526" s="67">
        <v>62</v>
      </c>
      <c r="I526" s="68">
        <v>5</v>
      </c>
      <c r="J526" s="145">
        <f t="shared" si="16"/>
        <v>310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28">
        <f t="shared" si="17"/>
        <v>516</v>
      </c>
      <c r="B527" s="63">
        <v>43006</v>
      </c>
      <c r="C527" s="70" t="s">
        <v>78</v>
      </c>
      <c r="D527" s="64" t="s">
        <v>12</v>
      </c>
      <c r="E527" s="65" t="s">
        <v>541</v>
      </c>
      <c r="F527" s="66" t="s">
        <v>542</v>
      </c>
      <c r="G527" s="66" t="s">
        <v>15</v>
      </c>
      <c r="H527" s="67">
        <v>94</v>
      </c>
      <c r="I527" s="68">
        <v>6.59</v>
      </c>
      <c r="J527" s="145">
        <f t="shared" si="16"/>
        <v>619.46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28">
        <f t="shared" si="17"/>
        <v>517</v>
      </c>
      <c r="B528" s="63">
        <v>43006</v>
      </c>
      <c r="C528" s="70" t="s">
        <v>78</v>
      </c>
      <c r="D528" s="64" t="s">
        <v>12</v>
      </c>
      <c r="E528" s="65" t="s">
        <v>543</v>
      </c>
      <c r="F528" s="66" t="s">
        <v>544</v>
      </c>
      <c r="G528" s="66" t="s">
        <v>15</v>
      </c>
      <c r="H528" s="67">
        <v>97</v>
      </c>
      <c r="I528" s="68">
        <v>6.41</v>
      </c>
      <c r="J528" s="145">
        <f t="shared" si="16"/>
        <v>621.77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28">
        <f t="shared" si="17"/>
        <v>518</v>
      </c>
      <c r="B529" s="63">
        <v>43006</v>
      </c>
      <c r="C529" s="70" t="s">
        <v>78</v>
      </c>
      <c r="D529" s="64" t="s">
        <v>12</v>
      </c>
      <c r="E529" s="65" t="s">
        <v>545</v>
      </c>
      <c r="F529" s="66" t="s">
        <v>546</v>
      </c>
      <c r="G529" s="66" t="s">
        <v>15</v>
      </c>
      <c r="H529" s="67">
        <v>79</v>
      </c>
      <c r="I529" s="68">
        <v>5</v>
      </c>
      <c r="J529" s="145">
        <f t="shared" si="16"/>
        <v>395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28">
        <f t="shared" si="17"/>
        <v>519</v>
      </c>
      <c r="B530" s="63">
        <v>43006</v>
      </c>
      <c r="C530" s="70" t="s">
        <v>78</v>
      </c>
      <c r="D530" s="64" t="s">
        <v>12</v>
      </c>
      <c r="E530" s="65" t="s">
        <v>547</v>
      </c>
      <c r="F530" s="66" t="s">
        <v>548</v>
      </c>
      <c r="G530" s="66" t="s">
        <v>15</v>
      </c>
      <c r="H530" s="67">
        <v>96</v>
      </c>
      <c r="I530" s="68">
        <v>6.42</v>
      </c>
      <c r="J530" s="145">
        <f t="shared" si="16"/>
        <v>616.31999999999994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28">
        <f t="shared" si="17"/>
        <v>520</v>
      </c>
      <c r="B531" s="63">
        <v>43685</v>
      </c>
      <c r="C531" s="70" t="s">
        <v>138</v>
      </c>
      <c r="D531" s="64" t="s">
        <v>12</v>
      </c>
      <c r="E531" s="65" t="s">
        <v>549</v>
      </c>
      <c r="F531" s="66" t="s">
        <v>550</v>
      </c>
      <c r="G531" s="66" t="s">
        <v>15</v>
      </c>
      <c r="H531" s="67">
        <v>10</v>
      </c>
      <c r="I531" s="68">
        <v>295</v>
      </c>
      <c r="J531" s="145">
        <f t="shared" si="16"/>
        <v>2950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28">
        <f t="shared" si="17"/>
        <v>521</v>
      </c>
      <c r="B532" s="63">
        <v>43360</v>
      </c>
      <c r="C532" s="70" t="s">
        <v>11</v>
      </c>
      <c r="D532" s="64" t="s">
        <v>12</v>
      </c>
      <c r="E532" s="65" t="s">
        <v>551</v>
      </c>
      <c r="F532" s="66" t="s">
        <v>552</v>
      </c>
      <c r="G532" s="66" t="s">
        <v>15</v>
      </c>
      <c r="H532" s="67">
        <v>78</v>
      </c>
      <c r="I532" s="68">
        <v>249.99</v>
      </c>
      <c r="J532" s="145">
        <f t="shared" si="16"/>
        <v>19499.22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28">
        <f t="shared" si="17"/>
        <v>522</v>
      </c>
      <c r="B533" s="63">
        <v>43360</v>
      </c>
      <c r="C533" s="70" t="s">
        <v>138</v>
      </c>
      <c r="D533" s="64" t="s">
        <v>12</v>
      </c>
      <c r="E533" s="65" t="s">
        <v>553</v>
      </c>
      <c r="F533" s="66" t="s">
        <v>554</v>
      </c>
      <c r="G533" s="66" t="s">
        <v>15</v>
      </c>
      <c r="H533" s="67">
        <v>180</v>
      </c>
      <c r="I533" s="68">
        <v>177</v>
      </c>
      <c r="J533" s="145">
        <f t="shared" si="16"/>
        <v>31860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28">
        <f t="shared" si="17"/>
        <v>523</v>
      </c>
      <c r="B534" s="63">
        <v>43360</v>
      </c>
      <c r="C534" s="70" t="s">
        <v>11</v>
      </c>
      <c r="D534" s="64" t="s">
        <v>12</v>
      </c>
      <c r="E534" s="65" t="s">
        <v>555</v>
      </c>
      <c r="F534" s="66" t="s">
        <v>556</v>
      </c>
      <c r="G534" s="66" t="s">
        <v>15</v>
      </c>
      <c r="H534" s="67">
        <v>10</v>
      </c>
      <c r="I534" s="68">
        <v>118</v>
      </c>
      <c r="J534" s="145">
        <f t="shared" si="16"/>
        <v>1180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28">
        <f t="shared" si="17"/>
        <v>524</v>
      </c>
      <c r="B535" s="63">
        <v>44658</v>
      </c>
      <c r="C535" s="70" t="s">
        <v>481</v>
      </c>
      <c r="D535" s="64" t="s">
        <v>482</v>
      </c>
      <c r="E535" s="65" t="s">
        <v>1036</v>
      </c>
      <c r="F535" s="66" t="s">
        <v>1037</v>
      </c>
      <c r="G535" s="66" t="s">
        <v>15</v>
      </c>
      <c r="H535" s="67">
        <v>27</v>
      </c>
      <c r="I535" s="68">
        <v>323.92</v>
      </c>
      <c r="J535" s="145">
        <f t="shared" si="16"/>
        <v>8745.84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28">
        <f t="shared" si="17"/>
        <v>525</v>
      </c>
      <c r="B536" s="63">
        <v>44663</v>
      </c>
      <c r="C536" s="70" t="s">
        <v>138</v>
      </c>
      <c r="D536" s="64" t="s">
        <v>12</v>
      </c>
      <c r="E536" s="65" t="s">
        <v>1118</v>
      </c>
      <c r="F536" s="66" t="s">
        <v>984</v>
      </c>
      <c r="G536" s="66" t="s">
        <v>15</v>
      </c>
      <c r="H536" s="67">
        <v>50</v>
      </c>
      <c r="I536" s="68">
        <v>323.92</v>
      </c>
      <c r="J536" s="145">
        <f t="shared" si="16"/>
        <v>16196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28">
        <f t="shared" si="17"/>
        <v>526</v>
      </c>
      <c r="B537" s="63">
        <v>42480</v>
      </c>
      <c r="C537" s="70" t="s">
        <v>72</v>
      </c>
      <c r="D537" s="64" t="s">
        <v>12</v>
      </c>
      <c r="E537" s="65" t="s">
        <v>557</v>
      </c>
      <c r="F537" s="66" t="s">
        <v>558</v>
      </c>
      <c r="G537" s="66" t="s">
        <v>31</v>
      </c>
      <c r="H537" s="67">
        <v>5</v>
      </c>
      <c r="I537" s="68">
        <v>1830</v>
      </c>
      <c r="J537" s="145">
        <f t="shared" si="16"/>
        <v>9150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28">
        <f t="shared" si="17"/>
        <v>527</v>
      </c>
      <c r="B538" s="63">
        <v>42480</v>
      </c>
      <c r="C538" s="70" t="s">
        <v>72</v>
      </c>
      <c r="D538" s="64" t="s">
        <v>12</v>
      </c>
      <c r="E538" s="65" t="s">
        <v>559</v>
      </c>
      <c r="F538" s="66" t="s">
        <v>560</v>
      </c>
      <c r="G538" s="66" t="s">
        <v>31</v>
      </c>
      <c r="H538" s="67">
        <v>2</v>
      </c>
      <c r="I538" s="68">
        <v>1830</v>
      </c>
      <c r="J538" s="145">
        <f t="shared" si="16"/>
        <v>3660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28">
        <f t="shared" si="17"/>
        <v>528</v>
      </c>
      <c r="B539" s="63">
        <v>42480</v>
      </c>
      <c r="C539" s="70" t="s">
        <v>72</v>
      </c>
      <c r="D539" s="64" t="s">
        <v>12</v>
      </c>
      <c r="E539" s="65" t="s">
        <v>561</v>
      </c>
      <c r="F539" s="66" t="s">
        <v>562</v>
      </c>
      <c r="G539" s="66" t="s">
        <v>31</v>
      </c>
      <c r="H539" s="67">
        <v>2</v>
      </c>
      <c r="I539" s="68">
        <v>1830</v>
      </c>
      <c r="J539" s="145">
        <f t="shared" si="16"/>
        <v>3660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28">
        <f t="shared" si="17"/>
        <v>529</v>
      </c>
      <c r="B540" s="63">
        <v>42480</v>
      </c>
      <c r="C540" s="70" t="s">
        <v>72</v>
      </c>
      <c r="D540" s="64" t="s">
        <v>12</v>
      </c>
      <c r="E540" s="65" t="s">
        <v>563</v>
      </c>
      <c r="F540" s="66" t="s">
        <v>564</v>
      </c>
      <c r="G540" s="66" t="s">
        <v>31</v>
      </c>
      <c r="H540" s="67">
        <v>2</v>
      </c>
      <c r="I540" s="68">
        <v>1830</v>
      </c>
      <c r="J540" s="145">
        <f t="shared" si="16"/>
        <v>3660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28">
        <f t="shared" si="17"/>
        <v>530</v>
      </c>
      <c r="B541" s="63">
        <v>42480</v>
      </c>
      <c r="C541" s="70" t="s">
        <v>72</v>
      </c>
      <c r="D541" s="64" t="s">
        <v>12</v>
      </c>
      <c r="E541" s="65" t="s">
        <v>565</v>
      </c>
      <c r="F541" s="66" t="s">
        <v>566</v>
      </c>
      <c r="G541" s="66" t="s">
        <v>31</v>
      </c>
      <c r="H541" s="67">
        <v>1</v>
      </c>
      <c r="I541" s="68">
        <v>1830</v>
      </c>
      <c r="J541" s="145">
        <f t="shared" si="16"/>
        <v>1830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28">
        <f t="shared" si="17"/>
        <v>531</v>
      </c>
      <c r="B542" s="63">
        <v>42480</v>
      </c>
      <c r="C542" s="70" t="s">
        <v>72</v>
      </c>
      <c r="D542" s="64" t="s">
        <v>12</v>
      </c>
      <c r="E542" s="65" t="s">
        <v>567</v>
      </c>
      <c r="F542" s="66" t="s">
        <v>568</v>
      </c>
      <c r="G542" s="66" t="s">
        <v>31</v>
      </c>
      <c r="H542" s="67">
        <v>1</v>
      </c>
      <c r="I542" s="68">
        <v>950</v>
      </c>
      <c r="J542" s="145">
        <f t="shared" si="16"/>
        <v>950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28">
        <f t="shared" si="17"/>
        <v>532</v>
      </c>
      <c r="B543" s="63">
        <v>42480</v>
      </c>
      <c r="C543" s="70" t="s">
        <v>72</v>
      </c>
      <c r="D543" s="64" t="s">
        <v>12</v>
      </c>
      <c r="E543" s="65" t="s">
        <v>569</v>
      </c>
      <c r="F543" s="66" t="s">
        <v>570</v>
      </c>
      <c r="G543" s="66" t="s">
        <v>31</v>
      </c>
      <c r="H543" s="67">
        <v>4</v>
      </c>
      <c r="I543" s="68">
        <v>950</v>
      </c>
      <c r="J543" s="145">
        <f t="shared" si="16"/>
        <v>3800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28">
        <f t="shared" si="17"/>
        <v>533</v>
      </c>
      <c r="B544" s="63">
        <v>42480</v>
      </c>
      <c r="C544" s="70" t="s">
        <v>72</v>
      </c>
      <c r="D544" s="64" t="s">
        <v>12</v>
      </c>
      <c r="E544" s="65" t="s">
        <v>571</v>
      </c>
      <c r="F544" s="66" t="s">
        <v>572</v>
      </c>
      <c r="G544" s="66" t="s">
        <v>31</v>
      </c>
      <c r="H544" s="67">
        <v>3</v>
      </c>
      <c r="I544" s="68">
        <v>950</v>
      </c>
      <c r="J544" s="145">
        <f t="shared" si="16"/>
        <v>2850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28">
        <f t="shared" si="17"/>
        <v>534</v>
      </c>
      <c r="B545" s="63">
        <v>42480</v>
      </c>
      <c r="C545" s="70" t="s">
        <v>72</v>
      </c>
      <c r="D545" s="64" t="s">
        <v>12</v>
      </c>
      <c r="E545" s="65" t="s">
        <v>573</v>
      </c>
      <c r="F545" s="66" t="s">
        <v>574</v>
      </c>
      <c r="G545" s="66" t="s">
        <v>31</v>
      </c>
      <c r="H545" s="67">
        <v>5</v>
      </c>
      <c r="I545" s="68">
        <v>1830</v>
      </c>
      <c r="J545" s="145">
        <f t="shared" si="16"/>
        <v>9150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28">
        <f t="shared" si="17"/>
        <v>535</v>
      </c>
      <c r="B546" s="63">
        <v>42480</v>
      </c>
      <c r="C546" s="70" t="s">
        <v>72</v>
      </c>
      <c r="D546" s="64" t="s">
        <v>12</v>
      </c>
      <c r="E546" s="65" t="s">
        <v>575</v>
      </c>
      <c r="F546" s="66" t="s">
        <v>576</v>
      </c>
      <c r="G546" s="66" t="s">
        <v>31</v>
      </c>
      <c r="H546" s="67">
        <v>1</v>
      </c>
      <c r="I546" s="68">
        <v>1830</v>
      </c>
      <c r="J546" s="145">
        <f t="shared" si="16"/>
        <v>1830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28">
        <f t="shared" si="17"/>
        <v>536</v>
      </c>
      <c r="B547" s="63">
        <v>43685</v>
      </c>
      <c r="C547" s="70" t="s">
        <v>138</v>
      </c>
      <c r="D547" s="64" t="s">
        <v>12</v>
      </c>
      <c r="E547" s="65" t="s">
        <v>577</v>
      </c>
      <c r="F547" s="66" t="s">
        <v>578</v>
      </c>
      <c r="G547" s="66" t="s">
        <v>15</v>
      </c>
      <c r="H547" s="67">
        <v>2</v>
      </c>
      <c r="I547" s="68">
        <v>1770</v>
      </c>
      <c r="J547" s="145">
        <f t="shared" si="16"/>
        <v>3540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28">
        <f t="shared" si="17"/>
        <v>537</v>
      </c>
      <c r="B548" s="63">
        <v>43685</v>
      </c>
      <c r="C548" s="70" t="s">
        <v>138</v>
      </c>
      <c r="D548" s="64" t="s">
        <v>12</v>
      </c>
      <c r="E548" s="65" t="s">
        <v>579</v>
      </c>
      <c r="F548" s="66" t="s">
        <v>580</v>
      </c>
      <c r="G548" s="66" t="s">
        <v>15</v>
      </c>
      <c r="H548" s="67">
        <v>1</v>
      </c>
      <c r="I548" s="68">
        <v>1888</v>
      </c>
      <c r="J548" s="145">
        <f t="shared" si="16"/>
        <v>1888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28">
        <f t="shared" si="17"/>
        <v>538</v>
      </c>
      <c r="B549" s="63">
        <v>43685</v>
      </c>
      <c r="C549" s="70" t="s">
        <v>138</v>
      </c>
      <c r="D549" s="64" t="s">
        <v>12</v>
      </c>
      <c r="E549" s="65" t="s">
        <v>581</v>
      </c>
      <c r="F549" s="66" t="s">
        <v>582</v>
      </c>
      <c r="G549" s="66" t="s">
        <v>15</v>
      </c>
      <c r="H549" s="67">
        <v>1</v>
      </c>
      <c r="I549" s="68">
        <v>1888</v>
      </c>
      <c r="J549" s="145">
        <f t="shared" si="16"/>
        <v>1888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28">
        <f t="shared" si="17"/>
        <v>539</v>
      </c>
      <c r="B550" s="63">
        <v>43685</v>
      </c>
      <c r="C550" s="70" t="s">
        <v>138</v>
      </c>
      <c r="D550" s="64" t="s">
        <v>12</v>
      </c>
      <c r="E550" s="65" t="s">
        <v>583</v>
      </c>
      <c r="F550" s="66" t="s">
        <v>584</v>
      </c>
      <c r="G550" s="66" t="s">
        <v>15</v>
      </c>
      <c r="H550" s="67">
        <v>1</v>
      </c>
      <c r="I550" s="68">
        <v>1888</v>
      </c>
      <c r="J550" s="145">
        <f t="shared" si="16"/>
        <v>1888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28">
        <f t="shared" si="17"/>
        <v>540</v>
      </c>
      <c r="B551" s="63">
        <v>43685</v>
      </c>
      <c r="C551" s="70" t="s">
        <v>138</v>
      </c>
      <c r="D551" s="64" t="s">
        <v>12</v>
      </c>
      <c r="E551" s="65" t="s">
        <v>585</v>
      </c>
      <c r="F551" s="66" t="s">
        <v>586</v>
      </c>
      <c r="G551" s="66" t="s">
        <v>15</v>
      </c>
      <c r="H551" s="67">
        <v>2</v>
      </c>
      <c r="I551" s="68">
        <v>2360</v>
      </c>
      <c r="J551" s="145">
        <f t="shared" si="16"/>
        <v>4720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28">
        <f t="shared" si="17"/>
        <v>541</v>
      </c>
      <c r="B552" s="63">
        <v>43685</v>
      </c>
      <c r="C552" s="70" t="s">
        <v>138</v>
      </c>
      <c r="D552" s="64" t="s">
        <v>12</v>
      </c>
      <c r="E552" s="65" t="s">
        <v>587</v>
      </c>
      <c r="F552" s="66" t="s">
        <v>588</v>
      </c>
      <c r="G552" s="66" t="s">
        <v>15</v>
      </c>
      <c r="H552" s="67">
        <v>3</v>
      </c>
      <c r="I552" s="68">
        <v>1888</v>
      </c>
      <c r="J552" s="145">
        <f t="shared" si="16"/>
        <v>5664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28">
        <f t="shared" si="17"/>
        <v>542</v>
      </c>
      <c r="B553" s="63">
        <v>43685</v>
      </c>
      <c r="C553" s="70" t="s">
        <v>138</v>
      </c>
      <c r="D553" s="64" t="s">
        <v>12</v>
      </c>
      <c r="E553" s="65" t="s">
        <v>589</v>
      </c>
      <c r="F553" s="66" t="s">
        <v>590</v>
      </c>
      <c r="G553" s="66" t="s">
        <v>15</v>
      </c>
      <c r="H553" s="67">
        <v>8</v>
      </c>
      <c r="I553" s="68">
        <v>1888</v>
      </c>
      <c r="J553" s="145">
        <f t="shared" si="16"/>
        <v>15104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28">
        <f t="shared" si="17"/>
        <v>543</v>
      </c>
      <c r="B554" s="63">
        <v>44663</v>
      </c>
      <c r="C554" s="70" t="s">
        <v>138</v>
      </c>
      <c r="D554" s="64" t="s">
        <v>12</v>
      </c>
      <c r="E554" s="65" t="s">
        <v>1144</v>
      </c>
      <c r="F554" s="66" t="s">
        <v>985</v>
      </c>
      <c r="G554" s="66" t="s">
        <v>15</v>
      </c>
      <c r="H554" s="67">
        <v>10</v>
      </c>
      <c r="I554" s="68">
        <v>1534</v>
      </c>
      <c r="J554" s="145">
        <f t="shared" si="16"/>
        <v>15340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5.5" x14ac:dyDescent="0.2">
      <c r="A555" s="128">
        <f t="shared" si="17"/>
        <v>544</v>
      </c>
      <c r="B555" s="63">
        <v>44663</v>
      </c>
      <c r="C555" s="70" t="s">
        <v>138</v>
      </c>
      <c r="D555" s="64" t="s">
        <v>12</v>
      </c>
      <c r="E555" s="65" t="s">
        <v>1145</v>
      </c>
      <c r="F555" s="66" t="s">
        <v>986</v>
      </c>
      <c r="G555" s="66" t="s">
        <v>15</v>
      </c>
      <c r="H555" s="67">
        <v>5</v>
      </c>
      <c r="I555" s="68">
        <v>1534</v>
      </c>
      <c r="J555" s="145">
        <f t="shared" si="16"/>
        <v>7670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28">
        <f t="shared" si="17"/>
        <v>545</v>
      </c>
      <c r="B556" s="63">
        <v>44663</v>
      </c>
      <c r="C556" s="70" t="s">
        <v>138</v>
      </c>
      <c r="D556" s="64" t="s">
        <v>12</v>
      </c>
      <c r="E556" s="65" t="s">
        <v>1146</v>
      </c>
      <c r="F556" s="66" t="s">
        <v>987</v>
      </c>
      <c r="G556" s="66" t="s">
        <v>15</v>
      </c>
      <c r="H556" s="67">
        <v>5</v>
      </c>
      <c r="I556" s="68">
        <v>1593</v>
      </c>
      <c r="J556" s="145">
        <f t="shared" si="16"/>
        <v>7965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28">
        <f t="shared" si="17"/>
        <v>546</v>
      </c>
      <c r="B557" s="63">
        <v>44663</v>
      </c>
      <c r="C557" s="70" t="s">
        <v>138</v>
      </c>
      <c r="D557" s="64" t="s">
        <v>12</v>
      </c>
      <c r="E557" s="65" t="s">
        <v>1147</v>
      </c>
      <c r="F557" s="66" t="s">
        <v>988</v>
      </c>
      <c r="G557" s="66" t="s">
        <v>15</v>
      </c>
      <c r="H557" s="67">
        <v>5</v>
      </c>
      <c r="I557" s="68">
        <v>1593</v>
      </c>
      <c r="J557" s="145">
        <f t="shared" si="16"/>
        <v>7965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28">
        <f t="shared" si="17"/>
        <v>547</v>
      </c>
      <c r="B558" s="63">
        <v>44663</v>
      </c>
      <c r="C558" s="70" t="s">
        <v>138</v>
      </c>
      <c r="D558" s="64" t="s">
        <v>12</v>
      </c>
      <c r="E558" s="65" t="s">
        <v>1148</v>
      </c>
      <c r="F558" s="66" t="s">
        <v>989</v>
      </c>
      <c r="G558" s="66" t="s">
        <v>15</v>
      </c>
      <c r="H558" s="67">
        <v>5</v>
      </c>
      <c r="I558" s="68">
        <v>1198.8800000000001</v>
      </c>
      <c r="J558" s="145">
        <f t="shared" si="16"/>
        <v>5994.4000000000005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28">
        <f t="shared" si="17"/>
        <v>548</v>
      </c>
      <c r="B559" s="63">
        <v>44663</v>
      </c>
      <c r="C559" s="70" t="s">
        <v>138</v>
      </c>
      <c r="D559" s="64" t="s">
        <v>12</v>
      </c>
      <c r="E559" s="65" t="s">
        <v>1149</v>
      </c>
      <c r="F559" s="66" t="s">
        <v>990</v>
      </c>
      <c r="G559" s="66" t="s">
        <v>15</v>
      </c>
      <c r="H559" s="67">
        <v>5</v>
      </c>
      <c r="I559" s="68">
        <v>1589.46</v>
      </c>
      <c r="J559" s="145">
        <f t="shared" si="16"/>
        <v>7947.3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5.5" x14ac:dyDescent="0.2">
      <c r="A560" s="128">
        <f t="shared" si="17"/>
        <v>549</v>
      </c>
      <c r="B560" s="63">
        <v>44663</v>
      </c>
      <c r="C560" s="83" t="s">
        <v>138</v>
      </c>
      <c r="D560" s="64" t="s">
        <v>12</v>
      </c>
      <c r="E560" s="65" t="s">
        <v>1150</v>
      </c>
      <c r="F560" s="66" t="s">
        <v>1006</v>
      </c>
      <c r="G560" s="66" t="s">
        <v>15</v>
      </c>
      <c r="H560" s="67">
        <v>7</v>
      </c>
      <c r="I560" s="68">
        <v>2664.06</v>
      </c>
      <c r="J560" s="145">
        <f t="shared" si="16"/>
        <v>18648.419999999998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s="38" customFormat="1" ht="12.75" x14ac:dyDescent="0.2">
      <c r="A561" s="128">
        <f t="shared" si="17"/>
        <v>550</v>
      </c>
      <c r="B561" s="194">
        <v>44832</v>
      </c>
      <c r="C561" s="196" t="s">
        <v>11</v>
      </c>
      <c r="D561" s="195" t="s">
        <v>824</v>
      </c>
      <c r="E561" s="65" t="s">
        <v>1259</v>
      </c>
      <c r="F561" s="192" t="s">
        <v>1255</v>
      </c>
      <c r="G561" s="193" t="s">
        <v>15</v>
      </c>
      <c r="H561" s="114">
        <v>103</v>
      </c>
      <c r="I561" s="66">
        <v>2944.17</v>
      </c>
      <c r="J561" s="145">
        <f t="shared" si="16"/>
        <v>303249.51</v>
      </c>
    </row>
    <row r="562" spans="1:26" s="38" customFormat="1" ht="12.75" x14ac:dyDescent="0.2">
      <c r="A562" s="128">
        <f t="shared" si="17"/>
        <v>551</v>
      </c>
      <c r="B562" s="194">
        <v>44799</v>
      </c>
      <c r="C562" s="196" t="s">
        <v>78</v>
      </c>
      <c r="D562" s="195" t="s">
        <v>12</v>
      </c>
      <c r="E562" s="65" t="s">
        <v>1260</v>
      </c>
      <c r="F562" s="192" t="s">
        <v>1256</v>
      </c>
      <c r="G562" s="193" t="s">
        <v>15</v>
      </c>
      <c r="H562" s="114">
        <v>87</v>
      </c>
      <c r="I562" s="66">
        <v>5542.46</v>
      </c>
      <c r="J562" s="145">
        <f t="shared" si="16"/>
        <v>482194.02</v>
      </c>
    </row>
    <row r="563" spans="1:26" s="38" customFormat="1" ht="12.75" x14ac:dyDescent="0.2">
      <c r="A563" s="128">
        <f t="shared" si="17"/>
        <v>552</v>
      </c>
      <c r="B563" s="194">
        <v>44799</v>
      </c>
      <c r="C563" s="196" t="s">
        <v>78</v>
      </c>
      <c r="D563" s="195" t="s">
        <v>12</v>
      </c>
      <c r="E563" s="85" t="s">
        <v>1261</v>
      </c>
      <c r="F563" s="192" t="s">
        <v>1257</v>
      </c>
      <c r="G563" s="193" t="s">
        <v>15</v>
      </c>
      <c r="H563" s="114">
        <v>92</v>
      </c>
      <c r="I563" s="66">
        <v>4837.9799999999996</v>
      </c>
      <c r="J563" s="145">
        <f t="shared" si="16"/>
        <v>445094.16</v>
      </c>
    </row>
    <row r="564" spans="1:26" s="38" customFormat="1" ht="12.75" x14ac:dyDescent="0.2">
      <c r="A564" s="128">
        <f t="shared" si="17"/>
        <v>553</v>
      </c>
      <c r="B564" s="194">
        <v>44799</v>
      </c>
      <c r="C564" s="196" t="s">
        <v>78</v>
      </c>
      <c r="D564" s="201" t="s">
        <v>12</v>
      </c>
      <c r="E564" s="92" t="s">
        <v>1262</v>
      </c>
      <c r="F564" s="202" t="s">
        <v>1258</v>
      </c>
      <c r="G564" s="193" t="s">
        <v>15</v>
      </c>
      <c r="H564" s="114">
        <v>10</v>
      </c>
      <c r="I564" s="66">
        <v>7198</v>
      </c>
      <c r="J564" s="145">
        <f t="shared" si="16"/>
        <v>71980</v>
      </c>
    </row>
    <row r="565" spans="1:26" ht="12.75" x14ac:dyDescent="0.2">
      <c r="A565" s="62"/>
      <c r="B565" s="194"/>
      <c r="C565" s="90"/>
      <c r="D565" s="195"/>
      <c r="E565" s="122"/>
      <c r="F565" s="123"/>
      <c r="G565" s="123"/>
      <c r="H565" s="105" t="s">
        <v>591</v>
      </c>
      <c r="I565" s="36" t="s">
        <v>592</v>
      </c>
      <c r="J565" s="42">
        <f>SUM(J12:J564)</f>
        <v>11215115.580000004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26"/>
      <c r="B566" s="30"/>
      <c r="C566" s="26"/>
      <c r="D566" s="47"/>
      <c r="E566" s="31"/>
      <c r="F566" s="26"/>
      <c r="G566" s="32"/>
      <c r="H566" s="53"/>
      <c r="I566" s="33"/>
      <c r="J566" s="4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84" t="s">
        <v>593</v>
      </c>
      <c r="B567" s="185"/>
      <c r="C567" s="185"/>
      <c r="D567" s="185"/>
      <c r="E567" s="185"/>
      <c r="F567" s="185"/>
      <c r="G567" s="185"/>
      <c r="H567" s="185"/>
      <c r="I567" s="185"/>
      <c r="J567" s="18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5.5" x14ac:dyDescent="0.2">
      <c r="A568" s="34">
        <v>554</v>
      </c>
      <c r="B568" s="96">
        <v>44798</v>
      </c>
      <c r="C568" s="70" t="s">
        <v>292</v>
      </c>
      <c r="D568" s="64" t="s">
        <v>12</v>
      </c>
      <c r="E568" s="65" t="s">
        <v>1232</v>
      </c>
      <c r="F568" s="130" t="s">
        <v>1226</v>
      </c>
      <c r="G568" s="67" t="s">
        <v>15</v>
      </c>
      <c r="H568" s="114">
        <v>3</v>
      </c>
      <c r="I568" s="68">
        <v>10666.67</v>
      </c>
      <c r="J568" s="69">
        <f>H568*I568</f>
        <v>32000.010000000002</v>
      </c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s="59" customFormat="1" ht="12.75" x14ac:dyDescent="0.2">
      <c r="A569" s="114">
        <f>A568+1</f>
        <v>555</v>
      </c>
      <c r="B569" s="115">
        <v>43803</v>
      </c>
      <c r="C569" s="70" t="s">
        <v>594</v>
      </c>
      <c r="D569" s="64" t="s">
        <v>12</v>
      </c>
      <c r="E569" s="79" t="s">
        <v>595</v>
      </c>
      <c r="F569" s="66" t="s">
        <v>596</v>
      </c>
      <c r="G569" s="66" t="s">
        <v>15</v>
      </c>
      <c r="H569" s="67">
        <v>1</v>
      </c>
      <c r="I569" s="68">
        <v>32300.73</v>
      </c>
      <c r="J569" s="69">
        <f t="shared" ref="J569:J620" si="18">H569*I569</f>
        <v>32300.73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s="59" customFormat="1" ht="25.5" x14ac:dyDescent="0.2">
      <c r="A570" s="114">
        <f t="shared" ref="A570:A620" si="19">A569+1</f>
        <v>556</v>
      </c>
      <c r="B570" s="115">
        <v>43803</v>
      </c>
      <c r="C570" s="70" t="s">
        <v>594</v>
      </c>
      <c r="D570" s="64" t="s">
        <v>12</v>
      </c>
      <c r="E570" s="79" t="s">
        <v>597</v>
      </c>
      <c r="F570" s="66" t="s">
        <v>598</v>
      </c>
      <c r="G570" s="66" t="s">
        <v>15</v>
      </c>
      <c r="H570" s="67">
        <v>6</v>
      </c>
      <c r="I570" s="68">
        <v>3298.1</v>
      </c>
      <c r="J570" s="69">
        <f t="shared" si="18"/>
        <v>19788.599999999999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s="59" customFormat="1" ht="25.5" x14ac:dyDescent="0.2">
      <c r="A571" s="114">
        <f t="shared" si="19"/>
        <v>557</v>
      </c>
      <c r="B571" s="63">
        <v>43460</v>
      </c>
      <c r="C571" s="70" t="s">
        <v>594</v>
      </c>
      <c r="D571" s="64" t="s">
        <v>12</v>
      </c>
      <c r="E571" s="79" t="s">
        <v>599</v>
      </c>
      <c r="F571" s="66" t="s">
        <v>600</v>
      </c>
      <c r="G571" s="66" t="s">
        <v>15</v>
      </c>
      <c r="H571" s="67">
        <v>9</v>
      </c>
      <c r="I571" s="68">
        <v>1798.32</v>
      </c>
      <c r="J571" s="69">
        <f t="shared" si="18"/>
        <v>16184.88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s="59" customFormat="1" ht="25.5" x14ac:dyDescent="0.2">
      <c r="A572" s="114">
        <f t="shared" si="19"/>
        <v>558</v>
      </c>
      <c r="B572" s="63">
        <v>43460</v>
      </c>
      <c r="C572" s="70" t="s">
        <v>594</v>
      </c>
      <c r="D572" s="64" t="s">
        <v>12</v>
      </c>
      <c r="E572" s="79" t="s">
        <v>601</v>
      </c>
      <c r="F572" s="66" t="s">
        <v>602</v>
      </c>
      <c r="G572" s="66" t="s">
        <v>15</v>
      </c>
      <c r="H572" s="67">
        <v>6</v>
      </c>
      <c r="I572" s="68">
        <v>11428.3</v>
      </c>
      <c r="J572" s="69">
        <f t="shared" si="18"/>
        <v>68569.799999999988</v>
      </c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s="59" customFormat="1" ht="25.5" x14ac:dyDescent="0.2">
      <c r="A573" s="114">
        <f t="shared" si="19"/>
        <v>559</v>
      </c>
      <c r="B573" s="63">
        <v>43460</v>
      </c>
      <c r="C573" s="70" t="s">
        <v>594</v>
      </c>
      <c r="D573" s="64" t="s">
        <v>12</v>
      </c>
      <c r="E573" s="79" t="s">
        <v>603</v>
      </c>
      <c r="F573" s="66" t="s">
        <v>604</v>
      </c>
      <c r="G573" s="66" t="s">
        <v>15</v>
      </c>
      <c r="H573" s="67">
        <v>2</v>
      </c>
      <c r="I573" s="106">
        <v>17818</v>
      </c>
      <c r="J573" s="69">
        <f t="shared" si="18"/>
        <v>35636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s="59" customFormat="1" ht="25.5" x14ac:dyDescent="0.2">
      <c r="A574" s="114">
        <f t="shared" si="19"/>
        <v>560</v>
      </c>
      <c r="B574" s="63">
        <v>44000</v>
      </c>
      <c r="C574" s="70" t="s">
        <v>1012</v>
      </c>
      <c r="D574" s="64" t="s">
        <v>12</v>
      </c>
      <c r="E574" s="79" t="s">
        <v>1013</v>
      </c>
      <c r="F574" s="66" t="s">
        <v>1014</v>
      </c>
      <c r="G574" s="66" t="s">
        <v>15</v>
      </c>
      <c r="H574" s="67">
        <v>1</v>
      </c>
      <c r="I574" s="68">
        <v>38900</v>
      </c>
      <c r="J574" s="69">
        <f t="shared" si="18"/>
        <v>38900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s="59" customFormat="1" ht="12.75" x14ac:dyDescent="0.2">
      <c r="A575" s="114">
        <f t="shared" si="19"/>
        <v>561</v>
      </c>
      <c r="B575" s="119">
        <v>44530</v>
      </c>
      <c r="C575" s="120" t="s">
        <v>827</v>
      </c>
      <c r="D575" s="121" t="s">
        <v>12</v>
      </c>
      <c r="E575" s="85" t="s">
        <v>826</v>
      </c>
      <c r="F575" s="116" t="s">
        <v>825</v>
      </c>
      <c r="G575" s="116" t="s">
        <v>15</v>
      </c>
      <c r="H575" s="117">
        <v>10</v>
      </c>
      <c r="I575" s="118">
        <v>33040</v>
      </c>
      <c r="J575" s="69">
        <f t="shared" si="18"/>
        <v>330400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s="59" customFormat="1" ht="12.75" x14ac:dyDescent="0.2">
      <c r="A576" s="114">
        <f t="shared" si="19"/>
        <v>562</v>
      </c>
      <c r="B576" s="119">
        <v>44747</v>
      </c>
      <c r="C576" s="120" t="s">
        <v>827</v>
      </c>
      <c r="D576" s="121" t="s">
        <v>12</v>
      </c>
      <c r="E576" s="85" t="s">
        <v>1270</v>
      </c>
      <c r="F576" s="116" t="s">
        <v>1269</v>
      </c>
      <c r="G576" s="116" t="s">
        <v>15</v>
      </c>
      <c r="H576" s="117">
        <v>1</v>
      </c>
      <c r="I576" s="118">
        <v>64310</v>
      </c>
      <c r="J576" s="69">
        <f t="shared" si="18"/>
        <v>64310</v>
      </c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s="59" customFormat="1" ht="12.75" x14ac:dyDescent="0.2">
      <c r="A577" s="114">
        <f t="shared" si="19"/>
        <v>563</v>
      </c>
      <c r="B577" s="89">
        <v>44518</v>
      </c>
      <c r="C577" s="83" t="s">
        <v>1007</v>
      </c>
      <c r="D577" s="84" t="s">
        <v>12</v>
      </c>
      <c r="E577" s="124" t="s">
        <v>1008</v>
      </c>
      <c r="F577" s="86" t="s">
        <v>1009</v>
      </c>
      <c r="G577" s="86" t="s">
        <v>15</v>
      </c>
      <c r="H577" s="87">
        <v>1</v>
      </c>
      <c r="I577" s="125">
        <v>17281</v>
      </c>
      <c r="J577" s="69">
        <f t="shared" si="18"/>
        <v>17281</v>
      </c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s="59" customFormat="1" ht="12.75" x14ac:dyDescent="0.2">
      <c r="A578" s="114">
        <f t="shared" si="19"/>
        <v>564</v>
      </c>
      <c r="B578" s="119">
        <v>44518</v>
      </c>
      <c r="C578" s="126" t="s">
        <v>1007</v>
      </c>
      <c r="D578" s="84" t="s">
        <v>12</v>
      </c>
      <c r="E578" s="124" t="s">
        <v>1010</v>
      </c>
      <c r="F578" s="86" t="s">
        <v>1011</v>
      </c>
      <c r="G578" s="86" t="s">
        <v>15</v>
      </c>
      <c r="H578" s="87">
        <v>1</v>
      </c>
      <c r="I578" s="125">
        <v>20190.560000000001</v>
      </c>
      <c r="J578" s="69">
        <f t="shared" si="18"/>
        <v>20190.560000000001</v>
      </c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s="59" customFormat="1" ht="51" x14ac:dyDescent="0.2">
      <c r="A579" s="114">
        <f t="shared" si="19"/>
        <v>565</v>
      </c>
      <c r="B579" s="119">
        <v>44537</v>
      </c>
      <c r="C579" s="70" t="s">
        <v>594</v>
      </c>
      <c r="D579" s="64" t="s">
        <v>12</v>
      </c>
      <c r="E579" s="124" t="s">
        <v>863</v>
      </c>
      <c r="F579" s="86" t="s">
        <v>862</v>
      </c>
      <c r="G579" s="86" t="s">
        <v>15</v>
      </c>
      <c r="H579" s="87">
        <v>2</v>
      </c>
      <c r="I579" s="125">
        <v>16329.99</v>
      </c>
      <c r="J579" s="69">
        <f t="shared" si="18"/>
        <v>32659.98</v>
      </c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s="59" customFormat="1" ht="25.5" x14ac:dyDescent="0.2">
      <c r="A580" s="114">
        <f t="shared" si="19"/>
        <v>566</v>
      </c>
      <c r="B580" s="119">
        <v>44776</v>
      </c>
      <c r="C580" s="70" t="s">
        <v>594</v>
      </c>
      <c r="D580" s="64" t="s">
        <v>12</v>
      </c>
      <c r="E580" s="124" t="s">
        <v>1280</v>
      </c>
      <c r="F580" s="86" t="s">
        <v>1276</v>
      </c>
      <c r="G580" s="86" t="s">
        <v>15</v>
      </c>
      <c r="H580" s="127">
        <v>25</v>
      </c>
      <c r="I580" s="125">
        <v>10653.05</v>
      </c>
      <c r="J580" s="69">
        <f t="shared" si="18"/>
        <v>266326.25</v>
      </c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s="59" customFormat="1" ht="12.75" x14ac:dyDescent="0.2">
      <c r="A581" s="114">
        <f t="shared" si="19"/>
        <v>567</v>
      </c>
      <c r="B581" s="119">
        <v>44776</v>
      </c>
      <c r="C581" s="70" t="s">
        <v>594</v>
      </c>
      <c r="D581" s="64" t="s">
        <v>12</v>
      </c>
      <c r="E581" s="124" t="s">
        <v>1281</v>
      </c>
      <c r="F581" s="86" t="s">
        <v>1277</v>
      </c>
      <c r="G581" s="86" t="s">
        <v>15</v>
      </c>
      <c r="H581" s="127">
        <v>16</v>
      </c>
      <c r="I581" s="125">
        <v>10880.99</v>
      </c>
      <c r="J581" s="69">
        <f t="shared" si="18"/>
        <v>174095.84</v>
      </c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s="59" customFormat="1" ht="25.5" x14ac:dyDescent="0.2">
      <c r="A582" s="114">
        <f t="shared" si="19"/>
        <v>568</v>
      </c>
      <c r="B582" s="119">
        <v>44802</v>
      </c>
      <c r="C582" s="70" t="s">
        <v>594</v>
      </c>
      <c r="D582" s="91" t="s">
        <v>12</v>
      </c>
      <c r="E582" s="124" t="s">
        <v>1282</v>
      </c>
      <c r="F582" s="86" t="s">
        <v>1278</v>
      </c>
      <c r="G582" s="86" t="s">
        <v>15</v>
      </c>
      <c r="H582" s="127">
        <v>4</v>
      </c>
      <c r="I582" s="125">
        <v>49950</v>
      </c>
      <c r="J582" s="69">
        <f t="shared" si="18"/>
        <v>199800</v>
      </c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s="59" customFormat="1" ht="25.5" x14ac:dyDescent="0.2">
      <c r="A583" s="114">
        <f t="shared" si="19"/>
        <v>569</v>
      </c>
      <c r="B583" s="119">
        <v>44809</v>
      </c>
      <c r="C583" s="90" t="s">
        <v>1079</v>
      </c>
      <c r="D583" s="91" t="s">
        <v>12</v>
      </c>
      <c r="E583" s="124" t="s">
        <v>1283</v>
      </c>
      <c r="F583" s="86" t="s">
        <v>1279</v>
      </c>
      <c r="G583" s="86" t="s">
        <v>15</v>
      </c>
      <c r="H583" s="127">
        <v>1</v>
      </c>
      <c r="I583" s="125">
        <v>12236.01</v>
      </c>
      <c r="J583" s="69">
        <f t="shared" si="18"/>
        <v>12236.01</v>
      </c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s="59" customFormat="1" ht="25.5" x14ac:dyDescent="0.2">
      <c r="A584" s="114">
        <f t="shared" si="19"/>
        <v>570</v>
      </c>
      <c r="B584" s="89">
        <v>44566</v>
      </c>
      <c r="C584" s="90" t="s">
        <v>876</v>
      </c>
      <c r="D584" s="91" t="s">
        <v>12</v>
      </c>
      <c r="E584" s="124" t="s">
        <v>875</v>
      </c>
      <c r="F584" s="86" t="s">
        <v>874</v>
      </c>
      <c r="G584" s="86" t="s">
        <v>15</v>
      </c>
      <c r="H584" s="87">
        <v>8</v>
      </c>
      <c r="I584" s="125">
        <v>2135</v>
      </c>
      <c r="J584" s="69">
        <f t="shared" si="18"/>
        <v>17080</v>
      </c>
    </row>
    <row r="585" spans="1:26" s="38" customFormat="1" ht="38.25" x14ac:dyDescent="0.2">
      <c r="A585" s="114">
        <f t="shared" si="19"/>
        <v>571</v>
      </c>
      <c r="B585" s="89">
        <v>44684</v>
      </c>
      <c r="C585" s="90" t="s">
        <v>1079</v>
      </c>
      <c r="D585" s="91" t="s">
        <v>12</v>
      </c>
      <c r="E585" s="124" t="s">
        <v>1051</v>
      </c>
      <c r="F585" s="86" t="s">
        <v>1039</v>
      </c>
      <c r="G585" s="86" t="s">
        <v>15</v>
      </c>
      <c r="H585" s="87">
        <v>1</v>
      </c>
      <c r="I585" s="125">
        <v>16096.81</v>
      </c>
      <c r="J585" s="69">
        <f t="shared" si="18"/>
        <v>16096.81</v>
      </c>
    </row>
    <row r="586" spans="1:26" s="38" customFormat="1" ht="51" x14ac:dyDescent="0.2">
      <c r="A586" s="114">
        <f t="shared" si="19"/>
        <v>572</v>
      </c>
      <c r="B586" s="89">
        <v>44698</v>
      </c>
      <c r="C586" s="90" t="s">
        <v>1079</v>
      </c>
      <c r="D586" s="91" t="s">
        <v>12</v>
      </c>
      <c r="E586" s="124" t="s">
        <v>1263</v>
      </c>
      <c r="F586" s="86" t="s">
        <v>1264</v>
      </c>
      <c r="G586" s="86" t="s">
        <v>15</v>
      </c>
      <c r="H586" s="87">
        <v>1</v>
      </c>
      <c r="I586" s="125">
        <v>22029.95</v>
      </c>
      <c r="J586" s="69">
        <f t="shared" si="18"/>
        <v>22029.95</v>
      </c>
    </row>
    <row r="587" spans="1:26" s="38" customFormat="1" ht="51" x14ac:dyDescent="0.2">
      <c r="A587" s="114">
        <f t="shared" si="19"/>
        <v>573</v>
      </c>
      <c r="B587" s="89">
        <v>44684</v>
      </c>
      <c r="C587" s="90" t="s">
        <v>1079</v>
      </c>
      <c r="D587" s="91" t="s">
        <v>12</v>
      </c>
      <c r="E587" s="92" t="s">
        <v>1052</v>
      </c>
      <c r="F587" s="130" t="s">
        <v>1040</v>
      </c>
      <c r="G587" s="109" t="s">
        <v>15</v>
      </c>
      <c r="H587" s="75">
        <v>1</v>
      </c>
      <c r="I587" s="131">
        <v>7498.81</v>
      </c>
      <c r="J587" s="69">
        <f t="shared" si="18"/>
        <v>7498.81</v>
      </c>
    </row>
    <row r="588" spans="1:26" s="38" customFormat="1" ht="51" x14ac:dyDescent="0.2">
      <c r="A588" s="114">
        <f t="shared" si="19"/>
        <v>574</v>
      </c>
      <c r="B588" s="89">
        <v>44684</v>
      </c>
      <c r="C588" s="90" t="s">
        <v>1079</v>
      </c>
      <c r="D588" s="91" t="s">
        <v>12</v>
      </c>
      <c r="E588" s="92" t="s">
        <v>1053</v>
      </c>
      <c r="F588" s="130" t="s">
        <v>1041</v>
      </c>
      <c r="G588" s="109" t="s">
        <v>15</v>
      </c>
      <c r="H588" s="129">
        <v>1</v>
      </c>
      <c r="I588" s="131">
        <v>5537.72</v>
      </c>
      <c r="J588" s="69">
        <f t="shared" si="18"/>
        <v>5537.72</v>
      </c>
    </row>
    <row r="589" spans="1:26" s="38" customFormat="1" ht="38.25" x14ac:dyDescent="0.2">
      <c r="A589" s="114">
        <f t="shared" si="19"/>
        <v>575</v>
      </c>
      <c r="B589" s="89">
        <v>44684</v>
      </c>
      <c r="C589" s="90" t="s">
        <v>1079</v>
      </c>
      <c r="D589" s="91" t="s">
        <v>12</v>
      </c>
      <c r="E589" s="92" t="s">
        <v>1275</v>
      </c>
      <c r="F589" s="130" t="s">
        <v>1274</v>
      </c>
      <c r="G589" s="109" t="s">
        <v>15</v>
      </c>
      <c r="H589" s="109">
        <v>2</v>
      </c>
      <c r="I589" s="131">
        <v>14794.95</v>
      </c>
      <c r="J589" s="69">
        <f t="shared" si="18"/>
        <v>29589.9</v>
      </c>
    </row>
    <row r="590" spans="1:26" s="38" customFormat="1" ht="51" x14ac:dyDescent="0.2">
      <c r="A590" s="114">
        <f t="shared" si="19"/>
        <v>576</v>
      </c>
      <c r="B590" s="89">
        <v>44684</v>
      </c>
      <c r="C590" s="90" t="s">
        <v>1079</v>
      </c>
      <c r="D590" s="91" t="s">
        <v>12</v>
      </c>
      <c r="E590" s="92" t="s">
        <v>1054</v>
      </c>
      <c r="F590" s="130" t="s">
        <v>1042</v>
      </c>
      <c r="G590" s="109" t="s">
        <v>15</v>
      </c>
      <c r="H590" s="129">
        <v>1</v>
      </c>
      <c r="I590" s="131">
        <v>7498.81</v>
      </c>
      <c r="J590" s="69">
        <f t="shared" si="18"/>
        <v>7498.81</v>
      </c>
    </row>
    <row r="591" spans="1:26" s="38" customFormat="1" ht="38.25" x14ac:dyDescent="0.2">
      <c r="A591" s="114">
        <f t="shared" si="19"/>
        <v>577</v>
      </c>
      <c r="B591" s="89">
        <v>44684</v>
      </c>
      <c r="C591" s="90" t="s">
        <v>1079</v>
      </c>
      <c r="D591" s="91" t="s">
        <v>12</v>
      </c>
      <c r="E591" s="92" t="s">
        <v>1055</v>
      </c>
      <c r="F591" s="130" t="s">
        <v>1043</v>
      </c>
      <c r="G591" s="109" t="s">
        <v>15</v>
      </c>
      <c r="H591" s="129">
        <v>1</v>
      </c>
      <c r="I591" s="131">
        <v>19346.47</v>
      </c>
      <c r="J591" s="69">
        <f t="shared" si="18"/>
        <v>19346.47</v>
      </c>
    </row>
    <row r="592" spans="1:26" s="38" customFormat="1" ht="25.5" x14ac:dyDescent="0.2">
      <c r="A592" s="114">
        <f t="shared" si="19"/>
        <v>578</v>
      </c>
      <c r="B592" s="89">
        <v>44684</v>
      </c>
      <c r="C592" s="90" t="s">
        <v>1079</v>
      </c>
      <c r="D592" s="91" t="s">
        <v>12</v>
      </c>
      <c r="E592" s="92" t="s">
        <v>1056</v>
      </c>
      <c r="F592" s="130" t="s">
        <v>1044</v>
      </c>
      <c r="G592" s="109" t="s">
        <v>15</v>
      </c>
      <c r="H592" s="129">
        <v>5</v>
      </c>
      <c r="I592" s="131">
        <v>17224.560000000001</v>
      </c>
      <c r="J592" s="69">
        <f t="shared" si="18"/>
        <v>86122.8</v>
      </c>
    </row>
    <row r="593" spans="1:10" s="38" customFormat="1" ht="38.25" x14ac:dyDescent="0.2">
      <c r="A593" s="114">
        <f t="shared" si="19"/>
        <v>579</v>
      </c>
      <c r="B593" s="89">
        <v>44684</v>
      </c>
      <c r="C593" s="90" t="s">
        <v>1079</v>
      </c>
      <c r="D593" s="91" t="s">
        <v>12</v>
      </c>
      <c r="E593" s="92" t="s">
        <v>1057</v>
      </c>
      <c r="F593" s="130" t="s">
        <v>1045</v>
      </c>
      <c r="G593" s="109" t="s">
        <v>15</v>
      </c>
      <c r="H593" s="129">
        <v>1</v>
      </c>
      <c r="I593" s="131">
        <v>12691.67</v>
      </c>
      <c r="J593" s="69">
        <f t="shared" si="18"/>
        <v>12691.67</v>
      </c>
    </row>
    <row r="594" spans="1:10" s="38" customFormat="1" ht="38.25" x14ac:dyDescent="0.2">
      <c r="A594" s="114">
        <f t="shared" si="19"/>
        <v>580</v>
      </c>
      <c r="B594" s="89">
        <v>44684</v>
      </c>
      <c r="C594" s="90" t="s">
        <v>1079</v>
      </c>
      <c r="D594" s="91" t="s">
        <v>12</v>
      </c>
      <c r="E594" s="92" t="s">
        <v>1066</v>
      </c>
      <c r="F594" s="130" t="s">
        <v>1046</v>
      </c>
      <c r="G594" s="109" t="s">
        <v>15</v>
      </c>
      <c r="H594" s="129">
        <v>1</v>
      </c>
      <c r="I594" s="131">
        <v>106722.66</v>
      </c>
      <c r="J594" s="69">
        <f t="shared" si="18"/>
        <v>106722.66</v>
      </c>
    </row>
    <row r="595" spans="1:10" s="38" customFormat="1" ht="63.75" x14ac:dyDescent="0.2">
      <c r="A595" s="114">
        <f t="shared" si="19"/>
        <v>581</v>
      </c>
      <c r="B595" s="89">
        <v>44684</v>
      </c>
      <c r="C595" s="90" t="s">
        <v>1079</v>
      </c>
      <c r="D595" s="91" t="s">
        <v>12</v>
      </c>
      <c r="E595" s="92" t="s">
        <v>1265</v>
      </c>
      <c r="F595" s="130" t="s">
        <v>1266</v>
      </c>
      <c r="G595" s="109" t="s">
        <v>15</v>
      </c>
      <c r="H595" s="129">
        <v>1</v>
      </c>
      <c r="I595" s="131">
        <v>26047.18</v>
      </c>
      <c r="J595" s="69">
        <f t="shared" si="18"/>
        <v>26047.18</v>
      </c>
    </row>
    <row r="596" spans="1:10" s="38" customFormat="1" ht="63.75" x14ac:dyDescent="0.2">
      <c r="A596" s="114">
        <f t="shared" si="19"/>
        <v>582</v>
      </c>
      <c r="B596" s="89">
        <v>44684</v>
      </c>
      <c r="C596" s="90" t="s">
        <v>1079</v>
      </c>
      <c r="D596" s="91" t="s">
        <v>12</v>
      </c>
      <c r="E596" s="92" t="s">
        <v>1067</v>
      </c>
      <c r="F596" s="130" t="s">
        <v>1047</v>
      </c>
      <c r="G596" s="109" t="s">
        <v>15</v>
      </c>
      <c r="H596" s="129">
        <v>1</v>
      </c>
      <c r="I596" s="131">
        <v>36378.32</v>
      </c>
      <c r="J596" s="69">
        <f t="shared" si="18"/>
        <v>36378.32</v>
      </c>
    </row>
    <row r="597" spans="1:10" s="38" customFormat="1" ht="25.5" x14ac:dyDescent="0.2">
      <c r="A597" s="114">
        <f t="shared" si="19"/>
        <v>583</v>
      </c>
      <c r="B597" s="89">
        <v>44708</v>
      </c>
      <c r="C597" s="90" t="s">
        <v>1079</v>
      </c>
      <c r="D597" s="91" t="s">
        <v>12</v>
      </c>
      <c r="E597" s="92" t="s">
        <v>1068</v>
      </c>
      <c r="F597" s="130" t="s">
        <v>1048</v>
      </c>
      <c r="G597" s="109" t="s">
        <v>15</v>
      </c>
      <c r="H597" s="129">
        <v>3</v>
      </c>
      <c r="I597" s="131">
        <v>12528.76</v>
      </c>
      <c r="J597" s="69">
        <f t="shared" si="18"/>
        <v>37586.28</v>
      </c>
    </row>
    <row r="598" spans="1:10" s="38" customFormat="1" ht="14.25" x14ac:dyDescent="0.2">
      <c r="A598" s="114">
        <f t="shared" si="19"/>
        <v>584</v>
      </c>
      <c r="B598" s="89">
        <v>44698</v>
      </c>
      <c r="C598" s="90" t="s">
        <v>1079</v>
      </c>
      <c r="D598" s="91" t="s">
        <v>12</v>
      </c>
      <c r="E598" s="92" t="s">
        <v>1069</v>
      </c>
      <c r="F598" s="130" t="s">
        <v>1049</v>
      </c>
      <c r="G598" s="109" t="s">
        <v>15</v>
      </c>
      <c r="H598" s="129">
        <v>5</v>
      </c>
      <c r="I598" s="131">
        <v>5088.22</v>
      </c>
      <c r="J598" s="69">
        <f t="shared" si="18"/>
        <v>25441.100000000002</v>
      </c>
    </row>
    <row r="599" spans="1:10" s="38" customFormat="1" ht="25.5" x14ac:dyDescent="0.2">
      <c r="A599" s="114">
        <f t="shared" si="19"/>
        <v>585</v>
      </c>
      <c r="B599" s="89">
        <v>44698</v>
      </c>
      <c r="C599" s="90" t="s">
        <v>1079</v>
      </c>
      <c r="D599" s="91" t="s">
        <v>12</v>
      </c>
      <c r="E599" s="92" t="s">
        <v>1070</v>
      </c>
      <c r="F599" s="130" t="s">
        <v>1050</v>
      </c>
      <c r="G599" s="109" t="s">
        <v>15</v>
      </c>
      <c r="H599" s="129">
        <v>9</v>
      </c>
      <c r="I599" s="131">
        <v>9504.9599999999991</v>
      </c>
      <c r="J599" s="69">
        <f t="shared" si="18"/>
        <v>85544.639999999985</v>
      </c>
    </row>
    <row r="600" spans="1:10" s="38" customFormat="1" ht="25.5" x14ac:dyDescent="0.2">
      <c r="A600" s="114">
        <f t="shared" si="19"/>
        <v>586</v>
      </c>
      <c r="B600" s="89">
        <v>44698</v>
      </c>
      <c r="C600" s="90" t="s">
        <v>1079</v>
      </c>
      <c r="D600" s="91" t="s">
        <v>12</v>
      </c>
      <c r="E600" s="92" t="s">
        <v>1131</v>
      </c>
      <c r="F600" s="130" t="s">
        <v>1130</v>
      </c>
      <c r="G600" s="109" t="s">
        <v>15</v>
      </c>
      <c r="H600" s="129">
        <v>1</v>
      </c>
      <c r="I600" s="131">
        <v>12443.1</v>
      </c>
      <c r="J600" s="69">
        <f t="shared" si="18"/>
        <v>12443.1</v>
      </c>
    </row>
    <row r="601" spans="1:10" s="38" customFormat="1" ht="51" x14ac:dyDescent="0.2">
      <c r="A601" s="114">
        <f t="shared" si="19"/>
        <v>587</v>
      </c>
      <c r="B601" s="89">
        <v>44698</v>
      </c>
      <c r="C601" s="90" t="s">
        <v>1079</v>
      </c>
      <c r="D601" s="91" t="s">
        <v>12</v>
      </c>
      <c r="E601" s="92" t="s">
        <v>1071</v>
      </c>
      <c r="F601" s="130" t="s">
        <v>1058</v>
      </c>
      <c r="G601" s="130" t="s">
        <v>15</v>
      </c>
      <c r="H601" s="129">
        <v>6</v>
      </c>
      <c r="I601" s="131">
        <v>14410.46</v>
      </c>
      <c r="J601" s="69">
        <f t="shared" si="18"/>
        <v>86462.76</v>
      </c>
    </row>
    <row r="602" spans="1:10" s="38" customFormat="1" ht="12.75" x14ac:dyDescent="0.2">
      <c r="A602" s="114">
        <f t="shared" si="19"/>
        <v>588</v>
      </c>
      <c r="B602" s="89">
        <v>44698</v>
      </c>
      <c r="C602" s="90" t="s">
        <v>1079</v>
      </c>
      <c r="D602" s="91" t="s">
        <v>12</v>
      </c>
      <c r="E602" s="92" t="s">
        <v>1072</v>
      </c>
      <c r="F602" s="130" t="s">
        <v>1059</v>
      </c>
      <c r="G602" s="130" t="s">
        <v>15</v>
      </c>
      <c r="H602" s="129">
        <v>1</v>
      </c>
      <c r="I602" s="131">
        <v>11804.13</v>
      </c>
      <c r="J602" s="69">
        <f t="shared" si="18"/>
        <v>11804.13</v>
      </c>
    </row>
    <row r="603" spans="1:10" s="38" customFormat="1" ht="51" x14ac:dyDescent="0.2">
      <c r="A603" s="114">
        <f t="shared" si="19"/>
        <v>589</v>
      </c>
      <c r="B603" s="89">
        <v>44698</v>
      </c>
      <c r="C603" s="90" t="s">
        <v>1079</v>
      </c>
      <c r="D603" s="91" t="s">
        <v>12</v>
      </c>
      <c r="E603" s="92" t="s">
        <v>1073</v>
      </c>
      <c r="F603" s="130" t="s">
        <v>1060</v>
      </c>
      <c r="G603" s="130" t="s">
        <v>15</v>
      </c>
      <c r="H603" s="129">
        <v>1</v>
      </c>
      <c r="I603" s="131">
        <v>17362.05</v>
      </c>
      <c r="J603" s="69">
        <f t="shared" si="18"/>
        <v>17362.05</v>
      </c>
    </row>
    <row r="604" spans="1:10" s="38" customFormat="1" ht="63.75" x14ac:dyDescent="0.2">
      <c r="A604" s="114">
        <f t="shared" si="19"/>
        <v>590</v>
      </c>
      <c r="B604" s="89">
        <v>44698</v>
      </c>
      <c r="C604" s="90" t="s">
        <v>1079</v>
      </c>
      <c r="D604" s="91" t="s">
        <v>12</v>
      </c>
      <c r="E604" s="92" t="s">
        <v>1074</v>
      </c>
      <c r="F604" s="130" t="s">
        <v>1061</v>
      </c>
      <c r="G604" s="130" t="s">
        <v>15</v>
      </c>
      <c r="H604" s="129">
        <v>2</v>
      </c>
      <c r="I604" s="131">
        <v>43231.38</v>
      </c>
      <c r="J604" s="69">
        <f t="shared" si="18"/>
        <v>86462.76</v>
      </c>
    </row>
    <row r="605" spans="1:10" s="38" customFormat="1" ht="38.25" x14ac:dyDescent="0.2">
      <c r="A605" s="114">
        <f t="shared" si="19"/>
        <v>591</v>
      </c>
      <c r="B605" s="89">
        <v>44698</v>
      </c>
      <c r="C605" s="90" t="s">
        <v>1079</v>
      </c>
      <c r="D605" s="91" t="s">
        <v>12</v>
      </c>
      <c r="E605" s="92" t="s">
        <v>1075</v>
      </c>
      <c r="F605" s="130" t="s">
        <v>1062</v>
      </c>
      <c r="G605" s="130" t="s">
        <v>15</v>
      </c>
      <c r="H605" s="129">
        <v>1</v>
      </c>
      <c r="I605" s="131">
        <v>16770.16</v>
      </c>
      <c r="J605" s="69">
        <f t="shared" si="18"/>
        <v>16770.16</v>
      </c>
    </row>
    <row r="606" spans="1:10" s="38" customFormat="1" ht="51" x14ac:dyDescent="0.2">
      <c r="A606" s="114">
        <f t="shared" si="19"/>
        <v>592</v>
      </c>
      <c r="B606" s="89">
        <v>44698</v>
      </c>
      <c r="C606" s="90" t="s">
        <v>1079</v>
      </c>
      <c r="D606" s="91" t="s">
        <v>12</v>
      </c>
      <c r="E606" s="92" t="s">
        <v>1076</v>
      </c>
      <c r="F606" s="130" t="s">
        <v>1063</v>
      </c>
      <c r="G606" s="130" t="s">
        <v>15</v>
      </c>
      <c r="H606" s="129">
        <v>2</v>
      </c>
      <c r="I606" s="131">
        <v>14696.31</v>
      </c>
      <c r="J606" s="69">
        <f t="shared" si="18"/>
        <v>29392.62</v>
      </c>
    </row>
    <row r="607" spans="1:10" s="38" customFormat="1" ht="12.75" x14ac:dyDescent="0.2">
      <c r="A607" s="114">
        <f t="shared" si="19"/>
        <v>593</v>
      </c>
      <c r="B607" s="89">
        <v>44708</v>
      </c>
      <c r="C607" s="90" t="s">
        <v>1079</v>
      </c>
      <c r="D607" s="91" t="s">
        <v>12</v>
      </c>
      <c r="E607" s="92" t="s">
        <v>1077</v>
      </c>
      <c r="F607" s="130" t="s">
        <v>1064</v>
      </c>
      <c r="G607" s="130" t="s">
        <v>15</v>
      </c>
      <c r="H607" s="129">
        <v>1</v>
      </c>
      <c r="I607" s="131">
        <v>8331.2800000000007</v>
      </c>
      <c r="J607" s="69">
        <f t="shared" si="18"/>
        <v>8331.2800000000007</v>
      </c>
    </row>
    <row r="608" spans="1:10" s="38" customFormat="1" ht="25.5" x14ac:dyDescent="0.2">
      <c r="A608" s="114">
        <f t="shared" si="19"/>
        <v>594</v>
      </c>
      <c r="B608" s="89">
        <v>44708</v>
      </c>
      <c r="C608" s="90" t="s">
        <v>1079</v>
      </c>
      <c r="D608" s="91" t="s">
        <v>12</v>
      </c>
      <c r="E608" s="92" t="s">
        <v>1078</v>
      </c>
      <c r="F608" s="130" t="s">
        <v>1065</v>
      </c>
      <c r="G608" s="130" t="s">
        <v>15</v>
      </c>
      <c r="H608" s="129">
        <v>6</v>
      </c>
      <c r="I608" s="131">
        <v>17564.95</v>
      </c>
      <c r="J608" s="69">
        <f t="shared" si="18"/>
        <v>105389.70000000001</v>
      </c>
    </row>
    <row r="609" spans="1:26" s="38" customFormat="1" ht="25.5" x14ac:dyDescent="0.2">
      <c r="A609" s="114">
        <f t="shared" si="19"/>
        <v>595</v>
      </c>
      <c r="B609" s="89">
        <v>44734</v>
      </c>
      <c r="C609" s="90" t="s">
        <v>1079</v>
      </c>
      <c r="D609" s="91" t="s">
        <v>12</v>
      </c>
      <c r="E609" s="92" t="s">
        <v>1134</v>
      </c>
      <c r="F609" s="130" t="s">
        <v>1132</v>
      </c>
      <c r="G609" s="130" t="s">
        <v>15</v>
      </c>
      <c r="H609" s="129">
        <v>4</v>
      </c>
      <c r="I609" s="131">
        <v>11495</v>
      </c>
      <c r="J609" s="69">
        <f t="shared" si="18"/>
        <v>45980</v>
      </c>
    </row>
    <row r="610" spans="1:26" s="38" customFormat="1" ht="25.5" x14ac:dyDescent="0.2">
      <c r="A610" s="114">
        <f t="shared" si="19"/>
        <v>596</v>
      </c>
      <c r="B610" s="89">
        <v>44734</v>
      </c>
      <c r="C610" s="90" t="s">
        <v>1079</v>
      </c>
      <c r="D610" s="91" t="s">
        <v>12</v>
      </c>
      <c r="E610" s="92" t="s">
        <v>1135</v>
      </c>
      <c r="F610" s="130" t="s">
        <v>1133</v>
      </c>
      <c r="G610" s="130" t="s">
        <v>15</v>
      </c>
      <c r="H610" s="129">
        <v>1</v>
      </c>
      <c r="I610" s="131">
        <v>23800</v>
      </c>
      <c r="J610" s="69">
        <f t="shared" si="18"/>
        <v>23800</v>
      </c>
    </row>
    <row r="611" spans="1:26" s="38" customFormat="1" ht="51" x14ac:dyDescent="0.2">
      <c r="A611" s="114">
        <f t="shared" si="19"/>
        <v>597</v>
      </c>
      <c r="B611" s="89">
        <v>44761</v>
      </c>
      <c r="C611" s="90" t="s">
        <v>594</v>
      </c>
      <c r="D611" s="91" t="s">
        <v>12</v>
      </c>
      <c r="E611" s="129" t="s">
        <v>1267</v>
      </c>
      <c r="F611" s="130" t="s">
        <v>1268</v>
      </c>
      <c r="G611" s="200" t="s">
        <v>15</v>
      </c>
      <c r="H611" s="131">
        <v>1</v>
      </c>
      <c r="I611" s="69">
        <v>4269.9799999999996</v>
      </c>
      <c r="J611" s="69">
        <f t="shared" si="18"/>
        <v>4269.9799999999996</v>
      </c>
    </row>
    <row r="612" spans="1:26" ht="12.75" x14ac:dyDescent="0.2">
      <c r="A612" s="114">
        <f t="shared" si="19"/>
        <v>598</v>
      </c>
      <c r="B612" s="96">
        <v>44725</v>
      </c>
      <c r="C612" s="97" t="s">
        <v>1012</v>
      </c>
      <c r="D612" s="98" t="s">
        <v>12</v>
      </c>
      <c r="E612" s="92" t="s">
        <v>1136</v>
      </c>
      <c r="F612" s="130" t="s">
        <v>1089</v>
      </c>
      <c r="G612" s="130" t="s">
        <v>15</v>
      </c>
      <c r="H612" s="129">
        <v>1</v>
      </c>
      <c r="I612" s="131">
        <v>165359.99</v>
      </c>
      <c r="J612" s="69">
        <f t="shared" si="18"/>
        <v>165359.99</v>
      </c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14">
        <f t="shared" si="19"/>
        <v>599</v>
      </c>
      <c r="B613" s="63">
        <v>44725</v>
      </c>
      <c r="C613" s="70" t="s">
        <v>1012</v>
      </c>
      <c r="D613" s="98" t="s">
        <v>12</v>
      </c>
      <c r="E613" s="92" t="s">
        <v>1137</v>
      </c>
      <c r="F613" s="130" t="s">
        <v>1090</v>
      </c>
      <c r="G613" s="130" t="s">
        <v>15</v>
      </c>
      <c r="H613" s="129">
        <v>3</v>
      </c>
      <c r="I613" s="131">
        <v>26240</v>
      </c>
      <c r="J613" s="69">
        <f t="shared" si="18"/>
        <v>78720</v>
      </c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14">
        <f t="shared" si="19"/>
        <v>600</v>
      </c>
      <c r="B614" s="63">
        <v>44725</v>
      </c>
      <c r="C614" s="70" t="s">
        <v>1012</v>
      </c>
      <c r="D614" s="98" t="s">
        <v>12</v>
      </c>
      <c r="E614" s="92" t="s">
        <v>1138</v>
      </c>
      <c r="F614" s="130" t="s">
        <v>1091</v>
      </c>
      <c r="G614" s="130" t="s">
        <v>15</v>
      </c>
      <c r="H614" s="129">
        <v>1</v>
      </c>
      <c r="I614" s="131">
        <v>29952</v>
      </c>
      <c r="J614" s="69">
        <f t="shared" si="18"/>
        <v>29952</v>
      </c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14">
        <f t="shared" si="19"/>
        <v>601</v>
      </c>
      <c r="B615" s="63">
        <v>44725</v>
      </c>
      <c r="C615" s="70" t="s">
        <v>1012</v>
      </c>
      <c r="D615" s="98" t="s">
        <v>12</v>
      </c>
      <c r="E615" s="92" t="s">
        <v>1139</v>
      </c>
      <c r="F615" s="130" t="s">
        <v>1092</v>
      </c>
      <c r="G615" s="130" t="s">
        <v>15</v>
      </c>
      <c r="H615" s="129">
        <v>2</v>
      </c>
      <c r="I615" s="131">
        <v>7455.99</v>
      </c>
      <c r="J615" s="69">
        <f t="shared" si="18"/>
        <v>14911.98</v>
      </c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14">
        <f t="shared" si="19"/>
        <v>602</v>
      </c>
      <c r="B616" s="63">
        <v>44725</v>
      </c>
      <c r="C616" s="70" t="s">
        <v>1012</v>
      </c>
      <c r="D616" s="98" t="s">
        <v>12</v>
      </c>
      <c r="E616" s="92" t="s">
        <v>1140</v>
      </c>
      <c r="F616" s="130" t="s">
        <v>1093</v>
      </c>
      <c r="G616" s="130" t="s">
        <v>15</v>
      </c>
      <c r="H616" s="129">
        <v>3</v>
      </c>
      <c r="I616" s="131">
        <v>8319.99</v>
      </c>
      <c r="J616" s="69">
        <f t="shared" si="18"/>
        <v>24959.97</v>
      </c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14">
        <f t="shared" si="19"/>
        <v>603</v>
      </c>
      <c r="B617" s="63">
        <v>44725</v>
      </c>
      <c r="C617" s="70" t="s">
        <v>1012</v>
      </c>
      <c r="D617" s="98" t="s">
        <v>12</v>
      </c>
      <c r="E617" s="92" t="s">
        <v>1141</v>
      </c>
      <c r="F617" s="130" t="s">
        <v>1094</v>
      </c>
      <c r="G617" s="130" t="s">
        <v>15</v>
      </c>
      <c r="H617" s="129">
        <v>2</v>
      </c>
      <c r="I617" s="131">
        <v>9049.61</v>
      </c>
      <c r="J617" s="69">
        <f t="shared" si="18"/>
        <v>18099.22</v>
      </c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14">
        <f t="shared" si="19"/>
        <v>604</v>
      </c>
      <c r="B618" s="63">
        <v>44725</v>
      </c>
      <c r="C618" s="70" t="s">
        <v>1012</v>
      </c>
      <c r="D618" s="98" t="s">
        <v>12</v>
      </c>
      <c r="E618" s="92" t="s">
        <v>1142</v>
      </c>
      <c r="F618" s="130" t="s">
        <v>1095</v>
      </c>
      <c r="G618" s="130" t="s">
        <v>15</v>
      </c>
      <c r="H618" s="129">
        <v>3</v>
      </c>
      <c r="I618" s="131">
        <v>5709.33</v>
      </c>
      <c r="J618" s="69">
        <f t="shared" si="18"/>
        <v>17127.989999999998</v>
      </c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14">
        <f t="shared" si="19"/>
        <v>605</v>
      </c>
      <c r="B619" s="82">
        <v>44725</v>
      </c>
      <c r="C619" s="83" t="s">
        <v>1012</v>
      </c>
      <c r="D619" s="197" t="s">
        <v>12</v>
      </c>
      <c r="E619" s="198" t="s">
        <v>1143</v>
      </c>
      <c r="F619" s="199" t="s">
        <v>1096</v>
      </c>
      <c r="G619" s="130" t="s">
        <v>15</v>
      </c>
      <c r="H619" s="129">
        <v>3</v>
      </c>
      <c r="I619" s="131">
        <v>4839.99</v>
      </c>
      <c r="J619" s="69">
        <f t="shared" si="18"/>
        <v>14519.97</v>
      </c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5.5" x14ac:dyDescent="0.2">
      <c r="A620" s="114">
        <f t="shared" si="19"/>
        <v>606</v>
      </c>
      <c r="B620" s="89">
        <v>44803</v>
      </c>
      <c r="C620" s="90" t="s">
        <v>1273</v>
      </c>
      <c r="D620" s="91" t="s">
        <v>12</v>
      </c>
      <c r="E620" s="92" t="s">
        <v>1272</v>
      </c>
      <c r="F620" s="130" t="s">
        <v>1271</v>
      </c>
      <c r="G620" s="130" t="s">
        <v>15</v>
      </c>
      <c r="H620" s="130">
        <v>1</v>
      </c>
      <c r="I620" s="131">
        <v>20528.68</v>
      </c>
      <c r="J620" s="69">
        <f t="shared" si="18"/>
        <v>20528.68</v>
      </c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34"/>
      <c r="B621" s="35"/>
      <c r="C621" s="32"/>
      <c r="D621" s="48"/>
      <c r="E621" s="32"/>
      <c r="F621" s="32"/>
      <c r="G621" s="32"/>
      <c r="H621" s="54"/>
      <c r="I621" s="36" t="s">
        <v>605</v>
      </c>
      <c r="J621" s="42">
        <f>SUM(J568:J620)</f>
        <v>2734541.1200000015</v>
      </c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34"/>
      <c r="B622" s="35"/>
      <c r="C622" s="32"/>
      <c r="D622" s="31"/>
      <c r="E622" s="31"/>
      <c r="F622" s="32"/>
      <c r="G622" s="32"/>
      <c r="H622" s="54"/>
      <c r="I622" s="29" t="s">
        <v>606</v>
      </c>
      <c r="J622" s="40">
        <f>J565+J621</f>
        <v>13949656.700000005</v>
      </c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34"/>
      <c r="B623" s="35"/>
      <c r="C623" s="32"/>
      <c r="D623" s="31"/>
      <c r="E623" s="31"/>
      <c r="F623" s="32"/>
      <c r="G623" s="32"/>
      <c r="H623" s="54"/>
      <c r="I623" s="175"/>
      <c r="J623" s="176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34"/>
      <c r="B624" s="35"/>
      <c r="C624" s="32"/>
      <c r="D624" s="31"/>
      <c r="E624" s="31"/>
      <c r="F624" s="32"/>
      <c r="G624" s="32"/>
      <c r="H624" s="54"/>
      <c r="I624" s="175"/>
      <c r="J624" s="176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34"/>
      <c r="B625" s="35"/>
      <c r="C625" s="32"/>
      <c r="D625" s="31"/>
      <c r="E625" s="31"/>
      <c r="F625" s="32"/>
      <c r="G625" s="32"/>
      <c r="H625" s="54"/>
      <c r="I625" s="175"/>
      <c r="J625" s="176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5"/>
      <c r="B626" s="16"/>
      <c r="C626" s="14"/>
      <c r="D626" s="13"/>
      <c r="E626" s="13"/>
      <c r="F626" s="14"/>
      <c r="G626" s="14"/>
      <c r="H626" s="55"/>
      <c r="I626" s="17"/>
      <c r="J626" s="39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5"/>
      <c r="B627" s="16"/>
      <c r="C627" s="14"/>
      <c r="D627" s="13"/>
      <c r="E627" s="13"/>
      <c r="F627" s="14"/>
      <c r="G627" s="14"/>
      <c r="H627" s="55"/>
      <c r="I627" s="17"/>
      <c r="J627" s="39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5"/>
      <c r="B628" s="16"/>
      <c r="C628" s="14"/>
      <c r="D628" s="13"/>
      <c r="E628" s="13"/>
      <c r="F628" s="14"/>
      <c r="G628" s="14"/>
      <c r="H628" s="55"/>
      <c r="I628" s="17"/>
      <c r="J628" s="39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60" t="s">
        <v>607</v>
      </c>
      <c r="B629" s="61"/>
      <c r="C629" s="58"/>
      <c r="D629" s="13"/>
      <c r="E629" s="14"/>
      <c r="F629" s="18" t="s">
        <v>608</v>
      </c>
      <c r="H629" s="186" t="s">
        <v>609</v>
      </c>
      <c r="I629" s="186"/>
      <c r="J629" s="186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89" t="s">
        <v>907</v>
      </c>
      <c r="B630" s="190"/>
      <c r="C630" s="190"/>
      <c r="D630" s="13"/>
      <c r="E630" s="14"/>
      <c r="F630" s="21" t="s">
        <v>1018</v>
      </c>
      <c r="H630" s="187" t="s">
        <v>610</v>
      </c>
      <c r="I630" s="187"/>
      <c r="J630" s="187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9" t="s">
        <v>651</v>
      </c>
      <c r="B631" s="20"/>
      <c r="C631" s="19"/>
      <c r="D631" s="49"/>
      <c r="E631" s="14"/>
      <c r="F631" s="22" t="s">
        <v>1017</v>
      </c>
      <c r="H631" s="188" t="s">
        <v>611</v>
      </c>
      <c r="I631" s="188"/>
      <c r="J631" s="188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91" t="s">
        <v>1019</v>
      </c>
      <c r="B632" s="191"/>
      <c r="D632" s="46"/>
      <c r="E632" s="13"/>
      <c r="F632" s="14"/>
      <c r="G632" s="14"/>
      <c r="H632" s="55"/>
      <c r="I632" s="11"/>
      <c r="J632" s="4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78" t="s">
        <v>612</v>
      </c>
      <c r="B633" s="178"/>
      <c r="C633" s="178"/>
      <c r="D633" s="46"/>
      <c r="E633" s="13"/>
      <c r="F633" s="14"/>
      <c r="G633" s="14"/>
      <c r="H633" s="55"/>
      <c r="I633" s="11"/>
      <c r="J633" s="4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D634" s="46"/>
      <c r="E634" s="13"/>
      <c r="F634" s="14"/>
      <c r="G634" s="14"/>
      <c r="H634" s="55"/>
      <c r="I634" s="11"/>
      <c r="J634" s="4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D635" s="46"/>
      <c r="E635" s="13"/>
      <c r="F635" s="14"/>
      <c r="G635" s="14"/>
      <c r="H635" s="55"/>
      <c r="I635" s="11"/>
      <c r="J635" s="4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D636" s="46"/>
      <c r="E636" s="13"/>
      <c r="F636" s="14"/>
      <c r="G636" s="14"/>
      <c r="H636" s="55"/>
      <c r="I636" s="11"/>
      <c r="J636" s="4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D637" s="46"/>
      <c r="E637" s="13"/>
      <c r="F637" s="14"/>
      <c r="G637" s="14"/>
      <c r="H637" s="55"/>
      <c r="I637" s="11"/>
      <c r="J637" s="4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2"/>
      <c r="B638" s="16"/>
      <c r="C638" s="1"/>
      <c r="D638" s="46"/>
      <c r="E638" s="13"/>
      <c r="F638" s="14"/>
      <c r="G638" s="14"/>
      <c r="H638" s="55"/>
      <c r="I638" s="11"/>
      <c r="J638" s="4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2"/>
      <c r="B639" s="16"/>
      <c r="C639" s="1"/>
      <c r="D639" s="46"/>
      <c r="E639" s="13"/>
      <c r="F639" s="14"/>
      <c r="G639" s="14"/>
      <c r="H639" s="55"/>
      <c r="I639" s="11"/>
      <c r="J639" s="4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2"/>
      <c r="B640" s="16"/>
      <c r="C640" s="1"/>
      <c r="D640" s="46"/>
      <c r="E640" s="13"/>
      <c r="F640" s="14"/>
      <c r="G640" s="14"/>
      <c r="H640" s="55"/>
      <c r="I640" s="11"/>
      <c r="J640" s="4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2"/>
      <c r="B641" s="16"/>
      <c r="C641" s="1"/>
      <c r="D641" s="46"/>
      <c r="E641" s="13"/>
      <c r="F641" s="14"/>
      <c r="G641" s="14"/>
      <c r="H641" s="55"/>
      <c r="I641" s="11"/>
      <c r="J641" s="4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2"/>
      <c r="B642" s="16"/>
      <c r="C642" s="1"/>
      <c r="D642" s="46"/>
      <c r="E642" s="13"/>
      <c r="F642" s="14"/>
      <c r="G642" s="14"/>
      <c r="H642" s="55"/>
      <c r="I642" s="11"/>
      <c r="J642" s="4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2"/>
      <c r="B643" s="16"/>
      <c r="C643" s="1"/>
      <c r="D643" s="46"/>
      <c r="E643" s="13"/>
      <c r="F643" s="14"/>
      <c r="G643" s="14"/>
      <c r="H643" s="55"/>
      <c r="I643" s="11"/>
      <c r="J643" s="4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2"/>
      <c r="B644" s="16"/>
      <c r="C644" s="1"/>
      <c r="D644" s="46"/>
      <c r="E644" s="13"/>
      <c r="F644" s="14"/>
      <c r="G644" s="14"/>
      <c r="H644" s="55"/>
      <c r="I644" s="11"/>
      <c r="J644" s="4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2"/>
      <c r="B645" s="16"/>
      <c r="C645" s="1"/>
      <c r="D645" s="46"/>
      <c r="E645" s="13"/>
      <c r="F645" s="14"/>
      <c r="G645" s="14"/>
      <c r="H645" s="55"/>
      <c r="I645" s="11"/>
      <c r="J645" s="4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2"/>
      <c r="B646" s="16"/>
      <c r="C646" s="1"/>
      <c r="D646" s="46"/>
      <c r="E646" s="13"/>
      <c r="F646" s="14"/>
      <c r="G646" s="14"/>
      <c r="H646" s="55"/>
      <c r="I646" s="11"/>
      <c r="J646" s="4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2"/>
      <c r="B647" s="16"/>
      <c r="C647" s="1"/>
      <c r="D647" s="46"/>
      <c r="E647" s="13"/>
      <c r="F647" s="14"/>
      <c r="G647" s="14"/>
      <c r="H647" s="55"/>
      <c r="I647" s="11"/>
      <c r="J647" s="4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2"/>
      <c r="B648" s="16"/>
      <c r="C648" s="1"/>
      <c r="D648" s="46"/>
      <c r="E648" s="13"/>
      <c r="F648" s="14"/>
      <c r="G648" s="14"/>
      <c r="H648" s="55"/>
      <c r="I648" s="11"/>
      <c r="J648" s="4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2"/>
      <c r="B649" s="16"/>
      <c r="C649" s="1"/>
      <c r="D649" s="46"/>
      <c r="E649" s="13"/>
      <c r="F649" s="14"/>
      <c r="G649" s="14"/>
      <c r="H649" s="55"/>
      <c r="I649" s="11"/>
      <c r="J649" s="4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2"/>
      <c r="B650" s="16"/>
      <c r="C650" s="1"/>
      <c r="D650" s="46"/>
      <c r="E650" s="13"/>
      <c r="F650" s="14"/>
      <c r="G650" s="14"/>
      <c r="H650" s="55"/>
      <c r="I650" s="11"/>
      <c r="J650" s="4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2"/>
      <c r="B651" s="16"/>
      <c r="C651" s="1"/>
      <c r="D651" s="46"/>
      <c r="E651" s="13"/>
      <c r="F651" s="14"/>
      <c r="G651" s="14"/>
      <c r="H651" s="55"/>
      <c r="I651" s="11"/>
      <c r="J651" s="4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2"/>
      <c r="B652" s="16"/>
      <c r="C652" s="1"/>
      <c r="D652" s="46"/>
      <c r="E652" s="13"/>
      <c r="F652" s="14"/>
      <c r="G652" s="14"/>
      <c r="H652" s="55"/>
      <c r="I652" s="11"/>
      <c r="J652" s="4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2"/>
      <c r="B653" s="16"/>
      <c r="C653" s="1"/>
      <c r="D653" s="46"/>
      <c r="E653" s="13"/>
      <c r="F653" s="14"/>
      <c r="G653" s="14"/>
      <c r="H653" s="55"/>
      <c r="I653" s="11"/>
      <c r="J653" s="4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2"/>
      <c r="B654" s="16"/>
      <c r="C654" s="1"/>
      <c r="D654" s="46"/>
      <c r="E654" s="13"/>
      <c r="F654" s="14"/>
      <c r="G654" s="14"/>
      <c r="H654" s="55"/>
      <c r="I654" s="11"/>
      <c r="J654" s="4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2"/>
      <c r="B655" s="16"/>
      <c r="C655" s="1"/>
      <c r="D655" s="46"/>
      <c r="E655" s="13"/>
      <c r="F655" s="14"/>
      <c r="G655" s="14"/>
      <c r="H655" s="55"/>
      <c r="I655" s="11"/>
      <c r="J655" s="4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2"/>
      <c r="B656" s="16"/>
      <c r="C656" s="1"/>
      <c r="D656" s="46"/>
      <c r="E656" s="13"/>
      <c r="F656" s="14"/>
      <c r="G656" s="14"/>
      <c r="H656" s="55"/>
      <c r="I656" s="11"/>
      <c r="J656" s="4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2"/>
      <c r="B657" s="16"/>
      <c r="C657" s="1"/>
      <c r="D657" s="46"/>
      <c r="E657" s="13"/>
      <c r="F657" s="14"/>
      <c r="G657" s="14"/>
      <c r="H657" s="55"/>
      <c r="I657" s="11"/>
      <c r="J657" s="4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2"/>
      <c r="B658" s="16"/>
      <c r="C658" s="1"/>
      <c r="D658" s="46"/>
      <c r="E658" s="13"/>
      <c r="F658" s="14"/>
      <c r="G658" s="14"/>
      <c r="H658" s="55"/>
      <c r="I658" s="11"/>
      <c r="J658" s="4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2"/>
      <c r="B659" s="16"/>
      <c r="C659" s="1"/>
      <c r="D659" s="46"/>
      <c r="E659" s="13"/>
      <c r="F659" s="14"/>
      <c r="G659" s="14"/>
      <c r="H659" s="55"/>
      <c r="I659" s="11"/>
      <c r="J659" s="4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2"/>
      <c r="B660" s="16"/>
      <c r="C660" s="1"/>
      <c r="D660" s="46"/>
      <c r="E660" s="13"/>
      <c r="F660" s="14"/>
      <c r="G660" s="14"/>
      <c r="H660" s="55"/>
      <c r="I660" s="11"/>
      <c r="J660" s="4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2"/>
      <c r="B661" s="16"/>
      <c r="C661" s="1"/>
      <c r="D661" s="46"/>
      <c r="E661" s="13"/>
      <c r="F661" s="14"/>
      <c r="G661" s="14"/>
      <c r="H661" s="55"/>
      <c r="I661" s="11"/>
      <c r="J661" s="4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2"/>
      <c r="B662" s="16"/>
      <c r="C662" s="1"/>
      <c r="D662" s="46"/>
      <c r="E662" s="13"/>
      <c r="F662" s="14"/>
      <c r="G662" s="14"/>
      <c r="H662" s="55"/>
      <c r="I662" s="11"/>
      <c r="J662" s="4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2"/>
      <c r="B663" s="16"/>
      <c r="C663" s="1"/>
      <c r="D663" s="46"/>
      <c r="E663" s="13"/>
      <c r="F663" s="14"/>
      <c r="G663" s="14"/>
      <c r="H663" s="55"/>
      <c r="I663" s="11"/>
      <c r="J663" s="4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2"/>
      <c r="B664" s="16"/>
      <c r="C664" s="1"/>
      <c r="D664" s="46"/>
      <c r="E664" s="13"/>
      <c r="F664" s="14"/>
      <c r="G664" s="14"/>
      <c r="H664" s="55"/>
      <c r="I664" s="11"/>
      <c r="J664" s="4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2"/>
      <c r="B665" s="16"/>
      <c r="C665" s="1"/>
      <c r="D665" s="46"/>
      <c r="E665" s="13"/>
      <c r="F665" s="14"/>
      <c r="G665" s="14"/>
      <c r="H665" s="55"/>
      <c r="I665" s="11"/>
      <c r="J665" s="4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2"/>
      <c r="B666" s="16"/>
      <c r="C666" s="1"/>
      <c r="D666" s="46"/>
      <c r="E666" s="13"/>
      <c r="F666" s="14"/>
      <c r="G666" s="14"/>
      <c r="H666" s="55"/>
      <c r="I666" s="11"/>
      <c r="J666" s="4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2"/>
      <c r="B667" s="16"/>
      <c r="C667" s="1"/>
      <c r="D667" s="46"/>
      <c r="E667" s="13"/>
      <c r="F667" s="14"/>
      <c r="G667" s="14"/>
      <c r="H667" s="55"/>
      <c r="I667" s="11"/>
      <c r="J667" s="4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2"/>
      <c r="B668" s="16"/>
      <c r="C668" s="1"/>
      <c r="D668" s="46"/>
      <c r="E668" s="13"/>
      <c r="F668" s="14"/>
      <c r="G668" s="14"/>
      <c r="H668" s="55"/>
      <c r="I668" s="11"/>
      <c r="J668" s="4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2"/>
      <c r="B669" s="16"/>
      <c r="C669" s="1"/>
      <c r="D669" s="46"/>
      <c r="E669" s="13"/>
      <c r="F669" s="14"/>
      <c r="G669" s="14"/>
      <c r="H669" s="55"/>
      <c r="I669" s="11"/>
      <c r="J669" s="4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2"/>
      <c r="B670" s="16"/>
      <c r="C670" s="1"/>
      <c r="D670" s="46"/>
      <c r="E670" s="13"/>
      <c r="F670" s="14"/>
      <c r="G670" s="14"/>
      <c r="H670" s="55"/>
      <c r="I670" s="11"/>
      <c r="J670" s="4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2"/>
      <c r="B671" s="16"/>
      <c r="C671" s="1"/>
      <c r="D671" s="46"/>
      <c r="E671" s="13"/>
      <c r="F671" s="14"/>
      <c r="G671" s="14"/>
      <c r="H671" s="55"/>
      <c r="I671" s="11"/>
      <c r="J671" s="4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2"/>
      <c r="B672" s="16"/>
      <c r="C672" s="1"/>
      <c r="D672" s="46"/>
      <c r="E672" s="13"/>
      <c r="F672" s="14"/>
      <c r="G672" s="14"/>
      <c r="H672" s="55"/>
      <c r="I672" s="11"/>
      <c r="J672" s="4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2"/>
      <c r="B673" s="16"/>
      <c r="C673" s="1"/>
      <c r="D673" s="46"/>
      <c r="E673" s="13"/>
      <c r="F673" s="14"/>
      <c r="G673" s="14"/>
      <c r="H673" s="55"/>
      <c r="I673" s="11"/>
      <c r="J673" s="4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2"/>
      <c r="B674" s="16"/>
      <c r="C674" s="1"/>
      <c r="D674" s="46"/>
      <c r="E674" s="13"/>
      <c r="F674" s="14"/>
      <c r="G674" s="14"/>
      <c r="H674" s="55"/>
      <c r="I674" s="11"/>
      <c r="J674" s="4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2"/>
      <c r="B675" s="16"/>
      <c r="C675" s="1"/>
      <c r="D675" s="46"/>
      <c r="E675" s="13"/>
      <c r="F675" s="14"/>
      <c r="G675" s="14"/>
      <c r="H675" s="55"/>
      <c r="I675" s="11"/>
      <c r="J675" s="4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2"/>
      <c r="B676" s="16"/>
      <c r="C676" s="1"/>
      <c r="D676" s="46"/>
      <c r="E676" s="13"/>
      <c r="F676" s="14"/>
      <c r="G676" s="14"/>
      <c r="H676" s="55"/>
      <c r="I676" s="11"/>
      <c r="J676" s="4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2"/>
      <c r="B677" s="16"/>
      <c r="C677" s="1"/>
      <c r="D677" s="46"/>
      <c r="E677" s="13"/>
      <c r="F677" s="14"/>
      <c r="G677" s="14"/>
      <c r="H677" s="55"/>
      <c r="I677" s="11"/>
      <c r="J677" s="4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2"/>
      <c r="B678" s="16"/>
      <c r="C678" s="1"/>
      <c r="D678" s="46"/>
      <c r="E678" s="13"/>
      <c r="F678" s="14"/>
      <c r="G678" s="14"/>
      <c r="H678" s="55"/>
      <c r="I678" s="11"/>
      <c r="J678" s="4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2"/>
      <c r="B679" s="16"/>
      <c r="C679" s="1"/>
      <c r="D679" s="46"/>
      <c r="E679" s="13"/>
      <c r="F679" s="14"/>
      <c r="G679" s="14"/>
      <c r="H679" s="55"/>
      <c r="I679" s="11"/>
      <c r="J679" s="4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2"/>
      <c r="B680" s="16"/>
      <c r="C680" s="1"/>
      <c r="D680" s="46"/>
      <c r="E680" s="13"/>
      <c r="F680" s="14"/>
      <c r="G680" s="14"/>
      <c r="H680" s="55"/>
      <c r="I680" s="11"/>
      <c r="J680" s="4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2"/>
      <c r="B681" s="16"/>
      <c r="C681" s="1"/>
      <c r="D681" s="46"/>
      <c r="E681" s="13"/>
      <c r="F681" s="14"/>
      <c r="G681" s="14"/>
      <c r="H681" s="55"/>
      <c r="I681" s="11"/>
      <c r="J681" s="4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2"/>
      <c r="B682" s="16"/>
      <c r="C682" s="1"/>
      <c r="D682" s="46"/>
      <c r="E682" s="13"/>
      <c r="F682" s="14"/>
      <c r="G682" s="14"/>
      <c r="H682" s="55"/>
      <c r="I682" s="11"/>
      <c r="J682" s="4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2"/>
      <c r="B683" s="16"/>
      <c r="C683" s="1"/>
      <c r="D683" s="46"/>
      <c r="E683" s="13"/>
      <c r="F683" s="14"/>
      <c r="G683" s="14"/>
      <c r="H683" s="55"/>
      <c r="I683" s="11"/>
      <c r="J683" s="4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2"/>
      <c r="B684" s="16"/>
      <c r="C684" s="1"/>
      <c r="D684" s="46"/>
      <c r="E684" s="13"/>
      <c r="F684" s="14"/>
      <c r="G684" s="14"/>
      <c r="H684" s="55"/>
      <c r="I684" s="11"/>
      <c r="J684" s="4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2"/>
      <c r="B685" s="16"/>
      <c r="C685" s="1"/>
      <c r="D685" s="46"/>
      <c r="E685" s="13"/>
      <c r="F685" s="14"/>
      <c r="G685" s="14"/>
      <c r="H685" s="55"/>
      <c r="I685" s="11"/>
      <c r="J685" s="4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2"/>
      <c r="B686" s="16"/>
      <c r="C686" s="1"/>
      <c r="D686" s="46"/>
      <c r="E686" s="13"/>
      <c r="F686" s="14"/>
      <c r="G686" s="14"/>
      <c r="H686" s="55"/>
      <c r="I686" s="11"/>
      <c r="J686" s="4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2"/>
      <c r="B687" s="16"/>
      <c r="C687" s="1"/>
      <c r="D687" s="46"/>
      <c r="E687" s="13"/>
      <c r="F687" s="14"/>
      <c r="G687" s="14"/>
      <c r="H687" s="55"/>
      <c r="I687" s="11"/>
      <c r="J687" s="4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2"/>
      <c r="B688" s="16"/>
      <c r="C688" s="1"/>
      <c r="D688" s="46"/>
      <c r="E688" s="13"/>
      <c r="F688" s="14"/>
      <c r="G688" s="14"/>
      <c r="H688" s="55"/>
      <c r="I688" s="11"/>
      <c r="J688" s="4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2"/>
      <c r="B689" s="16"/>
      <c r="C689" s="1"/>
      <c r="D689" s="46"/>
      <c r="E689" s="13"/>
      <c r="F689" s="14"/>
      <c r="G689" s="14"/>
      <c r="H689" s="55"/>
      <c r="I689" s="11"/>
      <c r="J689" s="4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2"/>
      <c r="B690" s="16"/>
      <c r="C690" s="1"/>
      <c r="D690" s="46"/>
      <c r="E690" s="13"/>
      <c r="F690" s="14"/>
      <c r="G690" s="14"/>
      <c r="H690" s="55"/>
      <c r="I690" s="11"/>
      <c r="J690" s="4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2"/>
      <c r="B691" s="16"/>
      <c r="C691" s="1"/>
      <c r="D691" s="46"/>
      <c r="E691" s="13"/>
      <c r="F691" s="14"/>
      <c r="G691" s="14"/>
      <c r="H691" s="55"/>
      <c r="I691" s="11"/>
      <c r="J691" s="4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2"/>
      <c r="B692" s="16"/>
      <c r="C692" s="1"/>
      <c r="D692" s="46"/>
      <c r="E692" s="13"/>
      <c r="F692" s="14"/>
      <c r="G692" s="14"/>
      <c r="H692" s="55"/>
      <c r="I692" s="11"/>
      <c r="J692" s="4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2"/>
      <c r="B693" s="16"/>
      <c r="C693" s="1"/>
      <c r="D693" s="46"/>
      <c r="E693" s="13"/>
      <c r="F693" s="14"/>
      <c r="G693" s="14"/>
      <c r="H693" s="55"/>
      <c r="I693" s="11"/>
      <c r="J693" s="4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2"/>
      <c r="B694" s="16"/>
      <c r="C694" s="1"/>
      <c r="D694" s="46"/>
      <c r="E694" s="13"/>
      <c r="F694" s="14"/>
      <c r="G694" s="14"/>
      <c r="H694" s="55"/>
      <c r="I694" s="11"/>
      <c r="J694" s="4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2"/>
      <c r="B695" s="16"/>
      <c r="C695" s="1"/>
      <c r="D695" s="46"/>
      <c r="E695" s="13"/>
      <c r="F695" s="14"/>
      <c r="G695" s="14"/>
      <c r="H695" s="55"/>
      <c r="I695" s="11"/>
      <c r="J695" s="4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2"/>
      <c r="B696" s="16"/>
      <c r="C696" s="1"/>
      <c r="D696" s="46"/>
      <c r="E696" s="13"/>
      <c r="F696" s="14"/>
      <c r="G696" s="14"/>
      <c r="H696" s="55"/>
      <c r="I696" s="11"/>
      <c r="J696" s="4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2"/>
      <c r="B697" s="16"/>
      <c r="C697" s="1"/>
      <c r="D697" s="46"/>
      <c r="E697" s="13"/>
      <c r="F697" s="14"/>
      <c r="G697" s="14"/>
      <c r="H697" s="55"/>
      <c r="I697" s="11"/>
      <c r="J697" s="4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2"/>
      <c r="B698" s="16"/>
      <c r="C698" s="1"/>
      <c r="D698" s="46"/>
      <c r="E698" s="13"/>
      <c r="F698" s="14"/>
      <c r="G698" s="14"/>
      <c r="H698" s="55"/>
      <c r="I698" s="11"/>
      <c r="J698" s="4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2"/>
      <c r="B699" s="16"/>
      <c r="C699" s="1"/>
      <c r="D699" s="46"/>
      <c r="E699" s="13"/>
      <c r="F699" s="14"/>
      <c r="G699" s="14"/>
      <c r="H699" s="55"/>
      <c r="I699" s="11"/>
      <c r="J699" s="4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2"/>
      <c r="B700" s="16"/>
      <c r="C700" s="1"/>
      <c r="D700" s="46"/>
      <c r="E700" s="13"/>
      <c r="F700" s="14"/>
      <c r="G700" s="14"/>
      <c r="H700" s="55"/>
      <c r="I700" s="11"/>
      <c r="J700" s="4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2"/>
      <c r="B701" s="16"/>
      <c r="C701" s="1"/>
      <c r="D701" s="46"/>
      <c r="E701" s="13"/>
      <c r="F701" s="14"/>
      <c r="G701" s="14"/>
      <c r="H701" s="55"/>
      <c r="I701" s="11"/>
      <c r="J701" s="4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2"/>
      <c r="B702" s="16"/>
      <c r="C702" s="1"/>
      <c r="D702" s="46"/>
      <c r="E702" s="13"/>
      <c r="F702" s="14"/>
      <c r="G702" s="14"/>
      <c r="H702" s="55"/>
      <c r="I702" s="11"/>
      <c r="J702" s="4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2"/>
      <c r="B703" s="16"/>
      <c r="C703" s="1"/>
      <c r="D703" s="46"/>
      <c r="E703" s="13"/>
      <c r="F703" s="14"/>
      <c r="G703" s="14"/>
      <c r="H703" s="55"/>
      <c r="I703" s="11"/>
      <c r="J703" s="4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2"/>
      <c r="B704" s="16"/>
      <c r="C704" s="1"/>
      <c r="D704" s="46"/>
      <c r="E704" s="13"/>
      <c r="F704" s="14"/>
      <c r="G704" s="14"/>
      <c r="H704" s="55"/>
      <c r="I704" s="11"/>
      <c r="J704" s="4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2"/>
      <c r="B705" s="16"/>
      <c r="C705" s="1"/>
      <c r="D705" s="46"/>
      <c r="E705" s="13"/>
      <c r="F705" s="14"/>
      <c r="G705" s="14"/>
      <c r="H705" s="55"/>
      <c r="I705" s="11"/>
      <c r="J705" s="4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2"/>
      <c r="B706" s="16"/>
      <c r="C706" s="1"/>
      <c r="D706" s="46"/>
      <c r="E706" s="13"/>
      <c r="F706" s="14"/>
      <c r="G706" s="14"/>
      <c r="H706" s="55"/>
      <c r="I706" s="11"/>
      <c r="J706" s="4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2"/>
      <c r="B707" s="16"/>
      <c r="C707" s="1"/>
      <c r="D707" s="46"/>
      <c r="E707" s="13"/>
      <c r="F707" s="14"/>
      <c r="G707" s="14"/>
      <c r="H707" s="55"/>
      <c r="I707" s="11"/>
      <c r="J707" s="4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2"/>
      <c r="B708" s="16"/>
      <c r="C708" s="1"/>
      <c r="D708" s="46"/>
      <c r="E708" s="13"/>
      <c r="F708" s="14"/>
      <c r="G708" s="14"/>
      <c r="H708" s="55"/>
      <c r="I708" s="11"/>
      <c r="J708" s="4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2"/>
      <c r="B709" s="16"/>
      <c r="C709" s="1"/>
      <c r="D709" s="46"/>
      <c r="E709" s="13"/>
      <c r="F709" s="14"/>
      <c r="G709" s="14"/>
      <c r="H709" s="55"/>
      <c r="I709" s="11"/>
      <c r="J709" s="4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2"/>
      <c r="B710" s="16"/>
      <c r="C710" s="1"/>
      <c r="D710" s="46"/>
      <c r="E710" s="13"/>
      <c r="F710" s="14"/>
      <c r="G710" s="14"/>
      <c r="H710" s="55"/>
      <c r="I710" s="11"/>
      <c r="J710" s="4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2"/>
      <c r="B711" s="16"/>
      <c r="C711" s="1"/>
      <c r="D711" s="46"/>
      <c r="E711" s="13"/>
      <c r="F711" s="14"/>
      <c r="G711" s="14"/>
      <c r="H711" s="55"/>
      <c r="I711" s="11"/>
      <c r="J711" s="4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2"/>
      <c r="B712" s="16"/>
      <c r="C712" s="1"/>
      <c r="D712" s="46"/>
      <c r="E712" s="13"/>
      <c r="F712" s="14"/>
      <c r="G712" s="14"/>
      <c r="H712" s="55"/>
      <c r="I712" s="11"/>
      <c r="J712" s="4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2"/>
      <c r="B713" s="16"/>
      <c r="C713" s="1"/>
      <c r="D713" s="46"/>
      <c r="E713" s="13"/>
      <c r="F713" s="14"/>
      <c r="G713" s="14"/>
      <c r="H713" s="55"/>
      <c r="I713" s="11"/>
      <c r="J713" s="4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2"/>
      <c r="B714" s="16"/>
      <c r="C714" s="1"/>
      <c r="D714" s="46"/>
      <c r="E714" s="13"/>
      <c r="F714" s="14"/>
      <c r="G714" s="14"/>
      <c r="H714" s="55"/>
      <c r="I714" s="11"/>
      <c r="J714" s="4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2"/>
      <c r="B715" s="16"/>
      <c r="C715" s="1"/>
      <c r="D715" s="46"/>
      <c r="E715" s="13"/>
      <c r="F715" s="14"/>
      <c r="G715" s="14"/>
      <c r="H715" s="55"/>
      <c r="I715" s="11"/>
      <c r="J715" s="4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2"/>
      <c r="B716" s="16"/>
      <c r="C716" s="1"/>
      <c r="D716" s="46"/>
      <c r="E716" s="13"/>
      <c r="F716" s="14"/>
      <c r="G716" s="14"/>
      <c r="H716" s="55"/>
      <c r="I716" s="11"/>
      <c r="J716" s="4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2"/>
      <c r="B717" s="16"/>
      <c r="C717" s="1"/>
      <c r="D717" s="46"/>
      <c r="E717" s="13"/>
      <c r="F717" s="14"/>
      <c r="G717" s="14"/>
      <c r="H717" s="55"/>
      <c r="I717" s="11"/>
      <c r="J717" s="4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2"/>
      <c r="B718" s="16"/>
      <c r="C718" s="1"/>
      <c r="D718" s="46"/>
      <c r="E718" s="13"/>
      <c r="F718" s="14"/>
      <c r="G718" s="14"/>
      <c r="H718" s="55"/>
      <c r="I718" s="11"/>
      <c r="J718" s="4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2"/>
      <c r="B719" s="16"/>
      <c r="C719" s="1"/>
      <c r="D719" s="46"/>
      <c r="E719" s="13"/>
      <c r="F719" s="14"/>
      <c r="G719" s="14"/>
      <c r="H719" s="55"/>
      <c r="I719" s="11"/>
      <c r="J719" s="4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2"/>
      <c r="B720" s="16"/>
      <c r="C720" s="1"/>
      <c r="D720" s="46"/>
      <c r="E720" s="13"/>
      <c r="F720" s="14"/>
      <c r="G720" s="14"/>
      <c r="H720" s="55"/>
      <c r="I720" s="11"/>
      <c r="J720" s="4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2"/>
      <c r="B721" s="16"/>
      <c r="C721" s="1"/>
      <c r="D721" s="46"/>
      <c r="E721" s="13"/>
      <c r="F721" s="14"/>
      <c r="G721" s="14"/>
      <c r="H721" s="55"/>
      <c r="I721" s="11"/>
      <c r="J721" s="4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2"/>
      <c r="B722" s="16"/>
      <c r="C722" s="1"/>
      <c r="D722" s="46"/>
      <c r="E722" s="13"/>
      <c r="F722" s="14"/>
      <c r="G722" s="14"/>
      <c r="H722" s="55"/>
      <c r="I722" s="11"/>
      <c r="J722" s="4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2"/>
      <c r="B723" s="16"/>
      <c r="C723" s="1"/>
      <c r="D723" s="46"/>
      <c r="E723" s="13"/>
      <c r="F723" s="14"/>
      <c r="G723" s="14"/>
      <c r="H723" s="55"/>
      <c r="I723" s="11"/>
      <c r="J723" s="4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2"/>
      <c r="B724" s="16"/>
      <c r="C724" s="1"/>
      <c r="D724" s="46"/>
      <c r="E724" s="13"/>
      <c r="F724" s="14"/>
      <c r="G724" s="14"/>
      <c r="H724" s="55"/>
      <c r="I724" s="11"/>
      <c r="J724" s="4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2"/>
      <c r="B725" s="16"/>
      <c r="C725" s="1"/>
      <c r="D725" s="46"/>
      <c r="E725" s="13"/>
      <c r="F725" s="14"/>
      <c r="G725" s="14"/>
      <c r="H725" s="55"/>
      <c r="I725" s="11"/>
      <c r="J725" s="4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2"/>
      <c r="B726" s="16"/>
      <c r="C726" s="1"/>
      <c r="D726" s="46"/>
      <c r="E726" s="13"/>
      <c r="F726" s="14"/>
      <c r="G726" s="14"/>
      <c r="H726" s="55"/>
      <c r="I726" s="11"/>
      <c r="J726" s="4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2"/>
      <c r="B727" s="16"/>
      <c r="C727" s="1"/>
      <c r="D727" s="46"/>
      <c r="E727" s="13"/>
      <c r="F727" s="14"/>
      <c r="G727" s="14"/>
      <c r="H727" s="55"/>
      <c r="I727" s="11"/>
      <c r="J727" s="4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2"/>
      <c r="B728" s="16"/>
      <c r="C728" s="1"/>
      <c r="D728" s="46"/>
      <c r="E728" s="13"/>
      <c r="F728" s="14"/>
      <c r="G728" s="14"/>
      <c r="H728" s="55"/>
      <c r="I728" s="11"/>
      <c r="J728" s="4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2"/>
      <c r="B729" s="16"/>
      <c r="C729" s="1"/>
      <c r="D729" s="46"/>
      <c r="E729" s="13"/>
      <c r="F729" s="14"/>
      <c r="G729" s="14"/>
      <c r="H729" s="55"/>
      <c r="I729" s="11"/>
      <c r="J729" s="4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2"/>
      <c r="B730" s="16"/>
      <c r="C730" s="1"/>
      <c r="D730" s="46"/>
      <c r="E730" s="13"/>
      <c r="F730" s="14"/>
      <c r="G730" s="14"/>
      <c r="H730" s="55"/>
      <c r="I730" s="11"/>
      <c r="J730" s="4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2"/>
      <c r="B731" s="16"/>
      <c r="C731" s="1"/>
      <c r="D731" s="46"/>
      <c r="E731" s="13"/>
      <c r="F731" s="14"/>
      <c r="G731" s="14"/>
      <c r="H731" s="55"/>
      <c r="I731" s="11"/>
      <c r="J731" s="4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2"/>
      <c r="B732" s="16"/>
      <c r="C732" s="1"/>
      <c r="D732" s="46"/>
      <c r="E732" s="13"/>
      <c r="F732" s="14"/>
      <c r="G732" s="14"/>
      <c r="H732" s="55"/>
      <c r="I732" s="11"/>
      <c r="J732" s="4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2"/>
      <c r="B733" s="16"/>
      <c r="C733" s="1"/>
      <c r="D733" s="46"/>
      <c r="E733" s="13"/>
      <c r="F733" s="14"/>
      <c r="G733" s="14"/>
      <c r="H733" s="55"/>
      <c r="I733" s="11"/>
      <c r="J733" s="4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2"/>
      <c r="B734" s="16"/>
      <c r="C734" s="1"/>
      <c r="D734" s="46"/>
      <c r="E734" s="13"/>
      <c r="F734" s="14"/>
      <c r="G734" s="14"/>
      <c r="H734" s="55"/>
      <c r="I734" s="11"/>
      <c r="J734" s="4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2"/>
      <c r="B735" s="16"/>
      <c r="C735" s="1"/>
      <c r="D735" s="46"/>
      <c r="E735" s="13"/>
      <c r="F735" s="14"/>
      <c r="G735" s="14"/>
      <c r="H735" s="55"/>
      <c r="I735" s="11"/>
      <c r="J735" s="4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2"/>
      <c r="B736" s="16"/>
      <c r="C736" s="1"/>
      <c r="D736" s="46"/>
      <c r="E736" s="13"/>
      <c r="F736" s="14"/>
      <c r="G736" s="14"/>
      <c r="H736" s="55"/>
      <c r="I736" s="11"/>
      <c r="J736" s="4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2"/>
      <c r="B737" s="16"/>
      <c r="C737" s="1"/>
      <c r="D737" s="46"/>
      <c r="E737" s="13"/>
      <c r="F737" s="14"/>
      <c r="G737" s="14"/>
      <c r="H737" s="55"/>
      <c r="I737" s="11"/>
      <c r="J737" s="4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2"/>
      <c r="B738" s="16"/>
      <c r="C738" s="1"/>
      <c r="D738" s="46"/>
      <c r="E738" s="13"/>
      <c r="F738" s="14"/>
      <c r="G738" s="14"/>
      <c r="H738" s="55"/>
      <c r="I738" s="11"/>
      <c r="J738" s="4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2"/>
      <c r="B739" s="16"/>
      <c r="C739" s="1"/>
      <c r="D739" s="46"/>
      <c r="E739" s="13"/>
      <c r="F739" s="14"/>
      <c r="G739" s="14"/>
      <c r="H739" s="55"/>
      <c r="I739" s="11"/>
      <c r="J739" s="4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2"/>
      <c r="B740" s="16"/>
      <c r="C740" s="1"/>
      <c r="D740" s="46"/>
      <c r="E740" s="13"/>
      <c r="F740" s="14"/>
      <c r="G740" s="14"/>
      <c r="H740" s="55"/>
      <c r="I740" s="11"/>
      <c r="J740" s="4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2"/>
      <c r="B741" s="16"/>
      <c r="C741" s="1"/>
      <c r="D741" s="46"/>
      <c r="E741" s="13"/>
      <c r="F741" s="14"/>
      <c r="G741" s="14"/>
      <c r="H741" s="55"/>
      <c r="I741" s="11"/>
      <c r="J741" s="4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2"/>
      <c r="B742" s="16"/>
      <c r="C742" s="1"/>
      <c r="D742" s="46"/>
      <c r="E742" s="13"/>
      <c r="F742" s="14"/>
      <c r="G742" s="14"/>
      <c r="H742" s="55"/>
      <c r="I742" s="11"/>
      <c r="J742" s="4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2"/>
      <c r="B743" s="16"/>
      <c r="C743" s="1"/>
      <c r="D743" s="46"/>
      <c r="E743" s="13"/>
      <c r="F743" s="14"/>
      <c r="G743" s="14"/>
      <c r="H743" s="55"/>
      <c r="I743" s="11"/>
      <c r="J743" s="4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2"/>
      <c r="B744" s="16"/>
      <c r="C744" s="1"/>
      <c r="D744" s="46"/>
      <c r="E744" s="13"/>
      <c r="F744" s="14"/>
      <c r="G744" s="14"/>
      <c r="H744" s="55"/>
      <c r="I744" s="11"/>
      <c r="J744" s="4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2"/>
      <c r="B745" s="16"/>
      <c r="C745" s="1"/>
      <c r="D745" s="46"/>
      <c r="E745" s="13"/>
      <c r="F745" s="14"/>
      <c r="G745" s="14"/>
      <c r="H745" s="55"/>
      <c r="I745" s="11"/>
      <c r="J745" s="4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2"/>
      <c r="B746" s="16"/>
      <c r="C746" s="1"/>
      <c r="D746" s="46"/>
      <c r="E746" s="13"/>
      <c r="F746" s="14"/>
      <c r="G746" s="14"/>
      <c r="H746" s="55"/>
      <c r="I746" s="11"/>
      <c r="J746" s="4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2"/>
      <c r="B747" s="16"/>
      <c r="C747" s="1"/>
      <c r="D747" s="46"/>
      <c r="E747" s="13"/>
      <c r="F747" s="14"/>
      <c r="G747" s="14"/>
      <c r="H747" s="55"/>
      <c r="I747" s="11"/>
      <c r="J747" s="4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2"/>
      <c r="B748" s="16"/>
      <c r="C748" s="1"/>
      <c r="D748" s="46"/>
      <c r="E748" s="13"/>
      <c r="F748" s="14"/>
      <c r="G748" s="14"/>
      <c r="H748" s="55"/>
      <c r="I748" s="11"/>
      <c r="J748" s="4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2"/>
      <c r="B749" s="16"/>
      <c r="C749" s="1"/>
      <c r="D749" s="46"/>
      <c r="E749" s="13"/>
      <c r="F749" s="14"/>
      <c r="G749" s="14"/>
      <c r="H749" s="55"/>
      <c r="I749" s="11"/>
      <c r="J749" s="4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2"/>
      <c r="B750" s="16"/>
      <c r="C750" s="1"/>
      <c r="D750" s="46"/>
      <c r="E750" s="13"/>
      <c r="F750" s="14"/>
      <c r="G750" s="14"/>
      <c r="H750" s="55"/>
      <c r="I750" s="11"/>
      <c r="J750" s="4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2"/>
      <c r="B751" s="16"/>
      <c r="C751" s="1"/>
      <c r="D751" s="46"/>
      <c r="E751" s="13"/>
      <c r="F751" s="14"/>
      <c r="G751" s="14"/>
      <c r="H751" s="55"/>
      <c r="I751" s="11"/>
      <c r="J751" s="4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2"/>
      <c r="B752" s="16"/>
      <c r="C752" s="1"/>
      <c r="D752" s="46"/>
      <c r="E752" s="13"/>
      <c r="F752" s="14"/>
      <c r="G752" s="14"/>
      <c r="H752" s="55"/>
      <c r="I752" s="11"/>
      <c r="J752" s="4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2"/>
      <c r="B753" s="16"/>
      <c r="C753" s="1"/>
      <c r="D753" s="46"/>
      <c r="E753" s="13"/>
      <c r="F753" s="14"/>
      <c r="G753" s="14"/>
      <c r="H753" s="55"/>
      <c r="I753" s="11"/>
      <c r="J753" s="4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2"/>
      <c r="B754" s="16"/>
      <c r="C754" s="1"/>
      <c r="D754" s="46"/>
      <c r="E754" s="13"/>
      <c r="F754" s="14"/>
      <c r="G754" s="14"/>
      <c r="H754" s="55"/>
      <c r="I754" s="11"/>
      <c r="J754" s="4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2"/>
      <c r="B755" s="16"/>
      <c r="C755" s="1"/>
      <c r="D755" s="46"/>
      <c r="E755" s="13"/>
      <c r="F755" s="14"/>
      <c r="G755" s="14"/>
      <c r="H755" s="55"/>
      <c r="I755" s="11"/>
      <c r="J755" s="4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2"/>
      <c r="B756" s="16"/>
      <c r="C756" s="1"/>
      <c r="D756" s="46"/>
      <c r="E756" s="13"/>
      <c r="F756" s="14"/>
      <c r="G756" s="14"/>
      <c r="H756" s="55"/>
      <c r="I756" s="11"/>
      <c r="J756" s="4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2"/>
      <c r="B757" s="16"/>
      <c r="C757" s="1"/>
      <c r="D757" s="46"/>
      <c r="E757" s="13"/>
      <c r="F757" s="14"/>
      <c r="G757" s="14"/>
      <c r="H757" s="55"/>
      <c r="I757" s="11"/>
      <c r="J757" s="4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2"/>
      <c r="B758" s="16"/>
      <c r="C758" s="1"/>
      <c r="D758" s="46"/>
      <c r="E758" s="13"/>
      <c r="F758" s="14"/>
      <c r="G758" s="14"/>
      <c r="H758" s="55"/>
      <c r="I758" s="11"/>
      <c r="J758" s="4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2"/>
      <c r="B759" s="16"/>
      <c r="C759" s="1"/>
      <c r="D759" s="46"/>
      <c r="E759" s="13"/>
      <c r="F759" s="14"/>
      <c r="G759" s="14"/>
      <c r="H759" s="55"/>
      <c r="I759" s="11"/>
      <c r="J759" s="4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2"/>
      <c r="B760" s="16"/>
      <c r="C760" s="1"/>
      <c r="D760" s="46"/>
      <c r="E760" s="13"/>
      <c r="F760" s="14"/>
      <c r="G760" s="14"/>
      <c r="H760" s="55"/>
      <c r="I760" s="11"/>
      <c r="J760" s="4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2"/>
      <c r="B761" s="16"/>
      <c r="C761" s="1"/>
      <c r="D761" s="46"/>
      <c r="E761" s="13"/>
      <c r="F761" s="14"/>
      <c r="G761" s="14"/>
      <c r="H761" s="55"/>
      <c r="I761" s="11"/>
      <c r="J761" s="4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2"/>
      <c r="B762" s="16"/>
      <c r="C762" s="1"/>
      <c r="D762" s="46"/>
      <c r="E762" s="13"/>
      <c r="F762" s="14"/>
      <c r="G762" s="14"/>
      <c r="H762" s="55"/>
      <c r="I762" s="11"/>
      <c r="J762" s="4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2"/>
      <c r="B763" s="16"/>
      <c r="C763" s="1"/>
      <c r="D763" s="46"/>
      <c r="E763" s="13"/>
      <c r="F763" s="14"/>
      <c r="G763" s="14"/>
      <c r="H763" s="55"/>
      <c r="I763" s="11"/>
      <c r="J763" s="4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2"/>
      <c r="B764" s="16"/>
      <c r="C764" s="1"/>
      <c r="D764" s="46"/>
      <c r="E764" s="13"/>
      <c r="F764" s="14"/>
      <c r="G764" s="14"/>
      <c r="H764" s="55"/>
      <c r="I764" s="11"/>
      <c r="J764" s="4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2"/>
      <c r="B765" s="16"/>
      <c r="C765" s="1"/>
      <c r="D765" s="46"/>
      <c r="E765" s="13"/>
      <c r="F765" s="14"/>
      <c r="G765" s="14"/>
      <c r="H765" s="55"/>
      <c r="I765" s="11"/>
      <c r="J765" s="4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2"/>
      <c r="B766" s="16"/>
      <c r="C766" s="1"/>
      <c r="D766" s="46"/>
      <c r="E766" s="13"/>
      <c r="F766" s="14"/>
      <c r="G766" s="14"/>
      <c r="H766" s="55"/>
      <c r="I766" s="11"/>
      <c r="J766" s="4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2"/>
      <c r="B767" s="16"/>
      <c r="C767" s="1"/>
      <c r="D767" s="46"/>
      <c r="E767" s="13"/>
      <c r="F767" s="14"/>
      <c r="G767" s="14"/>
      <c r="H767" s="55"/>
      <c r="I767" s="11"/>
      <c r="J767" s="4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2"/>
      <c r="B768" s="16"/>
      <c r="C768" s="1"/>
      <c r="D768" s="46"/>
      <c r="E768" s="13"/>
      <c r="F768" s="14"/>
      <c r="G768" s="14"/>
      <c r="H768" s="55"/>
      <c r="I768" s="11"/>
      <c r="J768" s="4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2"/>
      <c r="B769" s="16"/>
      <c r="C769" s="1"/>
      <c r="D769" s="46"/>
      <c r="E769" s="13"/>
      <c r="F769" s="14"/>
      <c r="G769" s="14"/>
      <c r="H769" s="55"/>
      <c r="I769" s="11"/>
      <c r="J769" s="4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2"/>
      <c r="B770" s="16"/>
      <c r="C770" s="1"/>
      <c r="D770" s="46"/>
      <c r="E770" s="13"/>
      <c r="F770" s="14"/>
      <c r="G770" s="14"/>
      <c r="H770" s="55"/>
      <c r="I770" s="11"/>
      <c r="J770" s="4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2"/>
      <c r="B771" s="16"/>
      <c r="C771" s="1"/>
      <c r="D771" s="46"/>
      <c r="E771" s="13"/>
      <c r="F771" s="14"/>
      <c r="G771" s="14"/>
      <c r="H771" s="55"/>
      <c r="I771" s="11"/>
      <c r="J771" s="4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2"/>
      <c r="B772" s="16"/>
      <c r="C772" s="1"/>
      <c r="D772" s="46"/>
      <c r="E772" s="13"/>
      <c r="F772" s="14"/>
      <c r="G772" s="14"/>
      <c r="H772" s="55"/>
      <c r="I772" s="11"/>
      <c r="J772" s="4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2"/>
      <c r="B773" s="16"/>
      <c r="C773" s="1"/>
      <c r="D773" s="46"/>
      <c r="E773" s="13"/>
      <c r="F773" s="14"/>
      <c r="G773" s="14"/>
      <c r="H773" s="55"/>
      <c r="I773" s="11"/>
      <c r="J773" s="4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2"/>
      <c r="B774" s="16"/>
      <c r="C774" s="1"/>
      <c r="D774" s="46"/>
      <c r="E774" s="13"/>
      <c r="F774" s="14"/>
      <c r="G774" s="14"/>
      <c r="H774" s="55"/>
      <c r="I774" s="11"/>
      <c r="J774" s="4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2"/>
      <c r="B775" s="16"/>
      <c r="C775" s="1"/>
      <c r="D775" s="46"/>
      <c r="E775" s="13"/>
      <c r="F775" s="14"/>
      <c r="G775" s="14"/>
      <c r="H775" s="55"/>
      <c r="I775" s="11"/>
      <c r="J775" s="4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2"/>
      <c r="B776" s="16"/>
      <c r="C776" s="1"/>
      <c r="D776" s="46"/>
      <c r="E776" s="13"/>
      <c r="F776" s="14"/>
      <c r="G776" s="14"/>
      <c r="H776" s="55"/>
      <c r="I776" s="11"/>
      <c r="J776" s="4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2"/>
      <c r="B777" s="16"/>
      <c r="C777" s="1"/>
      <c r="D777" s="46"/>
      <c r="E777" s="13"/>
      <c r="F777" s="14"/>
      <c r="G777" s="14"/>
      <c r="H777" s="55"/>
      <c r="I777" s="11"/>
      <c r="J777" s="4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2"/>
      <c r="B778" s="16"/>
      <c r="C778" s="1"/>
      <c r="D778" s="46"/>
      <c r="E778" s="13"/>
      <c r="F778" s="14"/>
      <c r="G778" s="14"/>
      <c r="H778" s="55"/>
      <c r="I778" s="11"/>
      <c r="J778" s="4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2"/>
      <c r="B779" s="16"/>
      <c r="C779" s="1"/>
      <c r="D779" s="46"/>
      <c r="E779" s="13"/>
      <c r="F779" s="14"/>
      <c r="G779" s="14"/>
      <c r="H779" s="55"/>
      <c r="I779" s="11"/>
      <c r="J779" s="4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2"/>
      <c r="B780" s="16"/>
      <c r="C780" s="1"/>
      <c r="D780" s="46"/>
      <c r="E780" s="13"/>
      <c r="F780" s="14"/>
      <c r="G780" s="14"/>
      <c r="H780" s="55"/>
      <c r="I780" s="11"/>
      <c r="J780" s="4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2"/>
      <c r="B781" s="16"/>
      <c r="C781" s="1"/>
      <c r="D781" s="46"/>
      <c r="E781" s="13"/>
      <c r="F781" s="14"/>
      <c r="G781" s="14"/>
      <c r="H781" s="55"/>
      <c r="I781" s="11"/>
      <c r="J781" s="4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2"/>
      <c r="B782" s="16"/>
      <c r="C782" s="1"/>
      <c r="D782" s="46"/>
      <c r="E782" s="13"/>
      <c r="F782" s="14"/>
      <c r="G782" s="14"/>
      <c r="H782" s="55"/>
      <c r="I782" s="11"/>
      <c r="J782" s="4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2"/>
      <c r="B783" s="16"/>
      <c r="C783" s="1"/>
      <c r="D783" s="46"/>
      <c r="E783" s="13"/>
      <c r="F783" s="14"/>
      <c r="G783" s="14"/>
      <c r="H783" s="55"/>
      <c r="I783" s="11"/>
      <c r="J783" s="4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2"/>
      <c r="B784" s="16"/>
      <c r="C784" s="1"/>
      <c r="D784" s="46"/>
      <c r="E784" s="13"/>
      <c r="F784" s="14"/>
      <c r="G784" s="14"/>
      <c r="H784" s="55"/>
      <c r="I784" s="11"/>
      <c r="J784" s="4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2"/>
      <c r="B785" s="16"/>
      <c r="C785" s="1"/>
      <c r="D785" s="46"/>
      <c r="E785" s="13"/>
      <c r="F785" s="14"/>
      <c r="G785" s="14"/>
      <c r="H785" s="55"/>
      <c r="I785" s="11"/>
      <c r="J785" s="4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2"/>
      <c r="B786" s="16"/>
      <c r="C786" s="1"/>
      <c r="D786" s="46"/>
      <c r="E786" s="13"/>
      <c r="F786" s="14"/>
      <c r="G786" s="14"/>
      <c r="H786" s="55"/>
      <c r="I786" s="11"/>
      <c r="J786" s="4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2"/>
      <c r="B787" s="16"/>
      <c r="C787" s="1"/>
      <c r="D787" s="46"/>
      <c r="E787" s="13"/>
      <c r="F787" s="14"/>
      <c r="G787" s="14"/>
      <c r="H787" s="55"/>
      <c r="I787" s="11"/>
      <c r="J787" s="4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2"/>
      <c r="B788" s="16"/>
      <c r="C788" s="1"/>
      <c r="D788" s="46"/>
      <c r="E788" s="13"/>
      <c r="F788" s="14"/>
      <c r="G788" s="14"/>
      <c r="H788" s="55"/>
      <c r="I788" s="11"/>
      <c r="J788" s="4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2"/>
      <c r="B789" s="16"/>
      <c r="C789" s="1"/>
      <c r="D789" s="46"/>
      <c r="E789" s="13"/>
      <c r="F789" s="14"/>
      <c r="G789" s="14"/>
      <c r="H789" s="55"/>
      <c r="I789" s="11"/>
      <c r="J789" s="4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2"/>
      <c r="B790" s="16"/>
      <c r="C790" s="1"/>
      <c r="D790" s="46"/>
      <c r="E790" s="13"/>
      <c r="F790" s="14"/>
      <c r="G790" s="14"/>
      <c r="H790" s="55"/>
      <c r="I790" s="11"/>
      <c r="J790" s="4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2"/>
      <c r="B791" s="16"/>
      <c r="C791" s="1"/>
      <c r="D791" s="46"/>
      <c r="E791" s="13"/>
      <c r="F791" s="14"/>
      <c r="G791" s="14"/>
      <c r="H791" s="55"/>
      <c r="I791" s="11"/>
      <c r="J791" s="4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2"/>
      <c r="B792" s="16"/>
      <c r="C792" s="1"/>
      <c r="D792" s="46"/>
      <c r="E792" s="13"/>
      <c r="F792" s="14"/>
      <c r="G792" s="14"/>
      <c r="H792" s="55"/>
      <c r="I792" s="11"/>
      <c r="J792" s="4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2"/>
      <c r="B793" s="16"/>
      <c r="C793" s="1"/>
      <c r="D793" s="46"/>
      <c r="E793" s="13"/>
      <c r="F793" s="14"/>
      <c r="G793" s="14"/>
      <c r="H793" s="55"/>
      <c r="I793" s="11"/>
      <c r="J793" s="4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2"/>
      <c r="B794" s="16"/>
      <c r="C794" s="1"/>
      <c r="D794" s="46"/>
      <c r="E794" s="13"/>
      <c r="F794" s="14"/>
      <c r="G794" s="14"/>
      <c r="H794" s="55"/>
      <c r="I794" s="11"/>
      <c r="J794" s="4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2"/>
      <c r="B795" s="16"/>
      <c r="C795" s="1"/>
      <c r="D795" s="46"/>
      <c r="E795" s="13"/>
      <c r="F795" s="14"/>
      <c r="G795" s="14"/>
      <c r="H795" s="55"/>
      <c r="I795" s="11"/>
      <c r="J795" s="4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2"/>
      <c r="B796" s="16"/>
      <c r="C796" s="1"/>
      <c r="D796" s="46"/>
      <c r="E796" s="13"/>
      <c r="F796" s="14"/>
      <c r="G796" s="14"/>
      <c r="H796" s="55"/>
      <c r="I796" s="11"/>
      <c r="J796" s="4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2"/>
      <c r="B797" s="16"/>
      <c r="C797" s="1"/>
      <c r="D797" s="46"/>
      <c r="E797" s="13"/>
      <c r="F797" s="14"/>
      <c r="G797" s="14"/>
      <c r="H797" s="55"/>
      <c r="I797" s="11"/>
      <c r="J797" s="4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2"/>
      <c r="B798" s="16"/>
      <c r="C798" s="1"/>
      <c r="D798" s="46"/>
      <c r="E798" s="13"/>
      <c r="F798" s="14"/>
      <c r="G798" s="14"/>
      <c r="H798" s="55"/>
      <c r="I798" s="11"/>
      <c r="J798" s="4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2"/>
      <c r="B799" s="16"/>
      <c r="C799" s="1"/>
      <c r="D799" s="46"/>
      <c r="E799" s="13"/>
      <c r="F799" s="14"/>
      <c r="G799" s="14"/>
      <c r="H799" s="55"/>
      <c r="I799" s="11"/>
      <c r="J799" s="4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2"/>
      <c r="B800" s="16"/>
      <c r="C800" s="1"/>
      <c r="D800" s="46"/>
      <c r="E800" s="13"/>
      <c r="F800" s="14"/>
      <c r="G800" s="14"/>
      <c r="H800" s="55"/>
      <c r="I800" s="11"/>
      <c r="J800" s="4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2"/>
      <c r="B801" s="16"/>
      <c r="C801" s="1"/>
      <c r="D801" s="46"/>
      <c r="E801" s="13"/>
      <c r="F801" s="14"/>
      <c r="G801" s="14"/>
      <c r="H801" s="55"/>
      <c r="I801" s="11"/>
      <c r="J801" s="4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2"/>
      <c r="B802" s="16"/>
      <c r="C802" s="1"/>
      <c r="D802" s="46"/>
      <c r="E802" s="13"/>
      <c r="F802" s="14"/>
      <c r="G802" s="14"/>
      <c r="H802" s="55"/>
      <c r="I802" s="11"/>
      <c r="J802" s="4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2"/>
      <c r="B803" s="16"/>
      <c r="C803" s="1"/>
      <c r="D803" s="46"/>
      <c r="E803" s="13"/>
      <c r="F803" s="14"/>
      <c r="G803" s="14"/>
      <c r="H803" s="55"/>
      <c r="I803" s="11"/>
      <c r="J803" s="4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2"/>
      <c r="B804" s="16"/>
      <c r="C804" s="1"/>
      <c r="D804" s="46"/>
      <c r="E804" s="13"/>
      <c r="F804" s="14"/>
      <c r="G804" s="14"/>
      <c r="H804" s="55"/>
      <c r="I804" s="11"/>
      <c r="J804" s="4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2"/>
      <c r="B805" s="16"/>
      <c r="C805" s="1"/>
      <c r="D805" s="46"/>
      <c r="E805" s="13"/>
      <c r="F805" s="14"/>
      <c r="G805" s="14"/>
      <c r="H805" s="55"/>
      <c r="I805" s="11"/>
      <c r="J805" s="4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2"/>
      <c r="B806" s="16"/>
      <c r="C806" s="1"/>
      <c r="D806" s="46"/>
      <c r="E806" s="13"/>
      <c r="F806" s="14"/>
      <c r="G806" s="14"/>
      <c r="H806" s="55"/>
      <c r="I806" s="11"/>
      <c r="J806" s="4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2"/>
      <c r="B807" s="16"/>
      <c r="C807" s="1"/>
      <c r="D807" s="46"/>
      <c r="E807" s="13"/>
      <c r="F807" s="14"/>
      <c r="G807" s="14"/>
      <c r="H807" s="55"/>
      <c r="I807" s="11"/>
      <c r="J807" s="4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2"/>
      <c r="B808" s="16"/>
      <c r="C808" s="1"/>
      <c r="D808" s="46"/>
      <c r="E808" s="13"/>
      <c r="F808" s="14"/>
      <c r="G808" s="14"/>
      <c r="H808" s="55"/>
      <c r="I808" s="11"/>
      <c r="J808" s="4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2"/>
      <c r="B809" s="16"/>
      <c r="C809" s="1"/>
      <c r="D809" s="46"/>
      <c r="E809" s="13"/>
      <c r="F809" s="14"/>
      <c r="G809" s="14"/>
      <c r="H809" s="55"/>
      <c r="I809" s="11"/>
      <c r="J809" s="4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2"/>
      <c r="B810" s="16"/>
      <c r="C810" s="1"/>
      <c r="D810" s="46"/>
      <c r="E810" s="13"/>
      <c r="F810" s="14"/>
      <c r="G810" s="14"/>
      <c r="H810" s="55"/>
      <c r="I810" s="11"/>
      <c r="J810" s="4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2"/>
      <c r="B811" s="16"/>
      <c r="C811" s="1"/>
      <c r="D811" s="46"/>
      <c r="E811" s="13"/>
      <c r="F811" s="14"/>
      <c r="G811" s="14"/>
      <c r="H811" s="55"/>
      <c r="I811" s="11"/>
      <c r="J811" s="4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2"/>
      <c r="B812" s="16"/>
      <c r="C812" s="1"/>
      <c r="D812" s="46"/>
      <c r="E812" s="13"/>
      <c r="F812" s="14"/>
      <c r="G812" s="14"/>
      <c r="H812" s="55"/>
      <c r="I812" s="11"/>
      <c r="J812" s="4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2"/>
      <c r="B813" s="16"/>
      <c r="C813" s="1"/>
      <c r="D813" s="46"/>
      <c r="E813" s="13"/>
      <c r="F813" s="14"/>
      <c r="G813" s="14"/>
      <c r="H813" s="55"/>
      <c r="I813" s="11"/>
      <c r="J813" s="4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2"/>
      <c r="B814" s="16"/>
      <c r="C814" s="1"/>
      <c r="D814" s="46"/>
      <c r="E814" s="13"/>
      <c r="F814" s="14"/>
      <c r="G814" s="14"/>
      <c r="H814" s="55"/>
      <c r="I814" s="11"/>
      <c r="J814" s="4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2"/>
      <c r="B815" s="16"/>
      <c r="C815" s="1"/>
      <c r="D815" s="46"/>
      <c r="E815" s="13"/>
      <c r="F815" s="14"/>
      <c r="G815" s="14"/>
      <c r="H815" s="55"/>
      <c r="I815" s="11"/>
      <c r="J815" s="4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2"/>
      <c r="B816" s="16"/>
      <c r="C816" s="1"/>
      <c r="D816" s="46"/>
      <c r="E816" s="13"/>
      <c r="F816" s="14"/>
      <c r="G816" s="14"/>
      <c r="H816" s="55"/>
      <c r="I816" s="11"/>
      <c r="J816" s="4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2"/>
      <c r="B817" s="16"/>
      <c r="C817" s="1"/>
      <c r="D817" s="46"/>
      <c r="E817" s="13"/>
      <c r="F817" s="14"/>
      <c r="G817" s="14"/>
      <c r="H817" s="55"/>
      <c r="I817" s="11"/>
      <c r="J817" s="4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2"/>
      <c r="B818" s="16"/>
      <c r="C818" s="1"/>
      <c r="D818" s="46"/>
      <c r="E818" s="13"/>
      <c r="F818" s="14"/>
      <c r="G818" s="14"/>
      <c r="H818" s="55"/>
      <c r="I818" s="11"/>
      <c r="J818" s="4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2"/>
      <c r="B819" s="16"/>
      <c r="C819" s="1"/>
      <c r="D819" s="46"/>
      <c r="E819" s="13"/>
      <c r="F819" s="14"/>
      <c r="G819" s="14"/>
      <c r="H819" s="55"/>
      <c r="I819" s="11"/>
      <c r="J819" s="4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2"/>
      <c r="B820" s="16"/>
      <c r="C820" s="1"/>
      <c r="D820" s="46"/>
      <c r="E820" s="13"/>
      <c r="F820" s="14"/>
      <c r="G820" s="14"/>
      <c r="H820" s="55"/>
      <c r="I820" s="11"/>
      <c r="J820" s="4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2"/>
      <c r="B821" s="16"/>
      <c r="C821" s="1"/>
      <c r="D821" s="46"/>
      <c r="E821" s="13"/>
      <c r="F821" s="14"/>
      <c r="G821" s="14"/>
      <c r="H821" s="55"/>
      <c r="I821" s="11"/>
      <c r="J821" s="4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2"/>
      <c r="B822" s="16"/>
      <c r="C822" s="1"/>
      <c r="D822" s="46"/>
      <c r="E822" s="13"/>
      <c r="F822" s="14"/>
      <c r="G822" s="14"/>
      <c r="H822" s="55"/>
      <c r="I822" s="11"/>
      <c r="J822" s="4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2"/>
      <c r="B823" s="16"/>
      <c r="C823" s="1"/>
      <c r="D823" s="46"/>
      <c r="E823" s="13"/>
      <c r="F823" s="14"/>
      <c r="G823" s="14"/>
      <c r="H823" s="55"/>
      <c r="I823" s="11"/>
      <c r="J823" s="4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2"/>
      <c r="B824" s="16"/>
      <c r="C824" s="1"/>
      <c r="D824" s="46"/>
      <c r="E824" s="13"/>
      <c r="F824" s="14"/>
      <c r="G824" s="14"/>
      <c r="H824" s="55"/>
      <c r="I824" s="11"/>
      <c r="J824" s="4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2"/>
      <c r="B825" s="16"/>
      <c r="C825" s="1"/>
      <c r="D825" s="46"/>
      <c r="E825" s="13"/>
      <c r="F825" s="14"/>
      <c r="G825" s="14"/>
      <c r="H825" s="55"/>
      <c r="I825" s="11"/>
      <c r="J825" s="4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2"/>
      <c r="B826" s="16"/>
      <c r="C826" s="1"/>
      <c r="D826" s="46"/>
      <c r="E826" s="13"/>
      <c r="F826" s="14"/>
      <c r="G826" s="14"/>
      <c r="H826" s="55"/>
      <c r="I826" s="11"/>
      <c r="J826" s="4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2"/>
      <c r="B827" s="16"/>
      <c r="C827" s="1"/>
      <c r="D827" s="46"/>
      <c r="E827" s="13"/>
      <c r="F827" s="14"/>
      <c r="G827" s="14"/>
      <c r="H827" s="55"/>
      <c r="I827" s="11"/>
      <c r="J827" s="4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2"/>
      <c r="B828" s="16"/>
      <c r="C828" s="1"/>
      <c r="D828" s="46"/>
      <c r="E828" s="13"/>
      <c r="F828" s="14"/>
      <c r="G828" s="14"/>
      <c r="H828" s="55"/>
      <c r="I828" s="11"/>
      <c r="J828" s="4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2"/>
      <c r="B829" s="16"/>
      <c r="C829" s="1"/>
      <c r="D829" s="46"/>
      <c r="E829" s="13"/>
      <c r="F829" s="14"/>
      <c r="G829" s="14"/>
      <c r="H829" s="55"/>
      <c r="I829" s="11"/>
      <c r="J829" s="4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2"/>
      <c r="B830" s="16"/>
      <c r="C830" s="1"/>
      <c r="D830" s="46"/>
      <c r="E830" s="13"/>
      <c r="F830" s="14"/>
      <c r="G830" s="14"/>
      <c r="H830" s="55"/>
      <c r="I830" s="11"/>
      <c r="J830" s="4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12"/>
      <c r="C831" s="1"/>
      <c r="D831" s="46"/>
      <c r="E831" s="1"/>
      <c r="F831" s="1"/>
      <c r="G831" s="1"/>
      <c r="H831" s="52"/>
      <c r="I831" s="23"/>
      <c r="J831" s="4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</sheetData>
  <mergeCells count="11">
    <mergeCell ref="A633:C633"/>
    <mergeCell ref="E8:F8"/>
    <mergeCell ref="A9:J9"/>
    <mergeCell ref="A10:J10"/>
    <mergeCell ref="A1:J1"/>
    <mergeCell ref="A567:J567"/>
    <mergeCell ref="H629:J629"/>
    <mergeCell ref="H630:J630"/>
    <mergeCell ref="H631:J631"/>
    <mergeCell ref="A630:C630"/>
    <mergeCell ref="A632:B632"/>
  </mergeCells>
  <pageMargins left="1" right="1" top="1" bottom="1" header="0.5" footer="0.5"/>
  <pageSetup paperSize="9" scale="2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Olga Figueroa</cp:lastModifiedBy>
  <cp:lastPrinted>2022-10-05T18:26:30Z</cp:lastPrinted>
  <dcterms:created xsi:type="dcterms:W3CDTF">2018-06-05T15:14:43Z</dcterms:created>
  <dcterms:modified xsi:type="dcterms:W3CDTF">2022-10-05T18:28:06Z</dcterms:modified>
</cp:coreProperties>
</file>