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N90" i="2" s="1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l="1"/>
  <c r="C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<sst xmlns="http://schemas.openxmlformats.org/spreadsheetml/2006/main" count="100" uniqueCount="100">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</sst>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2" fillId="0" borderId="0" xfId="0" applyNumberFormat="1" applyFont="1" applyFill="1" applyBorder="1"/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E52" zoomScale="160" zoomScaleNormal="160" workbookViewId="0">
      <selection activeCell="A12" sqref="A12:P12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8.75" x14ac:dyDescent="0.2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5.75" customHeight="1" x14ac:dyDescent="0.25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.7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15.75" customHeight="1" x14ac:dyDescent="0.25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6" ht="15.75" customHeight="1" x14ac:dyDescent="0.25">
      <c r="A11" s="67" t="s">
        <v>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.75" customHeight="1" x14ac:dyDescent="0.25">
      <c r="A12" s="69" t="s">
        <v>99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5" t="s">
        <v>66</v>
      </c>
      <c r="B14" s="66" t="s">
        <v>90</v>
      </c>
      <c r="C14" s="66" t="s">
        <v>94</v>
      </c>
      <c r="D14" s="72" t="s">
        <v>89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x14ac:dyDescent="0.25">
      <c r="A15" s="65"/>
      <c r="B15" s="66"/>
      <c r="C15" s="66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128981879.46000001</v>
      </c>
      <c r="M17" s="15">
        <f t="shared" si="1"/>
        <v>221506857.10000002</v>
      </c>
      <c r="N17" s="15">
        <f t="shared" si="1"/>
        <v>220350215.44</v>
      </c>
      <c r="O17" s="15">
        <f>+O18+O19+O20+O21+O22</f>
        <v>0</v>
      </c>
      <c r="P17" s="24">
        <f>SUM(D17:O17)</f>
        <v>1663082455</v>
      </c>
    </row>
    <row r="18" spans="1:16" x14ac:dyDescent="0.25">
      <c r="A18" s="5" t="s">
        <v>2</v>
      </c>
      <c r="B18" s="48">
        <v>1887576247</v>
      </c>
      <c r="C18" s="48">
        <v>1739212685.6199999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>
        <v>106804482</v>
      </c>
      <c r="M18" s="13">
        <v>103025117.15000001</v>
      </c>
      <c r="N18" s="13">
        <v>196590358.16</v>
      </c>
      <c r="O18" s="13"/>
      <c r="P18" s="26">
        <f t="shared" ref="P18:P81" si="2">SUM(D18:O18)</f>
        <v>1235017654.01</v>
      </c>
    </row>
    <row r="19" spans="1:16" x14ac:dyDescent="0.25">
      <c r="A19" s="5" t="s">
        <v>3</v>
      </c>
      <c r="B19" s="48">
        <v>364617734</v>
      </c>
      <c r="C19" s="48">
        <v>378314145.56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>
        <v>7172897.4800000004</v>
      </c>
      <c r="M19" s="13">
        <v>103470044.15000001</v>
      </c>
      <c r="N19" s="13">
        <v>8759064.7200000007</v>
      </c>
      <c r="O19" s="13"/>
      <c r="P19" s="26">
        <f t="shared" si="2"/>
        <v>265230818.13999999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>
        <v>15004499.98</v>
      </c>
      <c r="M22" s="13">
        <v>15011695.800000001</v>
      </c>
      <c r="N22" s="13">
        <v>15000792.560000001</v>
      </c>
      <c r="O22" s="13"/>
      <c r="P22" s="26">
        <f t="shared" si="2"/>
        <v>162815373.17000002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1048943177.4799999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37619908.18</v>
      </c>
      <c r="M23" s="15">
        <f t="shared" si="3"/>
        <v>81180601.829999998</v>
      </c>
      <c r="N23" s="15">
        <f t="shared" si="3"/>
        <v>60725523.359999999</v>
      </c>
      <c r="O23" s="15">
        <f>+O24+O25+O26+O27+O28+O29+O30+O31+O32</f>
        <v>0</v>
      </c>
      <c r="P23" s="24">
        <f>SUM(D23:O23)</f>
        <v>694299064.58000004</v>
      </c>
    </row>
    <row r="24" spans="1:16" x14ac:dyDescent="0.25">
      <c r="A24" s="5" t="s">
        <v>8</v>
      </c>
      <c r="B24" s="48">
        <v>84910369</v>
      </c>
      <c r="C24" s="48">
        <v>136475056.16999999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>
        <v>17151067.329999998</v>
      </c>
      <c r="M24" s="13">
        <v>12003858.59</v>
      </c>
      <c r="N24" s="13">
        <v>9093842.4800000004</v>
      </c>
      <c r="O24" s="13"/>
      <c r="P24" s="26">
        <f t="shared" si="2"/>
        <v>117340758.14</v>
      </c>
    </row>
    <row r="25" spans="1:16" x14ac:dyDescent="0.25">
      <c r="A25" s="5" t="s">
        <v>9</v>
      </c>
      <c r="B25" s="48">
        <v>65755762</v>
      </c>
      <c r="C25" s="48">
        <v>119369000.18000001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>
        <v>4663682.55</v>
      </c>
      <c r="M25" s="13">
        <v>3713844.18</v>
      </c>
      <c r="N25" s="13">
        <v>3078942.97</v>
      </c>
      <c r="O25" s="13"/>
      <c r="P25" s="26">
        <f t="shared" si="2"/>
        <v>53625735.989999995</v>
      </c>
    </row>
    <row r="26" spans="1:16" x14ac:dyDescent="0.25">
      <c r="A26" s="5" t="s">
        <v>10</v>
      </c>
      <c r="B26" s="48">
        <v>43218776</v>
      </c>
      <c r="C26" s="48">
        <v>43827431.460000001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>
        <v>215707.51</v>
      </c>
      <c r="M26" s="13">
        <v>4484466.84</v>
      </c>
      <c r="N26" s="13">
        <v>2695472.44</v>
      </c>
      <c r="O26" s="13"/>
      <c r="P26" s="26">
        <f t="shared" si="2"/>
        <v>27316547.900000002</v>
      </c>
    </row>
    <row r="27" spans="1:16" x14ac:dyDescent="0.25">
      <c r="A27" s="5" t="s">
        <v>11</v>
      </c>
      <c r="B27" s="48">
        <v>6141940</v>
      </c>
      <c r="C27" s="48">
        <v>14699772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>
        <v>0</v>
      </c>
      <c r="M27" s="13">
        <v>0</v>
      </c>
      <c r="N27" s="13">
        <v>154540</v>
      </c>
      <c r="O27" s="13"/>
      <c r="P27" s="26">
        <f t="shared" si="2"/>
        <v>5753386.2999999998</v>
      </c>
    </row>
    <row r="28" spans="1:16" x14ac:dyDescent="0.25">
      <c r="A28" s="5" t="s">
        <v>12</v>
      </c>
      <c r="B28" s="48">
        <v>92177526</v>
      </c>
      <c r="C28" s="48">
        <v>133741229.18000001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>
        <v>253500</v>
      </c>
      <c r="M28" s="13">
        <v>31136872.82</v>
      </c>
      <c r="N28" s="13">
        <v>508183.56</v>
      </c>
      <c r="O28" s="13"/>
      <c r="P28" s="26">
        <f t="shared" si="2"/>
        <v>85358788.320000008</v>
      </c>
    </row>
    <row r="29" spans="1:16" x14ac:dyDescent="0.25">
      <c r="A29" s="5" t="s">
        <v>13</v>
      </c>
      <c r="B29" s="48">
        <v>72889853</v>
      </c>
      <c r="C29" s="48">
        <v>162278852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>
        <v>3992126.44</v>
      </c>
      <c r="M29" s="13">
        <v>5184509.95</v>
      </c>
      <c r="N29" s="13">
        <v>13192884.67</v>
      </c>
      <c r="O29" s="13"/>
      <c r="P29" s="26">
        <f t="shared" si="2"/>
        <v>138391645.59999999</v>
      </c>
    </row>
    <row r="30" spans="1:16" x14ac:dyDescent="0.25">
      <c r="A30" s="5" t="s">
        <v>14</v>
      </c>
      <c r="B30" s="48">
        <v>73060645</v>
      </c>
      <c r="C30" s="48">
        <v>62252336.93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>
        <v>863166.79</v>
      </c>
      <c r="M30" s="13">
        <v>1608885.12</v>
      </c>
      <c r="N30" s="13">
        <v>1494460.73</v>
      </c>
      <c r="O30" s="13"/>
      <c r="P30" s="26">
        <f t="shared" si="2"/>
        <v>27606917.380000003</v>
      </c>
    </row>
    <row r="31" spans="1:16" x14ac:dyDescent="0.25">
      <c r="A31" s="5" t="s">
        <v>15</v>
      </c>
      <c r="B31" s="48">
        <v>425559805</v>
      </c>
      <c r="C31" s="48">
        <v>149798041.91999999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>
        <v>7797978.0599999996</v>
      </c>
      <c r="M31" s="13">
        <v>679047.85</v>
      </c>
      <c r="N31" s="13">
        <v>1366772.51</v>
      </c>
      <c r="O31" s="13"/>
      <c r="P31" s="26">
        <f t="shared" si="2"/>
        <v>92800626.250000015</v>
      </c>
    </row>
    <row r="32" spans="1:16" x14ac:dyDescent="0.25">
      <c r="A32" s="5" t="s">
        <v>16</v>
      </c>
      <c r="B32" s="48">
        <v>46598322</v>
      </c>
      <c r="C32" s="48">
        <v>226501457.63999999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>
        <v>2682679.5</v>
      </c>
      <c r="M32" s="13">
        <v>22369116.48</v>
      </c>
      <c r="N32" s="13">
        <v>29140424</v>
      </c>
      <c r="O32" s="13"/>
      <c r="P32" s="26">
        <f t="shared" si="2"/>
        <v>146104658.69999999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360886745.63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1379844.3800000001</v>
      </c>
      <c r="M33" s="15">
        <f t="shared" si="4"/>
        <v>9691815.6099999994</v>
      </c>
      <c r="N33" s="15">
        <f t="shared" si="4"/>
        <v>8593596.2600000016</v>
      </c>
      <c r="O33" s="15">
        <f>+O34+O35+O36+O37+O38+O39+O40+O41+O42</f>
        <v>0</v>
      </c>
      <c r="P33" s="24">
        <f t="shared" si="2"/>
        <v>152293686.50999999</v>
      </c>
    </row>
    <row r="34" spans="1:16" x14ac:dyDescent="0.25">
      <c r="A34" s="5" t="s">
        <v>18</v>
      </c>
      <c r="B34" s="48">
        <v>19950637</v>
      </c>
      <c r="C34" s="48">
        <v>29294337.420000002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>
        <v>432915.08</v>
      </c>
      <c r="M34" s="13">
        <v>223989.45</v>
      </c>
      <c r="N34" s="13">
        <v>639875.71</v>
      </c>
      <c r="O34" s="13"/>
      <c r="P34" s="26">
        <f t="shared" si="2"/>
        <v>12530084.399999999</v>
      </c>
    </row>
    <row r="35" spans="1:16" x14ac:dyDescent="0.25">
      <c r="A35" s="5" t="s">
        <v>19</v>
      </c>
      <c r="B35" s="48">
        <v>22297841</v>
      </c>
      <c r="C35" s="48">
        <v>42971093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>
        <v>28311.02</v>
      </c>
      <c r="M35" s="13">
        <v>3976086.7</v>
      </c>
      <c r="N35" s="13">
        <v>993885.6</v>
      </c>
      <c r="O35" s="13"/>
      <c r="P35" s="26">
        <f t="shared" si="2"/>
        <v>23969256.039999999</v>
      </c>
    </row>
    <row r="36" spans="1:16" x14ac:dyDescent="0.25">
      <c r="A36" s="5" t="s">
        <v>20</v>
      </c>
      <c r="B36" s="13">
        <v>70825382</v>
      </c>
      <c r="C36" s="62">
        <v>11760978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>
        <v>21734.3</v>
      </c>
      <c r="M36" s="13">
        <v>297319.99</v>
      </c>
      <c r="N36" s="13">
        <v>2513947.2200000002</v>
      </c>
      <c r="O36" s="13"/>
      <c r="P36" s="26">
        <f t="shared" si="2"/>
        <v>7270987.6300000008</v>
      </c>
    </row>
    <row r="37" spans="1:16" x14ac:dyDescent="0.25">
      <c r="A37" s="5" t="s">
        <v>21</v>
      </c>
      <c r="B37" s="48">
        <v>4405222</v>
      </c>
      <c r="C37" s="48">
        <v>973300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>
        <v>0</v>
      </c>
      <c r="N37" s="13">
        <v>16544.25</v>
      </c>
      <c r="O37" s="13"/>
      <c r="P37" s="26">
        <f t="shared" si="2"/>
        <v>209105.1</v>
      </c>
    </row>
    <row r="38" spans="1:16" x14ac:dyDescent="0.25">
      <c r="A38" s="5" t="s">
        <v>22</v>
      </c>
      <c r="B38" s="48">
        <v>10695083</v>
      </c>
      <c r="C38" s="48">
        <v>10698262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>
        <v>12707.06</v>
      </c>
      <c r="M38" s="13">
        <v>266068.57</v>
      </c>
      <c r="N38" s="13">
        <v>13398.16</v>
      </c>
      <c r="O38" s="13"/>
      <c r="P38" s="26">
        <f t="shared" si="2"/>
        <v>5760688.8899999997</v>
      </c>
    </row>
    <row r="39" spans="1:16" x14ac:dyDescent="0.25">
      <c r="A39" s="5" t="s">
        <v>23</v>
      </c>
      <c r="B39" s="48">
        <v>6761072</v>
      </c>
      <c r="C39" s="48">
        <v>6610408.9800000004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>
        <v>3359.66</v>
      </c>
      <c r="M39" s="13">
        <v>91390.6</v>
      </c>
      <c r="N39" s="13">
        <v>173671.43</v>
      </c>
      <c r="O39" s="13"/>
      <c r="P39" s="26">
        <f t="shared" si="2"/>
        <v>1217286.52</v>
      </c>
    </row>
    <row r="40" spans="1:16" x14ac:dyDescent="0.25">
      <c r="A40" s="5" t="s">
        <v>24</v>
      </c>
      <c r="B40" s="48">
        <v>80713654</v>
      </c>
      <c r="C40" s="48">
        <v>119350856.45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>
        <v>529871.81000000006</v>
      </c>
      <c r="M40" s="13">
        <v>89079.45</v>
      </c>
      <c r="N40" s="13">
        <v>2139263.6</v>
      </c>
      <c r="O40" s="13"/>
      <c r="P40" s="26">
        <f t="shared" si="2"/>
        <v>37463384.310000002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139227509.78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>
        <v>350945.45</v>
      </c>
      <c r="M42" s="13">
        <v>4747880.8499999996</v>
      </c>
      <c r="N42" s="13">
        <v>2103010.29</v>
      </c>
      <c r="O42" s="13"/>
      <c r="P42" s="26">
        <f t="shared" si="2"/>
        <v>63872893.620000005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16932306362.460001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1238273896.3199999</v>
      </c>
      <c r="M43" s="15">
        <f t="shared" si="5"/>
        <v>1403104457.9300001</v>
      </c>
      <c r="N43" s="15">
        <f>+N44+N45+N46+N47+N48+N49+N50+N51</f>
        <v>2291655968.4499998</v>
      </c>
      <c r="O43" s="15">
        <f>+O44+O45+O46+O47+O48+O49+O50+O51</f>
        <v>0</v>
      </c>
      <c r="P43" s="24">
        <f t="shared" si="2"/>
        <v>15285103620.279999</v>
      </c>
    </row>
    <row r="44" spans="1:16" x14ac:dyDescent="0.25">
      <c r="A44" s="5" t="s">
        <v>28</v>
      </c>
      <c r="B44" s="48">
        <v>71760717</v>
      </c>
      <c r="C44" s="48">
        <v>152727490.69999999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>
        <v>930000</v>
      </c>
      <c r="M44" s="13">
        <v>38412232.649999999</v>
      </c>
      <c r="N44" s="13">
        <v>40093584</v>
      </c>
      <c r="O44" s="13"/>
      <c r="P44" s="26">
        <f t="shared" si="2"/>
        <v>145808170.01000002</v>
      </c>
    </row>
    <row r="45" spans="1:16" x14ac:dyDescent="0.25">
      <c r="A45" s="5" t="s">
        <v>29</v>
      </c>
      <c r="C45" s="48">
        <v>1647740939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>
        <v>102906257.2</v>
      </c>
      <c r="M45" s="13">
        <v>102538368.45999999</v>
      </c>
      <c r="N45" s="13">
        <v>294376449</v>
      </c>
      <c r="O45" s="13"/>
      <c r="P45" s="26">
        <f t="shared" si="2"/>
        <v>1469890192.5</v>
      </c>
    </row>
    <row r="46" spans="1:16" x14ac:dyDescent="0.25">
      <c r="A46" s="5" t="s">
        <v>30</v>
      </c>
      <c r="B46" s="25">
        <v>15375981797</v>
      </c>
      <c r="C46" s="16">
        <v>14906345522.76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>
        <v>1118719360.8399999</v>
      </c>
      <c r="M46" s="13">
        <v>1244588500.1300001</v>
      </c>
      <c r="N46" s="13">
        <v>1939017930.5799999</v>
      </c>
      <c r="O46" s="13"/>
      <c r="P46" s="26">
        <f t="shared" si="2"/>
        <v>13480924031.01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>
        <v>124568.68</v>
      </c>
      <c r="O50" s="13"/>
      <c r="P50" s="26">
        <f t="shared" si="2"/>
        <v>4106515.7700000005</v>
      </c>
    </row>
    <row r="51" spans="1:16" x14ac:dyDescent="0.25">
      <c r="A51" s="5" t="s">
        <v>35</v>
      </c>
      <c r="B51" s="48">
        <v>817552910</v>
      </c>
      <c r="C51" s="48">
        <v>221192410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>
        <v>15718278.279999999</v>
      </c>
      <c r="M51" s="13">
        <v>17565356.690000001</v>
      </c>
      <c r="N51" s="13">
        <v>18043436.190000001</v>
      </c>
      <c r="O51" s="13"/>
      <c r="P51" s="26">
        <f t="shared" si="2"/>
        <v>184374710.99000001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9468773280.6000004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748840518</v>
      </c>
      <c r="M52" s="15">
        <f t="shared" si="6"/>
        <v>838371916.13</v>
      </c>
      <c r="N52" s="15">
        <f t="shared" si="6"/>
        <v>769392369.51999998</v>
      </c>
      <c r="O52" s="15">
        <f>+O53+O54+O55+O56+O57+O58</f>
        <v>0</v>
      </c>
      <c r="P52" s="24">
        <f t="shared" si="2"/>
        <v>8433001874.25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9468773280.6000004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>
        <v>748840518</v>
      </c>
      <c r="M55" s="13">
        <v>838371916.13</v>
      </c>
      <c r="N55" s="13">
        <v>769392369.51999998</v>
      </c>
      <c r="O55" s="13"/>
      <c r="P55" s="26">
        <f t="shared" si="2"/>
        <v>8433001874.25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164270962.16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71050.539999999994</v>
      </c>
      <c r="M59" s="15">
        <f>+M60+M61+M62+M63+M64+M65+M66+M67+M68</f>
        <v>5555033.2700000005</v>
      </c>
      <c r="N59" s="15">
        <f t="shared" ref="N59" si="9">SUM(N60:N74)</f>
        <v>1354273.34</v>
      </c>
      <c r="O59" s="15">
        <f>+O60+O61+O62+O63+O64+O65+O66+O67+O68</f>
        <v>0</v>
      </c>
      <c r="P59" s="24">
        <f t="shared" si="2"/>
        <v>45464082.45000001</v>
      </c>
    </row>
    <row r="60" spans="1:16" x14ac:dyDescent="0.25">
      <c r="A60" s="5" t="s">
        <v>44</v>
      </c>
      <c r="B60" s="48">
        <v>118153963</v>
      </c>
      <c r="C60" s="48">
        <v>78650811.560000002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>
        <v>5920.77</v>
      </c>
      <c r="M60" s="13">
        <v>1997073.11</v>
      </c>
      <c r="N60" s="13">
        <v>1153164.76</v>
      </c>
      <c r="O60" s="13"/>
      <c r="P60" s="26">
        <f t="shared" si="2"/>
        <v>29931333.490000002</v>
      </c>
    </row>
    <row r="61" spans="1:16" x14ac:dyDescent="0.25">
      <c r="A61" s="5" t="s">
        <v>45</v>
      </c>
      <c r="B61" s="48">
        <v>16429128</v>
      </c>
      <c r="C61" s="48">
        <v>18029128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>
        <v>0</v>
      </c>
      <c r="M61" s="13">
        <v>1689170</v>
      </c>
      <c r="N61" s="13">
        <v>0</v>
      </c>
      <c r="O61" s="13"/>
      <c r="P61" s="26">
        <f t="shared" si="2"/>
        <v>7141981.8900000006</v>
      </c>
    </row>
    <row r="62" spans="1:16" x14ac:dyDescent="0.25">
      <c r="A62" s="5" t="s">
        <v>46</v>
      </c>
      <c r="B62" s="25">
        <v>0</v>
      </c>
      <c r="C62" s="25">
        <v>400000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>
        <v>0</v>
      </c>
      <c r="M62" s="13"/>
      <c r="N62" s="13"/>
      <c r="O62" s="13"/>
      <c r="P62" s="26">
        <f t="shared" si="2"/>
        <v>63057.43</v>
      </c>
    </row>
    <row r="63" spans="1:16" x14ac:dyDescent="0.25">
      <c r="A63" s="5" t="s">
        <v>47</v>
      </c>
      <c r="B63" s="48">
        <v>1713193</v>
      </c>
      <c r="C63" s="48">
        <v>40615193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15857550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>
        <v>65129.77</v>
      </c>
      <c r="M64" s="13">
        <v>1868790.16</v>
      </c>
      <c r="N64" s="13">
        <v>201108.58</v>
      </c>
      <c r="O64" s="13"/>
      <c r="P64" s="26">
        <f t="shared" si="2"/>
        <v>5594771.3200000003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3182050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/>
      <c r="P67" s="26">
        <f t="shared" si="2"/>
        <v>179287.4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30370705624.510002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>+L17+L23+L33+L43+L52+L59</f>
        <v>2155167096.8800001</v>
      </c>
      <c r="M90" s="20">
        <f t="shared" si="13"/>
        <v>2559410681.8699999</v>
      </c>
      <c r="N90" s="20">
        <f>+N17+N23+N33+N43+N52+N59</f>
        <v>3352071946.3699999</v>
      </c>
      <c r="O90" s="20">
        <f t="shared" si="13"/>
        <v>0</v>
      </c>
      <c r="P90" s="27">
        <f t="shared" si="12"/>
        <v>26273244783.069996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12" x14ac:dyDescent="0.25">
      <c r="B97" s="57"/>
      <c r="C97" s="55"/>
      <c r="J97" s="60" t="s">
        <v>96</v>
      </c>
    </row>
    <row r="98" spans="1:12" x14ac:dyDescent="0.25">
      <c r="B98" s="57"/>
      <c r="C98" s="55"/>
      <c r="J98" s="61" t="s">
        <v>97</v>
      </c>
    </row>
    <row r="99" spans="1:12" x14ac:dyDescent="0.25">
      <c r="B99" s="57"/>
      <c r="C99" s="55"/>
      <c r="J99" s="60" t="s">
        <v>98</v>
      </c>
    </row>
    <row r="100" spans="1:12" x14ac:dyDescent="0.25">
      <c r="B100" s="43"/>
      <c r="C100" s="55"/>
    </row>
    <row r="101" spans="1:12" x14ac:dyDescent="0.25">
      <c r="B101" s="43"/>
      <c r="C101" s="55"/>
      <c r="L101" s="21">
        <f>+K90-2728027541.36</f>
        <v>0</v>
      </c>
    </row>
    <row r="103" spans="1:12" ht="15" customHeight="1" x14ac:dyDescent="0.25">
      <c r="A103" s="71" t="s">
        <v>91</v>
      </c>
      <c r="B103" s="71"/>
      <c r="C103" s="56"/>
    </row>
    <row r="104" spans="1:12" ht="15" customHeight="1" x14ac:dyDescent="0.25">
      <c r="A104" s="71" t="s">
        <v>95</v>
      </c>
      <c r="B104" s="71"/>
    </row>
    <row r="105" spans="1:12" ht="66.75" customHeight="1" x14ac:dyDescent="0.25">
      <c r="A105" s="71" t="s">
        <v>92</v>
      </c>
      <c r="B105" s="71"/>
      <c r="D105" s="63"/>
      <c r="E105" s="63"/>
      <c r="F105" s="63"/>
    </row>
    <row r="106" spans="1:12" x14ac:dyDescent="0.25">
      <c r="D106" s="63"/>
      <c r="E106" s="63"/>
      <c r="F106" s="63"/>
      <c r="K106" s="33"/>
    </row>
    <row r="107" spans="1:12" x14ac:dyDescent="0.25">
      <c r="K107" s="33"/>
    </row>
    <row r="108" spans="1:12" x14ac:dyDescent="0.25">
      <c r="K108" s="33"/>
    </row>
    <row r="109" spans="1:12" x14ac:dyDescent="0.25">
      <c r="K109" s="33"/>
    </row>
    <row r="110" spans="1:12" x14ac:dyDescent="0.25">
      <c r="K110" s="33"/>
    </row>
    <row r="111" spans="1:12" x14ac:dyDescent="0.25">
      <c r="K111" s="33"/>
    </row>
    <row r="112" spans="1:12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2024-12-05T13:44:45Z</cp:lastPrinted>
  <dcterms:created xsi:type="dcterms:W3CDTF">2021-07-29T18:58:50Z</dcterms:created>
  <dcterms:modified xsi:type="dcterms:W3CDTF">2024-12-05T13:47:41Z</dcterms:modified>
</cp:coreProperties>
</file>