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59" i="2"/>
  <c r="G90" i="2"/>
  <c r="G52" i="2"/>
  <c r="G33" i="2"/>
  <c r="G23" i="2"/>
  <c r="G17" i="2"/>
  <c r="F69" i="2" l="1"/>
  <c r="E69" i="2"/>
  <c r="D69" i="2"/>
  <c r="C33" i="2" l="1"/>
  <c r="C69" i="2"/>
  <c r="C59" i="2"/>
  <c r="C52" i="2"/>
  <c r="C43" i="2"/>
  <c r="C23" i="2"/>
  <c r="C17" i="2"/>
  <c r="C90" i="2" l="1"/>
  <c r="D52" i="2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J59" i="2"/>
  <c r="K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H90" i="2" l="1"/>
  <c r="I90" i="2"/>
  <c r="E90" i="2"/>
  <c r="D90" i="2"/>
  <c r="K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s="1"/>
  <c r="N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90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<sst xmlns="http://schemas.openxmlformats.org/spreadsheetml/2006/main" count="97" uniqueCount="97">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</sst>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CEBERINA ZARZUELA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EJECUCION PRESUPUESTARIA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100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VIOLETA HERNANDEZ P.</a:t>
          </a:r>
        </a:p>
        <a:p>
          <a:pPr algn="ctr"/>
          <a:r>
            <a:rPr lang="es-DO" sz="1100" b="0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 b="0">
              <a:ln>
                <a:noFill/>
              </a:ln>
              <a:solidFill>
                <a:schemeClr val="tx1"/>
              </a:solidFill>
            </a:rPr>
            <a:t>I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RECTORA FINANCIERA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6"/>
  <sheetViews>
    <sheetView showGridLines="0" tabSelected="1" topLeftCell="C1" zoomScale="160" zoomScaleNormal="160" workbookViewId="0">
      <selection activeCell="H17" sqref="H17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6.140625" style="21" customWidth="1"/>
    <col min="6" max="11" width="17.5703125" style="21" bestFit="1" customWidth="1"/>
    <col min="12" max="12" width="16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8.7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customHeight="1" x14ac:dyDescent="0.25">
      <c r="A11" s="61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customHeight="1" x14ac:dyDescent="0.25">
      <c r="A12" s="63" t="s">
        <v>96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59" t="s">
        <v>66</v>
      </c>
      <c r="B14" s="60" t="s">
        <v>90</v>
      </c>
      <c r="C14" s="60" t="s">
        <v>94</v>
      </c>
      <c r="D14" s="66" t="s">
        <v>89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59"/>
      <c r="B15" s="60"/>
      <c r="C15" s="60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2562825096.1799998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700324307.6099999</v>
      </c>
    </row>
    <row r="18" spans="1:16" x14ac:dyDescent="0.25">
      <c r="A18" s="5" t="s">
        <v>2</v>
      </c>
      <c r="B18" s="48">
        <v>1887576247</v>
      </c>
      <c r="C18" s="48">
        <v>1905309092.6199999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514662181.07999998</v>
      </c>
    </row>
    <row r="19" spans="1:16" x14ac:dyDescent="0.25">
      <c r="A19" s="5" t="s">
        <v>3</v>
      </c>
      <c r="B19" s="48">
        <v>364617734</v>
      </c>
      <c r="C19" s="48">
        <v>382423738.56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/>
      <c r="J19" s="16"/>
      <c r="K19" s="16"/>
      <c r="L19" s="34"/>
      <c r="M19" s="13"/>
      <c r="N19" s="13"/>
      <c r="O19" s="13"/>
      <c r="P19" s="26">
        <f t="shared" si="2"/>
        <v>113572511.19</v>
      </c>
    </row>
    <row r="20" spans="1:16" x14ac:dyDescent="0.25">
      <c r="A20" s="5" t="s">
        <v>4</v>
      </c>
      <c r="B20" s="48">
        <v>2595000</v>
      </c>
      <c r="C20" s="48">
        <v>4032661.27</v>
      </c>
      <c r="D20" s="13"/>
      <c r="E20" s="13">
        <v>12427.28</v>
      </c>
      <c r="F20" s="13">
        <v>0</v>
      </c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12427.28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270058096.93000001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/>
      <c r="J22" s="16"/>
      <c r="K22" s="16"/>
      <c r="L22" s="34"/>
      <c r="M22" s="13"/>
      <c r="N22" s="13"/>
      <c r="O22" s="13"/>
      <c r="P22" s="26">
        <f t="shared" si="2"/>
        <v>72077188.060000002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1030841607.2399999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255835473.19</v>
      </c>
    </row>
    <row r="24" spans="1:16" x14ac:dyDescent="0.25">
      <c r="A24" s="5" t="s">
        <v>8</v>
      </c>
      <c r="B24" s="48">
        <v>84910369</v>
      </c>
      <c r="C24" s="48">
        <v>132168421.91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/>
      <c r="J24" s="16"/>
      <c r="K24" s="33"/>
      <c r="L24" s="34"/>
      <c r="M24" s="13"/>
      <c r="N24" s="13"/>
      <c r="O24" s="13"/>
      <c r="P24" s="26">
        <f t="shared" si="2"/>
        <v>44485211.140000001</v>
      </c>
    </row>
    <row r="25" spans="1:16" x14ac:dyDescent="0.25">
      <c r="A25" s="5" t="s">
        <v>9</v>
      </c>
      <c r="B25" s="48">
        <v>65755762</v>
      </c>
      <c r="C25" s="48">
        <v>121927207.18000001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/>
      <c r="J25" s="16"/>
      <c r="K25" s="33"/>
      <c r="L25" s="34"/>
      <c r="M25" s="13"/>
      <c r="N25" s="13"/>
      <c r="O25" s="13"/>
      <c r="P25" s="26">
        <f t="shared" si="2"/>
        <v>5397260.0700000003</v>
      </c>
    </row>
    <row r="26" spans="1:16" x14ac:dyDescent="0.25">
      <c r="A26" s="5" t="s">
        <v>10</v>
      </c>
      <c r="B26" s="48">
        <v>43218776</v>
      </c>
      <c r="C26" s="48">
        <v>43934894.460000001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/>
      <c r="J26" s="16"/>
      <c r="K26" s="33"/>
      <c r="L26" s="34"/>
      <c r="M26" s="13"/>
      <c r="N26" s="13"/>
      <c r="O26" s="13"/>
      <c r="P26" s="26">
        <f t="shared" si="2"/>
        <v>9254925.8499999996</v>
      </c>
    </row>
    <row r="27" spans="1:16" x14ac:dyDescent="0.25">
      <c r="A27" s="5" t="s">
        <v>11</v>
      </c>
      <c r="B27" s="48">
        <v>6141940</v>
      </c>
      <c r="C27" s="48">
        <v>14036340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/>
      <c r="J27" s="16"/>
      <c r="K27" s="33"/>
      <c r="L27" s="13"/>
      <c r="M27" s="13"/>
      <c r="N27" s="13"/>
      <c r="O27" s="13"/>
      <c r="P27" s="26">
        <f t="shared" si="2"/>
        <v>1435540</v>
      </c>
    </row>
    <row r="28" spans="1:16" x14ac:dyDescent="0.25">
      <c r="A28" s="5" t="s">
        <v>12</v>
      </c>
      <c r="B28" s="48">
        <v>92177526</v>
      </c>
      <c r="C28" s="48">
        <v>114203648.58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/>
      <c r="J28" s="16"/>
      <c r="K28" s="33"/>
      <c r="L28" s="34"/>
      <c r="M28" s="13"/>
      <c r="N28" s="13"/>
      <c r="O28" s="13"/>
      <c r="P28" s="26">
        <f t="shared" si="2"/>
        <v>22151175.609999999</v>
      </c>
    </row>
    <row r="29" spans="1:16" x14ac:dyDescent="0.25">
      <c r="A29" s="5" t="s">
        <v>13</v>
      </c>
      <c r="B29" s="48">
        <v>72889853</v>
      </c>
      <c r="C29" s="48">
        <v>108880853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/>
      <c r="J29" s="16"/>
      <c r="K29" s="33"/>
      <c r="L29" s="34"/>
      <c r="M29" s="13"/>
      <c r="N29" s="13"/>
      <c r="O29" s="13"/>
      <c r="P29" s="26">
        <f t="shared" si="2"/>
        <v>82735042.019999996</v>
      </c>
    </row>
    <row r="30" spans="1:16" x14ac:dyDescent="0.25">
      <c r="A30" s="5" t="s">
        <v>14</v>
      </c>
      <c r="B30" s="48">
        <v>73060645</v>
      </c>
      <c r="C30" s="48">
        <v>99042317.189999998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/>
      <c r="J30" s="16"/>
      <c r="K30" s="33"/>
      <c r="L30" s="13"/>
      <c r="M30" s="13"/>
      <c r="N30" s="13"/>
      <c r="O30" s="13"/>
      <c r="P30" s="26">
        <f t="shared" si="2"/>
        <v>10173499.08</v>
      </c>
    </row>
    <row r="31" spans="1:16" x14ac:dyDescent="0.25">
      <c r="A31" s="5" t="s">
        <v>15</v>
      </c>
      <c r="B31" s="48">
        <v>425559805</v>
      </c>
      <c r="C31" s="48">
        <v>246562636.91999999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/>
      <c r="J31" s="16"/>
      <c r="K31" s="33"/>
      <c r="L31" s="34"/>
      <c r="M31" s="13"/>
      <c r="N31" s="13"/>
      <c r="O31" s="13"/>
      <c r="P31" s="26">
        <f t="shared" si="2"/>
        <v>36461078.049999997</v>
      </c>
    </row>
    <row r="32" spans="1:16" x14ac:dyDescent="0.25">
      <c r="A32" s="5" t="s">
        <v>16</v>
      </c>
      <c r="B32" s="48">
        <v>46598322</v>
      </c>
      <c r="C32" s="48">
        <v>150085288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/>
      <c r="J32" s="16"/>
      <c r="K32" s="33"/>
      <c r="L32" s="34"/>
      <c r="M32" s="13"/>
      <c r="N32" s="13"/>
      <c r="O32" s="13"/>
      <c r="P32" s="26">
        <f t="shared" si="2"/>
        <v>43741741.369999997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487795479.63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50564235.670000002</v>
      </c>
      <c r="I33" s="15">
        <f t="shared" si="4"/>
        <v>0</v>
      </c>
      <c r="J33" s="15">
        <f t="shared" si="4"/>
        <v>0</v>
      </c>
      <c r="K33" s="15">
        <f t="shared" si="4"/>
        <v>0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101215582.47</v>
      </c>
    </row>
    <row r="34" spans="1:16" x14ac:dyDescent="0.25">
      <c r="A34" s="5" t="s">
        <v>18</v>
      </c>
      <c r="B34" s="48">
        <v>19950637</v>
      </c>
      <c r="C34" s="48">
        <v>43773572.420000002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/>
      <c r="J34" s="16"/>
      <c r="K34" s="33"/>
      <c r="L34" s="34"/>
      <c r="M34" s="13"/>
      <c r="N34" s="13"/>
      <c r="O34" s="13"/>
      <c r="P34" s="26">
        <f t="shared" si="2"/>
        <v>8666285.1899999995</v>
      </c>
    </row>
    <row r="35" spans="1:16" x14ac:dyDescent="0.25">
      <c r="A35" s="5" t="s">
        <v>19</v>
      </c>
      <c r="B35" s="48">
        <v>22297841</v>
      </c>
      <c r="C35" s="48">
        <v>44314183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/>
      <c r="J35" s="16"/>
      <c r="K35" s="33"/>
      <c r="L35" s="13"/>
      <c r="M35" s="13"/>
      <c r="N35" s="13"/>
      <c r="O35" s="13"/>
      <c r="P35" s="26">
        <f t="shared" si="2"/>
        <v>6139068</v>
      </c>
    </row>
    <row r="36" spans="1:16" x14ac:dyDescent="0.25">
      <c r="A36" s="5" t="s">
        <v>20</v>
      </c>
      <c r="B36" s="13">
        <v>70825382</v>
      </c>
      <c r="C36" s="13">
        <v>15665672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/>
      <c r="J36" s="16"/>
      <c r="K36" s="33"/>
      <c r="L36" s="34"/>
      <c r="M36" s="13"/>
      <c r="N36" s="13"/>
      <c r="O36" s="13"/>
      <c r="P36" s="26">
        <f t="shared" si="2"/>
        <v>2793188.72</v>
      </c>
    </row>
    <row r="37" spans="1:16" x14ac:dyDescent="0.25">
      <c r="A37" s="5" t="s">
        <v>21</v>
      </c>
      <c r="B37" s="48">
        <v>4405222</v>
      </c>
      <c r="C37" s="48">
        <v>6117015</v>
      </c>
      <c r="D37" s="37"/>
      <c r="E37" s="35"/>
      <c r="F37" s="35">
        <v>0</v>
      </c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22</v>
      </c>
      <c r="B38" s="48">
        <v>10695083</v>
      </c>
      <c r="C38" s="48">
        <v>10617095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/>
      <c r="J38" s="16"/>
      <c r="K38" s="33"/>
      <c r="L38" s="13"/>
      <c r="M38" s="13"/>
      <c r="N38" s="13"/>
      <c r="O38" s="13"/>
      <c r="P38" s="26">
        <f t="shared" si="2"/>
        <v>2879449.9000000004</v>
      </c>
    </row>
    <row r="39" spans="1:16" x14ac:dyDescent="0.25">
      <c r="A39" s="5" t="s">
        <v>23</v>
      </c>
      <c r="B39" s="48">
        <v>6761072</v>
      </c>
      <c r="C39" s="48">
        <v>8792698.9800000004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/>
      <c r="J39" s="16"/>
      <c r="K39" s="33"/>
      <c r="L39" s="34"/>
      <c r="M39" s="13"/>
      <c r="N39" s="13"/>
      <c r="O39" s="13"/>
      <c r="P39" s="26">
        <f t="shared" si="2"/>
        <v>300191.98000000004</v>
      </c>
    </row>
    <row r="40" spans="1:16" x14ac:dyDescent="0.25">
      <c r="A40" s="5" t="s">
        <v>24</v>
      </c>
      <c r="B40" s="48">
        <v>80713654</v>
      </c>
      <c r="C40" s="48">
        <v>116034290.45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3216429.64</v>
      </c>
      <c r="I40" s="38"/>
      <c r="J40" s="16"/>
      <c r="K40" s="38"/>
      <c r="L40" s="34"/>
      <c r="M40" s="13"/>
      <c r="N40" s="13"/>
      <c r="O40" s="13"/>
      <c r="P40" s="26">
        <f t="shared" si="2"/>
        <v>26772993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5">
        <v>9298573.0600000005</v>
      </c>
      <c r="I41" s="33"/>
      <c r="J41" s="16"/>
      <c r="K41" s="33"/>
      <c r="L41" s="13"/>
      <c r="M41" s="13"/>
      <c r="N41" s="13"/>
      <c r="O41" s="13"/>
      <c r="P41" s="26">
        <f t="shared" si="2"/>
        <v>9298573.0600000005</v>
      </c>
    </row>
    <row r="42" spans="1:16" x14ac:dyDescent="0.25">
      <c r="A42" s="5" t="s">
        <v>26</v>
      </c>
      <c r="B42" s="48">
        <v>289691893</v>
      </c>
      <c r="C42" s="48">
        <v>242480952.78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30442805.989999998</v>
      </c>
      <c r="I42" s="33"/>
      <c r="J42" s="16"/>
      <c r="K42" s="33"/>
      <c r="L42" s="34"/>
      <c r="M42" s="13"/>
      <c r="N42" s="13"/>
      <c r="O42" s="13"/>
      <c r="P42" s="26">
        <f t="shared" si="2"/>
        <v>44365832.619999997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16276654660.700001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1254267100.22</v>
      </c>
      <c r="I43" s="15">
        <f t="shared" si="5"/>
        <v>0</v>
      </c>
      <c r="J43" s="15">
        <f t="shared" si="5"/>
        <v>0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6196574720.8199997</v>
      </c>
    </row>
    <row r="44" spans="1:16" x14ac:dyDescent="0.25">
      <c r="A44" s="5" t="s">
        <v>28</v>
      </c>
      <c r="B44" s="48">
        <v>71760717</v>
      </c>
      <c r="C44" s="48">
        <v>78317953.700000003</v>
      </c>
      <c r="D44" s="31"/>
      <c r="E44" s="31">
        <v>909210</v>
      </c>
      <c r="F44" s="13">
        <v>14123333.220000001</v>
      </c>
      <c r="G44" s="31">
        <v>6316222.4100000001</v>
      </c>
      <c r="H44" s="31">
        <v>102962120.11</v>
      </c>
      <c r="I44" s="38"/>
      <c r="J44" s="39"/>
      <c r="K44" s="38"/>
      <c r="L44" s="34"/>
      <c r="M44" s="13"/>
      <c r="N44" s="13"/>
      <c r="O44" s="13"/>
      <c r="P44" s="26">
        <f t="shared" si="2"/>
        <v>124310885.74000001</v>
      </c>
    </row>
    <row r="45" spans="1:16" x14ac:dyDescent="0.25">
      <c r="A45" s="5" t="s">
        <v>29</v>
      </c>
      <c r="C45" s="48">
        <v>1138140939</v>
      </c>
      <c r="D45" s="44"/>
      <c r="E45" s="31">
        <v>94376449</v>
      </c>
      <c r="F45" s="31">
        <v>94376449</v>
      </c>
      <c r="G45" s="31">
        <v>111563672.08</v>
      </c>
      <c r="H45" s="31"/>
      <c r="I45" s="36"/>
      <c r="J45" s="35"/>
      <c r="K45" s="38"/>
      <c r="L45" s="13"/>
      <c r="M45" s="13"/>
      <c r="N45" s="13"/>
      <c r="O45" s="13"/>
      <c r="P45" s="26">
        <f t="shared" si="2"/>
        <v>300316570.07999998</v>
      </c>
    </row>
    <row r="46" spans="1:16" x14ac:dyDescent="0.25">
      <c r="A46" s="5" t="s">
        <v>30</v>
      </c>
      <c r="B46" s="25">
        <v>15375981797</v>
      </c>
      <c r="C46" s="16">
        <v>14238342858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/>
      <c r="J46" s="16"/>
      <c r="K46" s="33"/>
      <c r="L46" s="34"/>
      <c r="M46" s="13"/>
      <c r="N46" s="13"/>
      <c r="O46" s="13"/>
      <c r="P46" s="26">
        <f t="shared" si="2"/>
        <v>5685075783.5799999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/>
      <c r="L50" s="13"/>
      <c r="M50" s="13"/>
      <c r="N50" s="13"/>
      <c r="O50" s="13"/>
      <c r="P50" s="26">
        <f t="shared" si="2"/>
        <v>3588604.14</v>
      </c>
    </row>
    <row r="51" spans="1:16" x14ac:dyDescent="0.25">
      <c r="A51" s="5" t="s">
        <v>35</v>
      </c>
      <c r="B51" s="48">
        <v>817552910</v>
      </c>
      <c r="C51" s="48">
        <v>817552910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/>
      <c r="J51" s="13"/>
      <c r="K51" s="33"/>
      <c r="L51" s="34"/>
      <c r="M51" s="13"/>
      <c r="N51" s="13"/>
      <c r="O51" s="13"/>
      <c r="P51" s="26">
        <f t="shared" si="2"/>
        <v>83282877.280000001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8989100354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0</v>
      </c>
      <c r="J52" s="15">
        <f t="shared" si="6"/>
        <v>0</v>
      </c>
      <c r="K52" s="15">
        <f t="shared" si="6"/>
        <v>0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3747202590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8989100354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/>
      <c r="J55" s="13"/>
      <c r="K55" s="40"/>
      <c r="L55" s="34"/>
      <c r="M55" s="13"/>
      <c r="N55" s="13"/>
      <c r="O55" s="13"/>
      <c r="P55" s="26">
        <f t="shared" si="2"/>
        <v>3747202590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221137747.16</v>
      </c>
      <c r="D59" s="15">
        <f>+D60+D61+D62+D63+D64+D65</f>
        <v>0</v>
      </c>
      <c r="E59" s="15">
        <f t="shared" ref="E59:K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0</v>
      </c>
      <c r="J59" s="15">
        <f t="shared" si="7"/>
        <v>0</v>
      </c>
      <c r="K59" s="15">
        <f t="shared" si="7"/>
        <v>0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15526077.34</v>
      </c>
    </row>
    <row r="60" spans="1:16" x14ac:dyDescent="0.25">
      <c r="A60" s="5" t="s">
        <v>44</v>
      </c>
      <c r="B60" s="48">
        <v>118153963</v>
      </c>
      <c r="C60" s="48">
        <v>121282126.56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/>
      <c r="J60" s="13"/>
      <c r="K60" s="33"/>
      <c r="L60" s="16"/>
      <c r="M60" s="13"/>
      <c r="N60" s="13"/>
      <c r="O60" s="13"/>
      <c r="P60" s="26">
        <f t="shared" si="2"/>
        <v>10679325.91</v>
      </c>
    </row>
    <row r="61" spans="1:16" x14ac:dyDescent="0.25">
      <c r="A61" s="5" t="s">
        <v>45</v>
      </c>
      <c r="B61" s="48">
        <v>16429128</v>
      </c>
      <c r="C61" s="48">
        <v>19129128</v>
      </c>
      <c r="D61" s="37"/>
      <c r="E61" s="35"/>
      <c r="F61" s="35">
        <v>0</v>
      </c>
      <c r="G61" s="35">
        <v>99297</v>
      </c>
      <c r="H61" s="35">
        <v>2485261.33</v>
      </c>
      <c r="I61" s="35"/>
      <c r="J61" s="13"/>
      <c r="K61" s="33"/>
      <c r="L61" s="16"/>
      <c r="M61" s="13"/>
      <c r="N61" s="13"/>
      <c r="O61" s="13"/>
      <c r="P61" s="26">
        <f t="shared" si="2"/>
        <v>2584558.33</v>
      </c>
    </row>
    <row r="62" spans="1:16" x14ac:dyDescent="0.25">
      <c r="A62" s="5" t="s">
        <v>46</v>
      </c>
      <c r="B62" s="25">
        <v>0</v>
      </c>
      <c r="C62" s="25">
        <v>200000</v>
      </c>
      <c r="D62" s="37"/>
      <c r="E62" s="35"/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47</v>
      </c>
      <c r="B63" s="48">
        <v>1713193</v>
      </c>
      <c r="C63" s="48">
        <v>6615193</v>
      </c>
      <c r="D63" s="37"/>
      <c r="E63" s="35">
        <v>1439400</v>
      </c>
      <c r="F63" s="35">
        <v>46256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1485656</v>
      </c>
    </row>
    <row r="64" spans="1:16" x14ac:dyDescent="0.25">
      <c r="A64" s="5" t="s">
        <v>48</v>
      </c>
      <c r="B64" s="48">
        <v>6803550</v>
      </c>
      <c r="C64" s="48">
        <v>8957550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/>
      <c r="J64" s="16"/>
      <c r="K64" s="16"/>
      <c r="L64" s="34"/>
      <c r="M64" s="13"/>
      <c r="N64" s="13"/>
      <c r="O64" s="13"/>
      <c r="P64" s="26">
        <f t="shared" si="2"/>
        <v>764912.09</v>
      </c>
    </row>
    <row r="65" spans="1:16" x14ac:dyDescent="0.25">
      <c r="A65" s="5" t="s">
        <v>49</v>
      </c>
      <c r="B65" s="48">
        <v>0</v>
      </c>
      <c r="C65" s="48">
        <v>13300000</v>
      </c>
      <c r="D65" s="37"/>
      <c r="E65" s="35"/>
      <c r="F65" s="35">
        <v>0</v>
      </c>
      <c r="G65" s="35"/>
      <c r="H65" s="35">
        <v>11625.01</v>
      </c>
      <c r="I65" s="33"/>
      <c r="J65" s="13"/>
      <c r="K65" s="16"/>
      <c r="L65" s="34"/>
      <c r="M65" s="13"/>
      <c r="N65" s="13"/>
      <c r="O65" s="13"/>
      <c r="P65" s="26">
        <f t="shared" si="2"/>
        <v>11625.01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50517520</v>
      </c>
      <c r="D67" s="13"/>
      <c r="E67" s="16"/>
      <c r="F67" s="13">
        <v>0</v>
      </c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18"/>
      <c r="L69" s="18"/>
      <c r="M69" s="18"/>
      <c r="N69" s="18"/>
      <c r="O69" s="24">
        <f>+O70+O71+O73+O72</f>
        <v>0</v>
      </c>
      <c r="P69" s="24">
        <f t="shared" si="2"/>
        <v>64900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64900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1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1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1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1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1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1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1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1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29571054944.910004</v>
      </c>
      <c r="D90" s="20">
        <f>+D88+D85+D82+D77+D74+D69+D59+D52+D43+D33+D23+D17</f>
        <v>2089328270.0999997</v>
      </c>
      <c r="E90" s="20">
        <f t="shared" ref="E90:O90" si="12">+E88+E85+E82+E77+E74+E69+E59+E52+E43+E33+E23+E17</f>
        <v>2171797164.9899998</v>
      </c>
      <c r="F90" s="20">
        <f t="shared" si="12"/>
        <v>2194226269.9400001</v>
      </c>
      <c r="G90" s="20">
        <f t="shared" si="12"/>
        <v>2206696475.3300004</v>
      </c>
      <c r="H90" s="20">
        <f t="shared" si="12"/>
        <v>2354695471.0700002</v>
      </c>
      <c r="I90" s="20">
        <f t="shared" si="12"/>
        <v>0</v>
      </c>
      <c r="J90" s="20">
        <f t="shared" si="12"/>
        <v>0</v>
      </c>
      <c r="K90" s="20">
        <f t="shared" si="12"/>
        <v>0</v>
      </c>
      <c r="L90" s="20">
        <f t="shared" si="12"/>
        <v>0</v>
      </c>
      <c r="M90" s="20">
        <f t="shared" si="12"/>
        <v>0</v>
      </c>
      <c r="N90" s="20">
        <f>+N88+N85+N82+N77+N74+N69+N59+N52+N43+N33+N23+N17</f>
        <v>0</v>
      </c>
      <c r="O90" s="20">
        <f t="shared" si="12"/>
        <v>0</v>
      </c>
      <c r="P90" s="27">
        <f t="shared" si="11"/>
        <v>11016743651.429998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6" x14ac:dyDescent="0.25">
      <c r="B97" s="43"/>
      <c r="C97" s="55"/>
    </row>
    <row r="98" spans="1:6" x14ac:dyDescent="0.25">
      <c r="B98" s="43"/>
      <c r="C98" s="55"/>
    </row>
    <row r="99" spans="1:6" x14ac:dyDescent="0.25">
      <c r="B99" s="43"/>
      <c r="C99" s="55"/>
    </row>
    <row r="100" spans="1:6" x14ac:dyDescent="0.25">
      <c r="B100" s="43"/>
      <c r="C100" s="55"/>
    </row>
    <row r="101" spans="1:6" x14ac:dyDescent="0.25">
      <c r="B101" s="43"/>
      <c r="C101" s="55"/>
    </row>
    <row r="103" spans="1:6" ht="15" customHeight="1" x14ac:dyDescent="0.25">
      <c r="A103" s="65" t="s">
        <v>91</v>
      </c>
      <c r="B103" s="65"/>
      <c r="C103" s="56"/>
    </row>
    <row r="104" spans="1:6" ht="15" customHeight="1" x14ac:dyDescent="0.25">
      <c r="A104" s="65" t="s">
        <v>95</v>
      </c>
      <c r="B104" s="65"/>
    </row>
    <row r="105" spans="1:6" ht="66.75" customHeight="1" x14ac:dyDescent="0.25">
      <c r="A105" s="65" t="s">
        <v>92</v>
      </c>
      <c r="B105" s="65"/>
      <c r="D105" s="57"/>
      <c r="E105" s="57"/>
      <c r="F105" s="57"/>
    </row>
    <row r="106" spans="1:6" x14ac:dyDescent="0.25">
      <c r="D106" s="57"/>
      <c r="E106" s="57"/>
      <c r="F106" s="57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2024-04-02T16:14:11Z</cp:lastPrinted>
  <dcterms:created xsi:type="dcterms:W3CDTF">2021-07-29T18:58:50Z</dcterms:created>
  <dcterms:modified xsi:type="dcterms:W3CDTF">2024-06-04T21:37:22Z</dcterms:modified>
</cp:coreProperties>
</file>