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5/OAI Información Trimestral/Julio-Septiembre 2025/"/>
    </mc:Choice>
  </mc:AlternateContent>
  <xr:revisionPtr revIDLastSave="140" documentId="11_2F2449B4486D2FFA5F92F380B9928E2AC0BE384D" xr6:coauthVersionLast="47" xr6:coauthVersionMax="47" xr10:uidLastSave="{73362E62-7A70-4B97-9971-13E14597A5C6}"/>
  <bookViews>
    <workbookView xWindow="-120" yWindow="-120" windowWidth="29040" windowHeight="15840" tabRatio="865" activeTab="7" xr2:uid="{00000000-000D-0000-FFFF-FFFF00000000}"/>
  </bookViews>
  <sheets>
    <sheet name="Dir.Nat. Solicitadas" sheetId="8" r:id="rId1"/>
    <sheet name="Dir.Nat. Solict Pais" sheetId="10" r:id="rId2"/>
    <sheet name="Dir.Nat. Solcit Genero" sheetId="14" r:id="rId3"/>
    <sheet name="Dir.Nat. Solicitadas Ocupacion" sheetId="18" r:id="rId4"/>
    <sheet name="Nat. Solicitadas Domicilio" sheetId="20" r:id="rId5"/>
    <sheet name="Certificaciones Nac." sheetId="15" r:id="rId6"/>
    <sheet name="Certificaciones No Nac." sheetId="16" r:id="rId7"/>
    <sheet name="Certificaciones Estatus" sheetId="17" r:id="rId8"/>
  </sheets>
  <externalReferences>
    <externalReference r:id="rId9"/>
    <externalReference r:id="rId10"/>
  </externalReferences>
  <definedNames>
    <definedName name="ff" localSheetId="3">'[1]Por Sexo'!$B$6</definedName>
    <definedName name="ff" localSheetId="4">'[1]Por Sexo'!$B$6</definedName>
    <definedName name="ff">'[2]Por Sexo'!$B$6</definedName>
    <definedName name="gdfyhgj" localSheetId="7">#REF!</definedName>
    <definedName name="gdfyhgj" localSheetId="5">#REF!</definedName>
    <definedName name="gdfyhgj" localSheetId="6">#REF!</definedName>
    <definedName name="gdfyhgj" localSheetId="2">#REF!</definedName>
    <definedName name="gdfyhgj" localSheetId="3">#REF!</definedName>
    <definedName name="gdfyhgj" localSheetId="1">#REF!</definedName>
    <definedName name="gdfyhgj" localSheetId="4">#REF!</definedName>
    <definedName name="gdfyhgj">#REF!</definedName>
    <definedName name="jjj" localSheetId="7">#REF!</definedName>
    <definedName name="jjj" localSheetId="5">#REF!</definedName>
    <definedName name="jjj" localSheetId="6">#REF!</definedName>
    <definedName name="jjj" localSheetId="2">#REF!</definedName>
    <definedName name="jjj" localSheetId="0">#REF!</definedName>
    <definedName name="jjj" localSheetId="3">#REF!</definedName>
    <definedName name="jjj" localSheetId="1">#REF!</definedName>
    <definedName name="jjj" localSheetId="4">#REF!</definedName>
    <definedName name="jj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0" l="1"/>
  <c r="E22" i="20" s="1"/>
  <c r="E17" i="20"/>
  <c r="E14" i="20"/>
  <c r="E15" i="20" l="1"/>
  <c r="E13" i="20"/>
  <c r="E16" i="20"/>
  <c r="E18" i="20"/>
  <c r="E7" i="20"/>
  <c r="E19" i="20"/>
  <c r="E11" i="20"/>
  <c r="E12" i="20"/>
  <c r="E8" i="20"/>
  <c r="E20" i="20"/>
  <c r="E9" i="20"/>
  <c r="E21" i="20"/>
  <c r="E10" i="20"/>
  <c r="E23" i="20" l="1"/>
  <c r="D26" i="18" l="1"/>
  <c r="E25" i="18" s="1"/>
  <c r="E22" i="18"/>
  <c r="E21" i="18"/>
  <c r="E19" i="18"/>
  <c r="E14" i="18" l="1"/>
  <c r="E15" i="18"/>
  <c r="E16" i="18"/>
  <c r="E17" i="18"/>
  <c r="E13" i="18"/>
  <c r="E18" i="18"/>
  <c r="E20" i="18"/>
  <c r="E7" i="18"/>
  <c r="E26" i="18" s="1"/>
  <c r="E10" i="18"/>
  <c r="E11" i="18"/>
  <c r="E23" i="18"/>
  <c r="E8" i="18"/>
  <c r="E9" i="18"/>
  <c r="E12" i="18"/>
  <c r="E24" i="18"/>
  <c r="D36" i="10" l="1"/>
  <c r="E22" i="10" s="1"/>
  <c r="E21" i="10" l="1"/>
  <c r="E17" i="10"/>
  <c r="E18" i="10"/>
  <c r="E19" i="10"/>
  <c r="E20" i="10"/>
  <c r="D11" i="17"/>
  <c r="C11" i="17"/>
  <c r="E10" i="17"/>
  <c r="E9" i="17"/>
  <c r="E8" i="17"/>
  <c r="E11" i="17" l="1"/>
  <c r="F10" i="17" s="1"/>
  <c r="D11" i="16"/>
  <c r="C11" i="16"/>
  <c r="E10" i="16"/>
  <c r="E9" i="16"/>
  <c r="E8" i="16"/>
  <c r="D11" i="15"/>
  <c r="C11" i="15"/>
  <c r="E10" i="15"/>
  <c r="E9" i="15"/>
  <c r="E8" i="15"/>
  <c r="E11" i="16" l="1"/>
  <c r="F10" i="16" s="1"/>
  <c r="F8" i="17"/>
  <c r="C15" i="17"/>
  <c r="F9" i="17"/>
  <c r="D15" i="17"/>
  <c r="E11" i="15"/>
  <c r="D15" i="15" s="1"/>
  <c r="D11" i="14"/>
  <c r="C11" i="14"/>
  <c r="E10" i="14"/>
  <c r="E9" i="14"/>
  <c r="E8" i="14"/>
  <c r="F11" i="17" l="1"/>
  <c r="F8" i="16"/>
  <c r="D15" i="16"/>
  <c r="F9" i="16"/>
  <c r="C15" i="16"/>
  <c r="F9" i="15"/>
  <c r="C15" i="15"/>
  <c r="F8" i="15"/>
  <c r="F10" i="15"/>
  <c r="E11" i="14"/>
  <c r="D16" i="14" s="1"/>
  <c r="F11" i="16" l="1"/>
  <c r="F11" i="15"/>
  <c r="F8" i="14"/>
  <c r="C16" i="14"/>
  <c r="F9" i="14"/>
  <c r="F10" i="14"/>
  <c r="F11" i="14" l="1"/>
  <c r="E33" i="10" l="1"/>
  <c r="E34" i="10"/>
  <c r="E31" i="10"/>
  <c r="E32" i="10"/>
  <c r="E29" i="10"/>
  <c r="E30" i="10"/>
  <c r="E27" i="10"/>
  <c r="E28" i="10"/>
  <c r="E24" i="10"/>
  <c r="E8" i="10"/>
  <c r="E7" i="10"/>
  <c r="E23" i="10"/>
  <c r="E16" i="10"/>
  <c r="E15" i="10"/>
  <c r="E14" i="10"/>
  <c r="E35" i="10"/>
  <c r="E13" i="10"/>
  <c r="E26" i="10"/>
  <c r="E12" i="10"/>
  <c r="E11" i="10"/>
  <c r="E10" i="10"/>
  <c r="E25" i="10"/>
  <c r="E9" i="10"/>
  <c r="E36" i="10" l="1"/>
  <c r="G12" i="8" l="1"/>
  <c r="F23" i="8" s="1"/>
  <c r="F12" i="8"/>
  <c r="F22" i="8" s="1"/>
  <c r="E12" i="8"/>
  <c r="F21" i="8" s="1"/>
  <c r="D12" i="8"/>
  <c r="F20" i="8" s="1"/>
  <c r="C12" i="8"/>
  <c r="F19" i="8" s="1"/>
  <c r="H11" i="8"/>
  <c r="H10" i="8"/>
  <c r="H9" i="8"/>
  <c r="F25" i="8" l="1"/>
  <c r="G19" i="8" s="1"/>
  <c r="H12" i="8"/>
  <c r="I10" i="8" s="1"/>
  <c r="G21" i="8" l="1"/>
  <c r="G20" i="8"/>
  <c r="G22" i="8"/>
  <c r="I9" i="8"/>
  <c r="G23" i="8"/>
  <c r="I11" i="8"/>
  <c r="I12" i="8" l="1"/>
  <c r="G25" i="8"/>
</calcChain>
</file>

<file path=xl/sharedStrings.xml><?xml version="1.0" encoding="utf-8"?>
<sst xmlns="http://schemas.openxmlformats.org/spreadsheetml/2006/main" count="160" uniqueCount="98">
  <si>
    <t>TOTAL</t>
  </si>
  <si>
    <t>%</t>
  </si>
  <si>
    <t>MES</t>
  </si>
  <si>
    <t>POR MATRIMONIO</t>
  </si>
  <si>
    <t>ORDINARIA</t>
  </si>
  <si>
    <t>PRIVILEGIADA</t>
  </si>
  <si>
    <t>TIPO DE NATURALIZACIÓN</t>
  </si>
  <si>
    <t>Mayores de edad</t>
  </si>
  <si>
    <t>Menores de edad</t>
  </si>
  <si>
    <t>PARA HIJOS DE PADRE 
Y/O MADRE NATURALIZADO</t>
  </si>
  <si>
    <t>PARA HIJOS DE PADRE Y/O MADRE NATURALIZADO
MAYORES DE EDAD</t>
  </si>
  <si>
    <t>PARA HIJOS DE PADRE Y/O MADRE NATURALIZADO
MENORES DE EDAD</t>
  </si>
  <si>
    <t>GÉNERO</t>
  </si>
  <si>
    <t>FEMENINO</t>
  </si>
  <si>
    <t>MASCULINO</t>
  </si>
  <si>
    <t>PAÍS</t>
  </si>
  <si>
    <t>CANTIDAD</t>
  </si>
  <si>
    <t>Venezuela</t>
  </si>
  <si>
    <t>Colombia</t>
  </si>
  <si>
    <t>Cuba</t>
  </si>
  <si>
    <t>Rusia</t>
  </si>
  <si>
    <t>Italia</t>
  </si>
  <si>
    <t>Estados Unidos</t>
  </si>
  <si>
    <t>España</t>
  </si>
  <si>
    <t>Haití</t>
  </si>
  <si>
    <t>Francia</t>
  </si>
  <si>
    <t>Perú</t>
  </si>
  <si>
    <t>CANTIDAD DE NATURALIZACIONES SOLICITADAS POR MES, SEGÚN TIPO</t>
  </si>
  <si>
    <t>CANTIDAD DE NATURALIZACIONES SOLICITADAS POR MES, SEGÚN GÉNERO</t>
  </si>
  <si>
    <t>CANTIDAD DE NATURALIZACIONES SOLICITADAS 
SEGÚN PAÍS DE ORIGEN</t>
  </si>
  <si>
    <t>Nicaragua</t>
  </si>
  <si>
    <t>Pakistán</t>
  </si>
  <si>
    <t>México</t>
  </si>
  <si>
    <t>CANTIDAD DE CERTIFICACIONES DE NACIONALIDAD SOLICITADAS POR MES, 
SEGÚN GÉNERO</t>
  </si>
  <si>
    <t>CANTIDAD DE CERTIFICACIONES DE NO NACIONALIDAD SOLICITADAS 
POR MES, SEGÚN GÉNERO</t>
  </si>
  <si>
    <t>CANTIDAD DE CERTIFICACIONES DE PROCESO DE NATURALIZACIÓN (ESTATUS)
SOLICITADAS POR MES, SEGÚN GÉNERO</t>
  </si>
  <si>
    <t>DIRECCIÓN DE NATURALIZACIÓN</t>
  </si>
  <si>
    <t>Para el periodo evaluado, la Dirección de Naturalizaciones registró 2 solicitudes para certificaciones de proceso de naturalización (estatus), presentando una del género femenino y una masculino.</t>
  </si>
  <si>
    <t>Guatemala</t>
  </si>
  <si>
    <t>Sudáfrica</t>
  </si>
  <si>
    <t>Costa Rica</t>
  </si>
  <si>
    <t>JULIO-SEPTIEMBRE 2025</t>
  </si>
  <si>
    <t>Julio</t>
  </si>
  <si>
    <t>Agosto</t>
  </si>
  <si>
    <t>Septiembre</t>
  </si>
  <si>
    <t xml:space="preserve">Para el trimestre julio-septiembre del año 2025, la Dirección de Naturalizaciones registró 371 solicitudes para certificaciones de no nacionalidad; resalta el género masculino con el porcentaje más alto de solicitudes 89%, y el mes de septiembre con la mayor cantidad 177. </t>
  </si>
  <si>
    <t>Durante el periodo analizado, la Dirección de Naturalizaciones registró 100 solicitudes para certificaciones de nacionalidad; destacando el género masculino con el porcentaje más alto de solicitudes 57%, y el mes de julio con el mayor porcentaje 40%.</t>
  </si>
  <si>
    <t>La información muestra que para el trimestre julio-septiembre 2025, el total de naturalizaciones solicitadas fue de 117, los meses de mayor porcentaje fueron agosto y septiembre con 35%; Destacando el género masculino con el porcentaje más alto de solicitudes 50.4% y un 49.6% para el femenino.</t>
  </si>
  <si>
    <t>Durante el periodo evaluado, se solicitaron un total de 117 procesos de naturalización, destacando por matrimonio con 59%, seguido por ordinaria con 41%; agosto y septiembre reflejan la misma cantidad de solicitudes 41.</t>
  </si>
  <si>
    <t>Bélgica</t>
  </si>
  <si>
    <t>Bolivia</t>
  </si>
  <si>
    <t>Guadalupe</t>
  </si>
  <si>
    <t>Líbano</t>
  </si>
  <si>
    <t>Serbia</t>
  </si>
  <si>
    <t>Taiwán</t>
  </si>
  <si>
    <t>Honduras</t>
  </si>
  <si>
    <t>Turquía</t>
  </si>
  <si>
    <t>Se observó que los países con mayor porcentaje de procesos de naturalización solicitados para el trimestre julio-septiembre 2025 fueron: Venezuela con 25.6%, seguido por Cuba con 21.4% y España 9.4%</t>
  </si>
  <si>
    <t>DIRECCIÓN DE NATURALIZACIONES</t>
  </si>
  <si>
    <t>CANTIDAD DE NATURALIZACIONES SOLICITADAS SEGÚN OCUPACIÓN</t>
  </si>
  <si>
    <t>OCUPACIÓN</t>
  </si>
  <si>
    <t>Empleado privado</t>
  </si>
  <si>
    <t>Doctor</t>
  </si>
  <si>
    <t xml:space="preserve">Ama de casa </t>
  </si>
  <si>
    <t>Ingeniero</t>
  </si>
  <si>
    <t>Comerciante/Empresario</t>
  </si>
  <si>
    <t xml:space="preserve">Profesor </t>
  </si>
  <si>
    <t>No aplica</t>
  </si>
  <si>
    <t>Pensionado</t>
  </si>
  <si>
    <t>Estudiante</t>
  </si>
  <si>
    <t>Odontólogo</t>
  </si>
  <si>
    <t>Economista</t>
  </si>
  <si>
    <t>Trabajador independiente</t>
  </si>
  <si>
    <t>Arquitecto</t>
  </si>
  <si>
    <t>Farmacéutico</t>
  </si>
  <si>
    <t>Teólogo</t>
  </si>
  <si>
    <t>Fisioterapeuta</t>
  </si>
  <si>
    <t>Periodista</t>
  </si>
  <si>
    <t>La gráfica destaca las principales ocupaciones de los extranjeros que solicitaron la nacionalidad dominicana por naturalización para el trimestre, estas fueron: empleado privado con 35.04%, seguido por doctor 11.97% y ama de casa 8.55%</t>
  </si>
  <si>
    <t>CANTIDAD DE NATURALIZACIONES SOLICITADAS 
SEGÚN DOMICILIO DEL EXTRANJERO</t>
  </si>
  <si>
    <t>DESCRIPCIÓN</t>
  </si>
  <si>
    <t xml:space="preserve">Santo Domingo </t>
  </si>
  <si>
    <t xml:space="preserve">Distrito Nacional </t>
  </si>
  <si>
    <t xml:space="preserve">La Altagracia </t>
  </si>
  <si>
    <t xml:space="preserve">Santiago </t>
  </si>
  <si>
    <t xml:space="preserve">Samaná </t>
  </si>
  <si>
    <t xml:space="preserve">La Vega </t>
  </si>
  <si>
    <t xml:space="preserve">San Cristóbal </t>
  </si>
  <si>
    <t>Duarte</t>
  </si>
  <si>
    <t xml:space="preserve">Puerto Plata </t>
  </si>
  <si>
    <t>La Romana</t>
  </si>
  <si>
    <t xml:space="preserve">Peravia </t>
  </si>
  <si>
    <t>María Trinidad Sánchez</t>
  </si>
  <si>
    <t>Barahona</t>
  </si>
  <si>
    <t xml:space="preserve">San Pedro de Macorís </t>
  </si>
  <si>
    <t>Monseñor Nouel</t>
  </si>
  <si>
    <t>San Juan</t>
  </si>
  <si>
    <t>Durante el periodo analizado, los mayores porcentajes sobre la residencia del extranjero en los procesos de naturalización solicitados para el trimestre fueron: Distrito Nacional con 53%,  Santo Domingo 12.8% y La Altagracia con 8.5%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</si>
</sst>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theme="4" tint="-0.499984740745262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sz val="12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3"/>
      <color rgb="FFFF0000"/>
      <name val="Verdana"/>
      <family val="2"/>
    </font>
    <font>
      <sz val="12"/>
      <color rgb="FF000000"/>
      <name val="Verdana"/>
      <family val="2"/>
    </font>
    <font>
      <b/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10" fillId="0" borderId="0" xfId="0" applyFont="1" applyAlignment="1">
      <alignment horizontal="left" vertical="center" wrapText="1"/>
    </xf>
    <xf numFmtId="9" fontId="2" fillId="3" borderId="0" xfId="1" applyFont="1" applyFill="1" applyBorder="1" applyAlignment="1">
      <alignment horizontal="right" vertical="center" wrapText="1" inden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wrapText="1"/>
    </xf>
    <xf numFmtId="49" fontId="5" fillId="0" borderId="0" xfId="2" applyNumberFormat="1" applyFont="1" applyAlignment="1">
      <alignment wrapText="1"/>
    </xf>
    <xf numFmtId="0" fontId="6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0" fontId="8" fillId="0" borderId="0" xfId="2" applyFont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right" vertical="center" wrapText="1" indent="4"/>
    </xf>
    <xf numFmtId="0" fontId="2" fillId="0" borderId="0" xfId="2" applyFont="1" applyAlignment="1">
      <alignment horizontal="right" vertical="center" wrapText="1" indent="4"/>
    </xf>
    <xf numFmtId="164" fontId="2" fillId="0" borderId="0" xfId="1" applyNumberFormat="1" applyFont="1" applyFill="1" applyBorder="1" applyAlignment="1">
      <alignment horizontal="right" vertical="center" wrapText="1" indent="2"/>
    </xf>
    <xf numFmtId="0" fontId="17" fillId="3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horizontal="right" vertical="center" wrapText="1" indent="4"/>
    </xf>
    <xf numFmtId="1" fontId="2" fillId="3" borderId="0" xfId="2" applyNumberFormat="1" applyFont="1" applyFill="1" applyAlignment="1">
      <alignment horizontal="right" vertical="center" wrapText="1" indent="4"/>
    </xf>
    <xf numFmtId="9" fontId="2" fillId="3" borderId="0" xfId="1" applyFont="1" applyFill="1" applyBorder="1" applyAlignment="1">
      <alignment horizontal="right" vertical="center" wrapText="1" indent="2"/>
    </xf>
    <xf numFmtId="1" fontId="3" fillId="0" borderId="0" xfId="2" applyNumberFormat="1" applyFont="1" applyAlignment="1">
      <alignment horizontal="center" vertical="center" wrapText="1"/>
    </xf>
    <xf numFmtId="0" fontId="11" fillId="0" borderId="0" xfId="2" applyFont="1" applyAlignment="1">
      <alignment vertical="justify" wrapText="1"/>
    </xf>
    <xf numFmtId="9" fontId="17" fillId="0" borderId="0" xfId="2" applyNumberFormat="1" applyFont="1" applyAlignment="1">
      <alignment vertical="center" wrapText="1"/>
    </xf>
    <xf numFmtId="0" fontId="12" fillId="0" borderId="0" xfId="2" applyFont="1" applyAlignment="1">
      <alignment horizontal="center" wrapText="1"/>
    </xf>
    <xf numFmtId="49" fontId="5" fillId="0" borderId="0" xfId="2" applyNumberFormat="1" applyFont="1" applyAlignment="1">
      <alignment horizont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right" vertical="center" wrapText="1" indent="5"/>
    </xf>
    <xf numFmtId="164" fontId="10" fillId="0" borderId="0" xfId="1" applyNumberFormat="1" applyFont="1" applyFill="1" applyBorder="1" applyAlignment="1">
      <alignment horizontal="right" vertical="center" wrapText="1" indent="3"/>
    </xf>
    <xf numFmtId="0" fontId="13" fillId="0" borderId="0" xfId="2" applyFont="1" applyAlignment="1">
      <alignment horizontal="center" vertical="center" wrapText="1"/>
    </xf>
    <xf numFmtId="1" fontId="2" fillId="3" borderId="0" xfId="2" applyNumberFormat="1" applyFont="1" applyFill="1" applyAlignment="1">
      <alignment horizontal="right" vertical="center" wrapText="1" indent="5"/>
    </xf>
    <xf numFmtId="9" fontId="2" fillId="3" borderId="0" xfId="1" applyFont="1" applyFill="1" applyBorder="1" applyAlignment="1">
      <alignment horizontal="right" vertical="center" wrapText="1" indent="3"/>
    </xf>
    <xf numFmtId="0" fontId="17" fillId="0" borderId="0" xfId="2" applyFont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20" fillId="0" borderId="0" xfId="2" applyFont="1" applyAlignment="1">
      <alignment horizontal="center" vertical="center" wrapText="1"/>
    </xf>
    <xf numFmtId="0" fontId="14" fillId="0" borderId="0" xfId="2" applyFont="1" applyAlignment="1">
      <alignment vertical="justify" wrapText="1"/>
    </xf>
    <xf numFmtId="0" fontId="2" fillId="0" borderId="0" xfId="2" applyFont="1" applyAlignment="1">
      <alignment horizontal="right" vertical="center" wrapText="1" indent="3"/>
    </xf>
    <xf numFmtId="1" fontId="2" fillId="3" borderId="0" xfId="2" applyNumberFormat="1" applyFont="1" applyFill="1" applyAlignment="1">
      <alignment horizontal="right" vertical="center" wrapText="1" indent="3"/>
    </xf>
    <xf numFmtId="9" fontId="3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vertical="justify" wrapText="1"/>
    </xf>
    <xf numFmtId="0" fontId="15" fillId="0" borderId="0" xfId="2" applyFont="1" applyAlignment="1">
      <alignment vertical="center" wrapText="1"/>
    </xf>
    <xf numFmtId="0" fontId="16" fillId="0" borderId="0" xfId="2" applyFont="1" applyAlignment="1">
      <alignment wrapText="1"/>
    </xf>
    <xf numFmtId="49" fontId="21" fillId="0" borderId="0" xfId="2" applyNumberFormat="1" applyFont="1" applyAlignment="1">
      <alignment wrapText="1"/>
    </xf>
    <xf numFmtId="49" fontId="16" fillId="0" borderId="0" xfId="0" applyNumberFormat="1" applyFont="1" applyAlignment="1">
      <alignment wrapText="1"/>
    </xf>
    <xf numFmtId="9" fontId="2" fillId="0" borderId="0" xfId="1" applyFont="1" applyFill="1" applyBorder="1" applyAlignment="1">
      <alignment horizontal="right" vertical="center" wrapText="1" indent="1"/>
    </xf>
    <xf numFmtId="164" fontId="17" fillId="0" borderId="0" xfId="2" applyNumberFormat="1" applyFont="1" applyAlignment="1">
      <alignment vertical="center" wrapText="1"/>
    </xf>
    <xf numFmtId="9" fontId="2" fillId="0" borderId="0" xfId="1" applyFont="1" applyFill="1" applyBorder="1" applyAlignment="1">
      <alignment horizontal="right" vertical="center" wrapText="1" indent="2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 indent="5"/>
    </xf>
    <xf numFmtId="0" fontId="19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23" fillId="2" borderId="0" xfId="2" applyFont="1" applyFill="1" applyAlignment="1">
      <alignment horizontal="center" vertical="center" wrapText="1"/>
    </xf>
    <xf numFmtId="10" fontId="10" fillId="0" borderId="0" xfId="1" applyNumberFormat="1" applyFont="1" applyFill="1" applyBorder="1" applyAlignment="1">
      <alignment horizontal="right" vertical="center" wrapText="1" indent="3"/>
    </xf>
    <xf numFmtId="0" fontId="2" fillId="3" borderId="0" xfId="2" applyFont="1" applyFill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14" fillId="0" borderId="0" xfId="2" applyFont="1" applyAlignment="1">
      <alignment horizontal="justify" vertical="justify" wrapText="1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wrapText="1"/>
    </xf>
    <xf numFmtId="49" fontId="16" fillId="0" borderId="0" xfId="2" applyNumberFormat="1" applyFont="1" applyAlignment="1">
      <alignment horizontal="center" wrapText="1"/>
    </xf>
    <xf numFmtId="0" fontId="19" fillId="0" borderId="0" xfId="2" applyFont="1" applyAlignment="1">
      <alignment horizontal="center" vertical="center" wrapText="1"/>
    </xf>
    <xf numFmtId="49" fontId="16" fillId="0" borderId="0" xfId="0" applyNumberFormat="1" applyFont="1" applyAlignment="1">
      <alignment horizontal="center" wrapText="1"/>
    </xf>
    <xf numFmtId="0" fontId="20" fillId="0" borderId="0" xfId="2" applyFont="1" applyAlignment="1">
      <alignment horizontal="center" vertical="center" wrapText="1"/>
    </xf>
    <xf numFmtId="0" fontId="10" fillId="0" borderId="0" xfId="2" applyFont="1" applyAlignment="1">
      <alignment horizontal="justify" vertical="justify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Porcentaje de Naturalizaciones Solicitadas según Tipo</a:t>
            </a:r>
            <a:endParaRPr lang="es-ES" sz="1050">
              <a:effectLst/>
            </a:endParaRPr>
          </a:p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2025</a:t>
            </a:r>
            <a:endParaRPr lang="es-ES" sz="105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'Dir.Nat. Solicitadas'!$E$19:$E$23</c:f>
              <c:strCache>
                <c:ptCount val="5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18414383562368E-2"/>
                  <c:y val="1.10672314039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B-4E5D-ABC4-8C598A50687D}"/>
                </c:ext>
              </c:extLst>
            </c:dLbl>
            <c:dLbl>
              <c:idx val="1"/>
              <c:layout>
                <c:manualLayout>
                  <c:x val="1.9730501718064543E-2"/>
                  <c:y val="1.112517188672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B-4E5D-ABC4-8C598A50687D}"/>
                </c:ext>
              </c:extLst>
            </c:dLbl>
            <c:dLbl>
              <c:idx val="2"/>
              <c:layout>
                <c:manualLayout>
                  <c:x val="1.6695447494210949E-2"/>
                  <c:y val="6.113935191369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B-4E5D-ABC4-8C598A50687D}"/>
                </c:ext>
              </c:extLst>
            </c:dLbl>
            <c:dLbl>
              <c:idx val="3"/>
              <c:layout>
                <c:manualLayout>
                  <c:x val="2.0785263184288891E-2"/>
                  <c:y val="3.83058877274854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B-4E5D-ABC4-8C598A50687D}"/>
                </c:ext>
              </c:extLst>
            </c:dLbl>
            <c:dLbl>
              <c:idx val="4"/>
              <c:layout>
                <c:manualLayout>
                  <c:x val="1.4239381723046833E-2"/>
                  <c:y val="7.9402394805738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B-4E5D-ABC4-8C598A506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('Dir.Nat. Solicitadas'!$E$19:$E$23,'Dir.Nat. Solicitadas'!$G$19:$G$23)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59%</c:v>
                </c:pt>
                <c:pt idx="6">
                  <c:v>41%</c:v>
                </c:pt>
                <c:pt idx="7">
                  <c:v>0%</c:v>
                </c:pt>
                <c:pt idx="8">
                  <c:v>0%</c:v>
                </c:pt>
                <c:pt idx="9">
                  <c:v>0%</c:v>
                </c:pt>
              </c:strCache>
            </c:strRef>
          </c:cat>
          <c:val>
            <c:numRef>
              <c:f>'Dir.Nat. Solicitadas'!$G$19:$G$23</c:f>
              <c:numCache>
                <c:formatCode>0%</c:formatCode>
                <c:ptCount val="5"/>
                <c:pt idx="0">
                  <c:v>0.58974358974358976</c:v>
                </c:pt>
                <c:pt idx="1">
                  <c:v>0.41025641025641024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BB-4E5D-ABC4-8C598A50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4038400"/>
        <c:axId val="223539136"/>
        <c:axId val="0"/>
      </c:bar3DChart>
      <c:catAx>
        <c:axId val="22403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539136"/>
        <c:crosses val="autoZero"/>
        <c:auto val="1"/>
        <c:lblAlgn val="ctr"/>
        <c:lblOffset val="100"/>
        <c:noMultiLvlLbl val="0"/>
      </c:catAx>
      <c:valAx>
        <c:axId val="22353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403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2025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0347829124226216"/>
          <c:y val="2.042919449527239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39543277559751"/>
          <c:y val="0.17505372985401615"/>
          <c:w val="0.71339137839295619"/>
          <c:h val="0.744869221644867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6468278239515E-3"/>
                  <c:y val="-4.9507660748189597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E-4DC7-B171-E2AE15854C99}"/>
                </c:ext>
              </c:extLst>
            </c:dLbl>
            <c:dLbl>
              <c:idx val="1"/>
              <c:layout>
                <c:manualLayout>
                  <c:x val="-4.0811060902806564E-3"/>
                  <c:y val="-2.7185527428906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E-4DC7-B171-E2AE15854C99}"/>
                </c:ext>
              </c:extLst>
            </c:dLbl>
            <c:dLbl>
              <c:idx val="2"/>
              <c:layout>
                <c:manualLayout>
                  <c:x val="-1.4747734648356352E-3"/>
                  <c:y val="-3.485566220371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E-4DC7-B171-E2AE15854C99}"/>
                </c:ext>
              </c:extLst>
            </c:dLbl>
            <c:dLbl>
              <c:idx val="3"/>
              <c:layout>
                <c:manualLayout>
                  <c:x val="-1.44730878629255E-3"/>
                  <c:y val="-2.792322651783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E-4DC7-B171-E2AE15854C99}"/>
                </c:ext>
              </c:extLst>
            </c:dLbl>
            <c:dLbl>
              <c:idx val="4"/>
              <c:layout>
                <c:manualLayout>
                  <c:x val="-7.6809930863084934E-4"/>
                  <c:y val="1.4790515337436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E-4DC7-B171-E2AE15854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Solict Pais'!$C$7:$C$35</c:f>
              <c:strCache>
                <c:ptCount val="24"/>
                <c:pt idx="0">
                  <c:v>Venezuela</c:v>
                </c:pt>
                <c:pt idx="1">
                  <c:v>Cuba</c:v>
                </c:pt>
                <c:pt idx="2">
                  <c:v>España</c:v>
                </c:pt>
                <c:pt idx="3">
                  <c:v>Haití</c:v>
                </c:pt>
                <c:pt idx="4">
                  <c:v>Italia</c:v>
                </c:pt>
                <c:pt idx="5">
                  <c:v>México</c:v>
                </c:pt>
                <c:pt idx="6">
                  <c:v>Colombia</c:v>
                </c:pt>
                <c:pt idx="7">
                  <c:v>Estados Unidos</c:v>
                </c:pt>
                <c:pt idx="8">
                  <c:v>Francia</c:v>
                </c:pt>
                <c:pt idx="9">
                  <c:v>Pakistán</c:v>
                </c:pt>
                <c:pt idx="10">
                  <c:v>Bélgica</c:v>
                </c:pt>
                <c:pt idx="11">
                  <c:v>Guatemala</c:v>
                </c:pt>
                <c:pt idx="12">
                  <c:v>Honduras</c:v>
                </c:pt>
                <c:pt idx="13">
                  <c:v>Nicaragua</c:v>
                </c:pt>
                <c:pt idx="14">
                  <c:v>Taiwán</c:v>
                </c:pt>
                <c:pt idx="15">
                  <c:v>Bolivia</c:v>
                </c:pt>
                <c:pt idx="16">
                  <c:v>Costa Rica</c:v>
                </c:pt>
                <c:pt idx="17">
                  <c:v>Guadalupe</c:v>
                </c:pt>
                <c:pt idx="18">
                  <c:v>Líbano</c:v>
                </c:pt>
                <c:pt idx="19">
                  <c:v>Perú</c:v>
                </c:pt>
                <c:pt idx="20">
                  <c:v>Rusia</c:v>
                </c:pt>
                <c:pt idx="21">
                  <c:v>Serbia</c:v>
                </c:pt>
                <c:pt idx="22">
                  <c:v>Sudáfrica</c:v>
                </c:pt>
                <c:pt idx="23">
                  <c:v>Turquía</c:v>
                </c:pt>
              </c:strCache>
            </c:strRef>
          </c:cat>
          <c:val>
            <c:numRef>
              <c:f>'Dir.Nat. Solict Pais'!$E$7:$E$35</c:f>
              <c:numCache>
                <c:formatCode>0.0%</c:formatCode>
                <c:ptCount val="24"/>
                <c:pt idx="0">
                  <c:v>0.25641025641025639</c:v>
                </c:pt>
                <c:pt idx="1">
                  <c:v>0.21367521367521367</c:v>
                </c:pt>
                <c:pt idx="2">
                  <c:v>9.4017094017094016E-2</c:v>
                </c:pt>
                <c:pt idx="3">
                  <c:v>6.8376068376068383E-2</c:v>
                </c:pt>
                <c:pt idx="4">
                  <c:v>6.8376068376068383E-2</c:v>
                </c:pt>
                <c:pt idx="5">
                  <c:v>3.4188034188034191E-2</c:v>
                </c:pt>
                <c:pt idx="6">
                  <c:v>2.564102564102564E-2</c:v>
                </c:pt>
                <c:pt idx="7">
                  <c:v>2.564102564102564E-2</c:v>
                </c:pt>
                <c:pt idx="8">
                  <c:v>2.564102564102564E-2</c:v>
                </c:pt>
                <c:pt idx="9">
                  <c:v>2.564102564102564E-2</c:v>
                </c:pt>
                <c:pt idx="10">
                  <c:v>1.7094017094017096E-2</c:v>
                </c:pt>
                <c:pt idx="11">
                  <c:v>1.7094017094017096E-2</c:v>
                </c:pt>
                <c:pt idx="12">
                  <c:v>1.7094017094017096E-2</c:v>
                </c:pt>
                <c:pt idx="13">
                  <c:v>1.7094017094017096E-2</c:v>
                </c:pt>
                <c:pt idx="14">
                  <c:v>1.7094017094017096E-2</c:v>
                </c:pt>
                <c:pt idx="15">
                  <c:v>8.5470085470085479E-3</c:v>
                </c:pt>
                <c:pt idx="16">
                  <c:v>8.5470085470085479E-3</c:v>
                </c:pt>
                <c:pt idx="17">
                  <c:v>8.5470085470085479E-3</c:v>
                </c:pt>
                <c:pt idx="18">
                  <c:v>8.5470085470085479E-3</c:v>
                </c:pt>
                <c:pt idx="19">
                  <c:v>8.5470085470085479E-3</c:v>
                </c:pt>
                <c:pt idx="20">
                  <c:v>8.5470085470085479E-3</c:v>
                </c:pt>
                <c:pt idx="21">
                  <c:v>8.5470085470085479E-3</c:v>
                </c:pt>
                <c:pt idx="22">
                  <c:v>8.5470085470085479E-3</c:v>
                </c:pt>
                <c:pt idx="23">
                  <c:v>8.5470085470085479E-3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3E-4DC7-B171-E2AE1585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03443200"/>
        <c:axId val="223540864"/>
        <c:axId val="0"/>
      </c:bar3DChart>
      <c:catAx>
        <c:axId val="2034432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3540864"/>
        <c:crosses val="autoZero"/>
        <c:auto val="1"/>
        <c:lblAlgn val="ctr"/>
        <c:lblOffset val="100"/>
        <c:noMultiLvlLbl val="0"/>
      </c:catAx>
      <c:valAx>
        <c:axId val="223540864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3443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2025</a:t>
            </a:r>
          </a:p>
        </c:rich>
      </c:tx>
      <c:layout>
        <c:manualLayout>
          <c:xMode val="edge"/>
          <c:yMode val="edge"/>
          <c:x val="0.19904928814968009"/>
          <c:y val="1.220503606720686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E62-4F52-9B92-2FBBBC33DC70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E62-4F52-9B92-2FBBBC33DC70}"/>
              </c:ext>
            </c:extLst>
          </c:dPt>
          <c:dLbls>
            <c:dLbl>
              <c:idx val="0"/>
              <c:layout>
                <c:manualLayout>
                  <c:x val="8.7296131345878381E-3"/>
                  <c:y val="-4.0514588086146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62-4F52-9B92-2FBBBC33DC70}"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62-4F52-9B92-2FBBBC33DC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Solcit Genero'!$C$7,'Dir.Nat. Solcit Genero'!$D$7)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Solcit Genero'!$C$16,'Dir.Nat. Solcit Genero'!$D$16)</c:f>
              <c:numCache>
                <c:formatCode>0.0%</c:formatCode>
                <c:ptCount val="2"/>
                <c:pt idx="0">
                  <c:v>0.49572649572649574</c:v>
                </c:pt>
                <c:pt idx="1">
                  <c:v>0.50427350427350426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62-4F52-9B92-2FBBBC33D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Ocupación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</a:t>
            </a: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.23735154371875924"/>
          <c:y val="2.1453478216949057E-2"/>
        </c:manualLayout>
      </c:layout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84956189870706"/>
          <c:y val="0.17864226848740816"/>
          <c:w val="0.65157651776190884"/>
          <c:h val="0.744869221644867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6468278239515E-3"/>
                  <c:y val="-4.9507660748189597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D-4895-9ED1-FEFEB5BF6CFD}"/>
                </c:ext>
              </c:extLst>
            </c:dLbl>
            <c:dLbl>
              <c:idx val="1"/>
              <c:layout>
                <c:manualLayout>
                  <c:x val="-4.1432906417288836E-3"/>
                  <c:y val="-4.9223071446006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D-4895-9ED1-FEFEB5BF6CFD}"/>
                </c:ext>
              </c:extLst>
            </c:dLbl>
            <c:dLbl>
              <c:idx val="2"/>
              <c:layout>
                <c:manualLayout>
                  <c:x val="-5.8345230890417864E-3"/>
                  <c:y val="-3.4854306364166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BD-4895-9ED1-FEFEB5BF6CFD}"/>
                </c:ext>
              </c:extLst>
            </c:dLbl>
            <c:dLbl>
              <c:idx val="4"/>
              <c:layout>
                <c:manualLayout>
                  <c:x val="-2.2154080949234522E-3"/>
                  <c:y val="-1.31327082929326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BD-4895-9ED1-FEFEB5BF6C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Solicitadas Ocupacion'!$C$7:$C$25</c:f>
              <c:strCache>
                <c:ptCount val="17"/>
                <c:pt idx="0">
                  <c:v>Empleado privado</c:v>
                </c:pt>
                <c:pt idx="1">
                  <c:v>Doctor</c:v>
                </c:pt>
                <c:pt idx="2">
                  <c:v>Ama de casa </c:v>
                </c:pt>
                <c:pt idx="3">
                  <c:v>Ingeniero</c:v>
                </c:pt>
                <c:pt idx="4">
                  <c:v>Comerciante/Empresario</c:v>
                </c:pt>
                <c:pt idx="5">
                  <c:v>Profesor </c:v>
                </c:pt>
                <c:pt idx="6">
                  <c:v>No aplica</c:v>
                </c:pt>
                <c:pt idx="7">
                  <c:v>Pensionado</c:v>
                </c:pt>
                <c:pt idx="8">
                  <c:v>Estudiante</c:v>
                </c:pt>
                <c:pt idx="9">
                  <c:v>Odontólogo</c:v>
                </c:pt>
                <c:pt idx="10">
                  <c:v>Economista</c:v>
                </c:pt>
                <c:pt idx="11">
                  <c:v>Trabajador independiente</c:v>
                </c:pt>
                <c:pt idx="12">
                  <c:v>Arquitecto</c:v>
                </c:pt>
                <c:pt idx="13">
                  <c:v>Farmacéutico</c:v>
                </c:pt>
                <c:pt idx="14">
                  <c:v>Teólogo</c:v>
                </c:pt>
                <c:pt idx="15">
                  <c:v>Fisioterapeuta</c:v>
                </c:pt>
                <c:pt idx="16">
                  <c:v>Periodista</c:v>
                </c:pt>
              </c:strCache>
            </c:strRef>
          </c:cat>
          <c:val>
            <c:numRef>
              <c:f>'Dir.Nat. Solicitadas Ocupacion'!$E$7:$E$25</c:f>
              <c:numCache>
                <c:formatCode>0.00%</c:formatCode>
                <c:ptCount val="17"/>
                <c:pt idx="0">
                  <c:v>0.3504273504273504</c:v>
                </c:pt>
                <c:pt idx="1">
                  <c:v>0.11965811965811966</c:v>
                </c:pt>
                <c:pt idx="2">
                  <c:v>8.5470085470085472E-2</c:v>
                </c:pt>
                <c:pt idx="3">
                  <c:v>7.6923076923076927E-2</c:v>
                </c:pt>
                <c:pt idx="4">
                  <c:v>7.6923076923076927E-2</c:v>
                </c:pt>
                <c:pt idx="5">
                  <c:v>7.6923076923076927E-2</c:v>
                </c:pt>
                <c:pt idx="6">
                  <c:v>5.128205128205128E-2</c:v>
                </c:pt>
                <c:pt idx="7">
                  <c:v>3.4188034188034191E-2</c:v>
                </c:pt>
                <c:pt idx="8">
                  <c:v>2.564102564102564E-2</c:v>
                </c:pt>
                <c:pt idx="9">
                  <c:v>2.564102564102564E-2</c:v>
                </c:pt>
                <c:pt idx="10">
                  <c:v>1.7094017094017096E-2</c:v>
                </c:pt>
                <c:pt idx="11">
                  <c:v>1.7094017094017096E-2</c:v>
                </c:pt>
                <c:pt idx="12">
                  <c:v>8.5470085470085479E-3</c:v>
                </c:pt>
                <c:pt idx="13">
                  <c:v>8.5470085470085479E-3</c:v>
                </c:pt>
                <c:pt idx="14">
                  <c:v>8.5470085470085479E-3</c:v>
                </c:pt>
                <c:pt idx="15">
                  <c:v>8.5470085470085479E-3</c:v>
                </c:pt>
                <c:pt idx="16">
                  <c:v>8.5470085470085479E-3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BD-4895-9ED1-FEFEB5BF6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20000768"/>
        <c:axId val="191015168"/>
        <c:axId val="0"/>
      </c:bar3DChart>
      <c:catAx>
        <c:axId val="220000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1015168"/>
        <c:crosses val="autoZero"/>
        <c:auto val="1"/>
        <c:lblAlgn val="ctr"/>
        <c:lblOffset val="100"/>
        <c:noMultiLvlLbl val="0"/>
      </c:catAx>
      <c:valAx>
        <c:axId val="191015168"/>
        <c:scaling>
          <c:orientation val="minMax"/>
        </c:scaling>
        <c:delete val="0"/>
        <c:axPos val="t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0000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</a:t>
            </a:r>
          </a:p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Domicilio del el Extranjero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</a:t>
            </a: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2025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99227596550431"/>
          <c:y val="0.19895253985716871"/>
          <c:w val="0.66913794866550769"/>
          <c:h val="0.76076768955588103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2771881015558474E-3"/>
                  <c:y val="6.0327470682257508E-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A2-436F-BFE5-6FA680F62534}"/>
                </c:ext>
              </c:extLst>
            </c:dLbl>
            <c:dLbl>
              <c:idx val="1"/>
              <c:layout>
                <c:manualLayout>
                  <c:x val="-5.8343741515069795E-3"/>
                  <c:y val="3.77222519767148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A2-436F-BFE5-6FA680F62534}"/>
                </c:ext>
              </c:extLst>
            </c:dLbl>
            <c:dLbl>
              <c:idx val="2"/>
              <c:layout>
                <c:manualLayout>
                  <c:x val="-1.4747734648356352E-3"/>
                  <c:y val="-3.485566220371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A2-436F-BFE5-6FA680F62534}"/>
                </c:ext>
              </c:extLst>
            </c:dLbl>
            <c:dLbl>
              <c:idx val="4"/>
              <c:layout>
                <c:manualLayout>
                  <c:x val="-7.6809930863084934E-4"/>
                  <c:y val="1.4790512085477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A2-436F-BFE5-6FA680F625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'Nat. Solicitadas Domicilio'!$C$7:$C$22</c:f>
              <c:strCache>
                <c:ptCount val="16"/>
                <c:pt idx="0">
                  <c:v>Distrito Nacional </c:v>
                </c:pt>
                <c:pt idx="1">
                  <c:v>Santo Domingo </c:v>
                </c:pt>
                <c:pt idx="2">
                  <c:v>La Altagracia </c:v>
                </c:pt>
                <c:pt idx="3">
                  <c:v>Santiago </c:v>
                </c:pt>
                <c:pt idx="4">
                  <c:v>Samaná </c:v>
                </c:pt>
                <c:pt idx="5">
                  <c:v>La Vega </c:v>
                </c:pt>
                <c:pt idx="6">
                  <c:v>San Cristóbal </c:v>
                </c:pt>
                <c:pt idx="7">
                  <c:v>Duarte</c:v>
                </c:pt>
                <c:pt idx="8">
                  <c:v>Puerto Plata </c:v>
                </c:pt>
                <c:pt idx="9">
                  <c:v>La Romana</c:v>
                </c:pt>
                <c:pt idx="10">
                  <c:v>Peravia </c:v>
                </c:pt>
                <c:pt idx="11">
                  <c:v>María Trinidad Sánchez</c:v>
                </c:pt>
                <c:pt idx="12">
                  <c:v>Barahona</c:v>
                </c:pt>
                <c:pt idx="13">
                  <c:v>San Pedro de Macorís </c:v>
                </c:pt>
                <c:pt idx="14">
                  <c:v>Monseñor Nouel</c:v>
                </c:pt>
                <c:pt idx="15">
                  <c:v>San Juan</c:v>
                </c:pt>
              </c:strCache>
            </c:strRef>
          </c:cat>
          <c:val>
            <c:numRef>
              <c:f>'Nat. Solicitadas Domicilio'!$E$7:$E$22</c:f>
              <c:numCache>
                <c:formatCode>0.0%</c:formatCode>
                <c:ptCount val="16"/>
                <c:pt idx="0">
                  <c:v>0.52991452991452992</c:v>
                </c:pt>
                <c:pt idx="1">
                  <c:v>0.12820512820512819</c:v>
                </c:pt>
                <c:pt idx="2">
                  <c:v>8.5470085470085472E-2</c:v>
                </c:pt>
                <c:pt idx="3">
                  <c:v>7.6923076923076927E-2</c:v>
                </c:pt>
                <c:pt idx="4">
                  <c:v>4.2735042735042736E-2</c:v>
                </c:pt>
                <c:pt idx="5">
                  <c:v>2.564102564102564E-2</c:v>
                </c:pt>
                <c:pt idx="6">
                  <c:v>2.564102564102564E-2</c:v>
                </c:pt>
                <c:pt idx="7">
                  <c:v>1.7094017094017096E-2</c:v>
                </c:pt>
                <c:pt idx="8">
                  <c:v>8.5470085470085479E-3</c:v>
                </c:pt>
                <c:pt idx="9">
                  <c:v>8.5470085470085479E-3</c:v>
                </c:pt>
                <c:pt idx="10">
                  <c:v>8.5470085470085479E-3</c:v>
                </c:pt>
                <c:pt idx="11">
                  <c:v>8.5470085470085479E-3</c:v>
                </c:pt>
                <c:pt idx="12">
                  <c:v>8.5470085470085479E-3</c:v>
                </c:pt>
                <c:pt idx="13">
                  <c:v>8.5470085470085479E-3</c:v>
                </c:pt>
                <c:pt idx="14">
                  <c:v>8.5470085470085479E-3</c:v>
                </c:pt>
                <c:pt idx="15">
                  <c:v>8.5470085470085479E-3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A2-436F-BFE5-6FA680F62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25833472"/>
        <c:axId val="225839360"/>
        <c:axId val="0"/>
      </c:bar3DChart>
      <c:catAx>
        <c:axId val="225833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5839360"/>
        <c:crosses val="autoZero"/>
        <c:auto val="1"/>
        <c:lblAlgn val="ctr"/>
        <c:lblOffset val="100"/>
        <c:noMultiLvlLbl val="0"/>
      </c:catAx>
      <c:valAx>
        <c:axId val="225839360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2583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Nacionalidad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2025</a:t>
            </a:r>
          </a:p>
        </c:rich>
      </c:tx>
      <c:layout>
        <c:manualLayout>
          <c:xMode val="edge"/>
          <c:yMode val="edge"/>
          <c:x val="0.2119716295614848"/>
          <c:y val="6.5153989149055076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4B7-4BC6-BD1A-CBD9F4EC7026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4B7-4BC6-BD1A-CBD9F4EC7026}"/>
              </c:ext>
            </c:extLst>
          </c:dPt>
          <c:dLbls>
            <c:dLbl>
              <c:idx val="0"/>
              <c:layout>
                <c:manualLayout>
                  <c:x val="6.0894454739855051E-3"/>
                  <c:y val="-4.08185772657163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B7-4BC6-BD1A-CBD9F4EC7026}"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B7-4BC6-BD1A-CBD9F4EC70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Nac.'!$C$7,'Certificaciones Nac.'!$D$7)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Nac.'!$C$15,'Certificaciones Nac.'!$D$15)</c:f>
              <c:numCache>
                <c:formatCode>0.0%</c:formatCode>
                <c:ptCount val="2"/>
                <c:pt idx="0">
                  <c:v>0.43</c:v>
                </c:pt>
                <c:pt idx="1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B7-4BC6-BD1A-CBD9F4EC7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No Nacionalidad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2025</a:t>
            </a:r>
          </a:p>
        </c:rich>
      </c:tx>
      <c:layout>
        <c:manualLayout>
          <c:xMode val="edge"/>
          <c:yMode val="edge"/>
          <c:x val="0.18437557007864436"/>
          <c:y val="6.5154905138012382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63A-45B7-B945-AE87C2ADDF0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63A-45B7-B945-AE87C2ADDF04}"/>
              </c:ext>
            </c:extLst>
          </c:dPt>
          <c:dLbls>
            <c:dLbl>
              <c:idx val="0"/>
              <c:layout>
                <c:manualLayout>
                  <c:x val="-6.7105920486144593E-3"/>
                  <c:y val="-9.1202889738851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3A-45B7-B945-AE87C2ADDF04}"/>
                </c:ext>
              </c:extLst>
            </c:dLbl>
            <c:dLbl>
              <c:idx val="1"/>
              <c:layout>
                <c:manualLayout>
                  <c:x val="3.2050052359046399E-2"/>
                  <c:y val="3.6244038366115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3A-45B7-B945-AE87C2ADDF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No Nac.'!$C$7,'Certificaciones No Nac.'!$D$7)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No Nac.'!$C$15,'Certificaciones No Nac.'!$D$15)</c:f>
              <c:numCache>
                <c:formatCode>0%</c:formatCode>
                <c:ptCount val="2"/>
                <c:pt idx="0">
                  <c:v>0.11320754716981132</c:v>
                </c:pt>
                <c:pt idx="1">
                  <c:v>0.8867924528301887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3A-45B7-B945-AE87C2ADD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</a:t>
            </a:r>
            <a:r>
              <a:rPr lang="en-US" sz="1050" b="1" i="0" baseline="0">
                <a:effectLst/>
              </a:rPr>
              <a:t>de Certificaciones de Proceso de Naturalización, </a:t>
            </a: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julio-septiembre 2025</a:t>
            </a:r>
          </a:p>
        </c:rich>
      </c:tx>
      <c:layout>
        <c:manualLayout>
          <c:xMode val="edge"/>
          <c:yMode val="edge"/>
          <c:x val="0.1036262723285033"/>
          <c:y val="6.5154065672928972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928520792929946E-2"/>
          <c:y val="0.2401960308143192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768-4A82-824E-8EB877A3F126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768-4A82-824E-8EB877A3F126}"/>
              </c:ext>
            </c:extLst>
          </c:dPt>
          <c:dLbls>
            <c:dLbl>
              <c:idx val="0"/>
              <c:layout>
                <c:manualLayout>
                  <c:x val="-2.6897376244245596E-3"/>
                  <c:y val="-2.2135560733658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8-4A82-824E-8EB877A3F126}"/>
                </c:ext>
              </c:extLst>
            </c:dLbl>
            <c:dLbl>
              <c:idx val="1"/>
              <c:layout>
                <c:manualLayout>
                  <c:x val="1.6610218583522206E-2"/>
                  <c:y val="-1.1861119962850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8-4A82-824E-8EB877A3F1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Estatus'!$C$7,'Certificaciones Estatus'!$D$7)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Estatus'!$C$15,'Certificaciones Estatus'!$D$15)</c:f>
              <c:numCache>
                <c:formatCode>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68-4A82-824E-8EB877A3F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1535907</xdr:colOff>
      <xdr:row>15</xdr:row>
      <xdr:rowOff>59531</xdr:rowOff>
    </xdr:from>
    <xdr:to>
      <xdr:col>8</xdr:col>
      <xdr:colOff>59532</xdr:colOff>
      <xdr:row>35</xdr:row>
      <xdr:rowOff>71438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55</xdr:row>
      <xdr:rowOff>166688</xdr:rowOff>
    </xdr:from>
    <xdr:to>
      <xdr:col>8</xdr:col>
      <xdr:colOff>119063</xdr:colOff>
      <xdr:row>90</xdr:row>
      <xdr:rowOff>95250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869153</xdr:colOff>
      <xdr:row>12</xdr:row>
      <xdr:rowOff>279796</xdr:rowOff>
    </xdr:from>
    <xdr:to>
      <xdr:col>5</xdr:col>
      <xdr:colOff>321467</xdr:colOff>
      <xdr:row>35</xdr:row>
      <xdr:rowOff>47623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738186</xdr:colOff>
      <xdr:row>55</xdr:row>
      <xdr:rowOff>57151</xdr:rowOff>
    </xdr:from>
    <xdr:to>
      <xdr:col>7</xdr:col>
      <xdr:colOff>261937</xdr:colOff>
      <xdr:row>87</xdr:row>
      <xdr:rowOff>95249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1950C6F6-4E71-40D3-A8AC-F6DE0C803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1095374</xdr:colOff>
      <xdr:row>57</xdr:row>
      <xdr:rowOff>17198</xdr:rowOff>
    </xdr:from>
    <xdr:to>
      <xdr:col>6</xdr:col>
      <xdr:colOff>642937</xdr:colOff>
      <xdr:row>85</xdr:row>
      <xdr:rowOff>119063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91AC81A0-D658-408D-B7AE-D71456AC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607217</xdr:colOff>
      <xdr:row>12</xdr:row>
      <xdr:rowOff>77393</xdr:rowOff>
    </xdr:from>
    <xdr:to>
      <xdr:col>5</xdr:col>
      <xdr:colOff>464343</xdr:colOff>
      <xdr:row>37</xdr:row>
      <xdr:rowOff>71438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13</xdr:row>
      <xdr:rowOff>53580</xdr:rowOff>
    </xdr:from>
    <xdr:to>
      <xdr:col>5</xdr:col>
      <xdr:colOff>452438</xdr:colOff>
      <xdr:row>35</xdr:row>
      <xdr:rowOff>154782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964405</xdr:colOff>
      <xdr:row>13</xdr:row>
      <xdr:rowOff>17859</xdr:rowOff>
    </xdr:from>
    <xdr:to>
      <xdr:col>5</xdr:col>
      <xdr:colOff>178593</xdr:colOff>
      <xdr:row>36</xdr:row>
      <xdr:rowOff>154781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pwsvfs\compartir%20Departamento%20Estadisticas\INFORMES\REGISTRO%20PERSONA%20HERIDAS%20POR%20PROVINC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  <sheetName val="Diversos_Motivos_H-M1"/>
      <sheetName val="Diversos_Motivos_(2)1"/>
      <sheetName val="Por_Sexo1"/>
      <sheetName val="Por_Provincia1"/>
      <sheetName val="Provincia_Gral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  <sheetData sheetId="15"/>
      <sheetData sheetId="16"/>
      <sheetData sheetId="17">
        <row r="6">
          <cell r="B6">
            <v>5437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  <sheetName val="Diversos_Motivos_H-M1"/>
      <sheetName val="Diversos_Motivos_(2)1"/>
      <sheetName val="Por_Sexo1"/>
      <sheetName val="Por_Provincia1"/>
      <sheetName val="Provincia_Gral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  <sheetData sheetId="15"/>
      <sheetData sheetId="16"/>
      <sheetData sheetId="17">
        <row r="6">
          <cell r="B6">
            <v>5437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M43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.7109375" style="3" customWidth="1"/>
    <col min="2" max="2" width="23" style="3" customWidth="1"/>
    <col min="3" max="3" width="18.7109375" style="3" customWidth="1"/>
    <col min="4" max="4" width="16.5703125" style="3" customWidth="1"/>
    <col min="5" max="5" width="24.140625" style="3" customWidth="1"/>
    <col min="6" max="6" width="24" style="3" customWidth="1"/>
    <col min="7" max="7" width="20" style="3" customWidth="1"/>
    <col min="8" max="8" width="18.5703125" style="3" customWidth="1"/>
    <col min="9" max="9" width="16.140625" style="3" customWidth="1"/>
    <col min="10" max="10" width="3.85546875" style="3" customWidth="1"/>
    <col min="11" max="16384" width="11.42578125" style="3"/>
  </cols>
  <sheetData>
    <row r="1" spans="1:11" ht="24" customHeight="1" x14ac:dyDescent="0.2">
      <c r="A1" s="54" t="s">
        <v>36</v>
      </c>
      <c r="B1" s="54"/>
      <c r="C1" s="54"/>
      <c r="D1" s="54"/>
      <c r="E1" s="54"/>
      <c r="F1" s="54"/>
      <c r="G1" s="54"/>
      <c r="H1" s="54"/>
      <c r="I1" s="54"/>
    </row>
    <row r="2" spans="1:11" ht="9" customHeight="1" x14ac:dyDescent="0.2"/>
    <row r="3" spans="1:11" ht="29.25" customHeight="1" x14ac:dyDescent="0.3">
      <c r="B3" s="55" t="s">
        <v>27</v>
      </c>
      <c r="C3" s="55"/>
      <c r="D3" s="55"/>
      <c r="E3" s="55"/>
      <c r="F3" s="55"/>
      <c r="G3" s="55"/>
      <c r="H3" s="55"/>
      <c r="I3" s="55"/>
      <c r="J3" s="4"/>
      <c r="K3" s="4"/>
    </row>
    <row r="4" spans="1:11" ht="25.5" customHeight="1" x14ac:dyDescent="0.3">
      <c r="B4" s="56" t="s">
        <v>41</v>
      </c>
      <c r="C4" s="56"/>
      <c r="D4" s="56"/>
      <c r="E4" s="56"/>
      <c r="F4" s="56"/>
      <c r="G4" s="56"/>
      <c r="H4" s="56"/>
      <c r="I4" s="56"/>
      <c r="J4" s="5"/>
      <c r="K4" s="5"/>
    </row>
    <row r="5" spans="1:11" ht="18" customHeight="1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s="9" customFormat="1" ht="24" customHeight="1" x14ac:dyDescent="0.2">
      <c r="B6" s="51" t="s">
        <v>2</v>
      </c>
      <c r="C6" s="51" t="s">
        <v>6</v>
      </c>
      <c r="D6" s="51"/>
      <c r="E6" s="51"/>
      <c r="F6" s="51"/>
      <c r="G6" s="51"/>
      <c r="H6" s="51" t="s">
        <v>0</v>
      </c>
      <c r="I6" s="51" t="s">
        <v>1</v>
      </c>
    </row>
    <row r="7" spans="1:11" s="9" customFormat="1" ht="33.75" customHeight="1" x14ac:dyDescent="0.2">
      <c r="B7" s="51"/>
      <c r="C7" s="51" t="s">
        <v>3</v>
      </c>
      <c r="D7" s="51" t="s">
        <v>4</v>
      </c>
      <c r="E7" s="51" t="s">
        <v>9</v>
      </c>
      <c r="F7" s="51"/>
      <c r="G7" s="51" t="s">
        <v>5</v>
      </c>
      <c r="H7" s="51"/>
      <c r="I7" s="51"/>
    </row>
    <row r="8" spans="1:11" s="9" customFormat="1" ht="24" customHeight="1" x14ac:dyDescent="0.2">
      <c r="B8" s="51"/>
      <c r="C8" s="51"/>
      <c r="D8" s="51"/>
      <c r="E8" s="10" t="s">
        <v>7</v>
      </c>
      <c r="F8" s="10" t="s">
        <v>8</v>
      </c>
      <c r="G8" s="51"/>
      <c r="H8" s="51"/>
      <c r="I8" s="51"/>
    </row>
    <row r="9" spans="1:11" s="9" customFormat="1" ht="35.25" customHeight="1" x14ac:dyDescent="0.2">
      <c r="B9" s="1" t="s">
        <v>42</v>
      </c>
      <c r="C9" s="11">
        <v>24</v>
      </c>
      <c r="D9" s="11">
        <v>11</v>
      </c>
      <c r="E9" s="11">
        <v>0</v>
      </c>
      <c r="F9" s="11">
        <v>0</v>
      </c>
      <c r="G9" s="11">
        <v>0</v>
      </c>
      <c r="H9" s="33">
        <f>SUM(C9:G9)</f>
        <v>35</v>
      </c>
      <c r="I9" s="41">
        <f>H9/H12</f>
        <v>0.29914529914529914</v>
      </c>
    </row>
    <row r="10" spans="1:11" s="9" customFormat="1" ht="35.25" customHeight="1" x14ac:dyDescent="0.2">
      <c r="B10" s="1" t="s">
        <v>43</v>
      </c>
      <c r="C10" s="11">
        <v>26</v>
      </c>
      <c r="D10" s="11">
        <v>15</v>
      </c>
      <c r="E10" s="11">
        <v>0</v>
      </c>
      <c r="F10" s="11">
        <v>0</v>
      </c>
      <c r="G10" s="11">
        <v>0</v>
      </c>
      <c r="H10" s="33">
        <f>SUM(C10:G10)</f>
        <v>41</v>
      </c>
      <c r="I10" s="41">
        <f>H10/H12</f>
        <v>0.3504273504273504</v>
      </c>
    </row>
    <row r="11" spans="1:11" s="9" customFormat="1" ht="35.25" customHeight="1" x14ac:dyDescent="0.2">
      <c r="B11" s="1" t="s">
        <v>44</v>
      </c>
      <c r="C11" s="11">
        <v>19</v>
      </c>
      <c r="D11" s="11">
        <v>22</v>
      </c>
      <c r="E11" s="11">
        <v>0</v>
      </c>
      <c r="F11" s="11">
        <v>0</v>
      </c>
      <c r="G11" s="11">
        <v>0</v>
      </c>
      <c r="H11" s="33">
        <f>SUM(C11:G11)</f>
        <v>41</v>
      </c>
      <c r="I11" s="41">
        <f>H11/H12</f>
        <v>0.3504273504273504</v>
      </c>
    </row>
    <row r="12" spans="1:11" s="9" customFormat="1" ht="33" customHeight="1" x14ac:dyDescent="0.2">
      <c r="B12" s="14" t="s">
        <v>0</v>
      </c>
      <c r="C12" s="15">
        <f t="shared" ref="C12:I12" si="0">SUM(C9:C11)</f>
        <v>69</v>
      </c>
      <c r="D12" s="15">
        <f t="shared" si="0"/>
        <v>48</v>
      </c>
      <c r="E12" s="15">
        <f t="shared" si="0"/>
        <v>0</v>
      </c>
      <c r="F12" s="15">
        <f t="shared" si="0"/>
        <v>0</v>
      </c>
      <c r="G12" s="15">
        <f t="shared" si="0"/>
        <v>0</v>
      </c>
      <c r="H12" s="34">
        <f t="shared" si="0"/>
        <v>117</v>
      </c>
      <c r="I12" s="2">
        <f t="shared" si="0"/>
        <v>0.99999999999999989</v>
      </c>
    </row>
    <row r="13" spans="1:11" ht="26.25" customHeight="1" x14ac:dyDescent="0.2">
      <c r="B13" s="52"/>
      <c r="C13" s="52"/>
      <c r="I13" s="18"/>
    </row>
    <row r="14" spans="1:11" ht="10.5" customHeight="1" x14ac:dyDescent="0.2">
      <c r="B14" s="19"/>
      <c r="C14" s="19"/>
      <c r="D14" s="19"/>
      <c r="E14" s="19"/>
      <c r="F14" s="19"/>
      <c r="G14" s="19"/>
      <c r="H14" s="19"/>
      <c r="I14" s="19"/>
      <c r="J14" s="19"/>
    </row>
    <row r="15" spans="1:11" ht="15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</row>
    <row r="16" spans="1:11" ht="15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</row>
    <row r="17" spans="1:13" ht="15" customHeight="1" x14ac:dyDescent="0.2">
      <c r="B17" s="19"/>
      <c r="C17" s="19"/>
      <c r="D17" s="19"/>
      <c r="E17" s="19"/>
      <c r="F17" s="19"/>
      <c r="G17" s="19"/>
      <c r="H17" s="19"/>
      <c r="I17" s="19"/>
      <c r="J17" s="19"/>
    </row>
    <row r="18" spans="1:13" ht="15" customHeight="1" x14ac:dyDescent="0.2">
      <c r="B18" s="19"/>
      <c r="C18" s="19"/>
      <c r="D18" s="19"/>
      <c r="E18" s="19"/>
      <c r="F18" s="19"/>
      <c r="G18" s="19"/>
      <c r="H18" s="19"/>
      <c r="I18" s="19"/>
      <c r="J18" s="19"/>
    </row>
    <row r="19" spans="1:13" ht="18.75" customHeight="1" x14ac:dyDescent="0.2">
      <c r="B19" s="19"/>
      <c r="C19" s="19"/>
      <c r="D19" s="19"/>
      <c r="E19" s="3" t="s">
        <v>3</v>
      </c>
      <c r="F19" s="3">
        <f>SUM(C12)</f>
        <v>69</v>
      </c>
      <c r="G19" s="35">
        <f>F19/F25</f>
        <v>0.58974358974358976</v>
      </c>
      <c r="H19" s="19"/>
      <c r="I19" s="19"/>
      <c r="J19" s="19"/>
    </row>
    <row r="20" spans="1:13" ht="24" customHeight="1" x14ac:dyDescent="0.2">
      <c r="E20" s="3" t="s">
        <v>4</v>
      </c>
      <c r="F20" s="3">
        <f>SUM(D12)</f>
        <v>48</v>
      </c>
      <c r="G20" s="35">
        <f>F20/F25</f>
        <v>0.41025641025641024</v>
      </c>
    </row>
    <row r="21" spans="1:13" ht="61.5" customHeight="1" x14ac:dyDescent="0.2">
      <c r="E21" s="3" t="s">
        <v>10</v>
      </c>
      <c r="F21" s="3">
        <f>SUM(E12)</f>
        <v>0</v>
      </c>
      <c r="G21" s="35">
        <f>F21/F25</f>
        <v>0</v>
      </c>
    </row>
    <row r="22" spans="1:13" ht="65.25" customHeight="1" x14ac:dyDescent="0.2">
      <c r="E22" s="3" t="s">
        <v>11</v>
      </c>
      <c r="F22" s="3">
        <f>SUM(F12)</f>
        <v>0</v>
      </c>
      <c r="G22" s="35">
        <f>F22/F25</f>
        <v>0</v>
      </c>
    </row>
    <row r="23" spans="1:13" ht="17.25" customHeight="1" x14ac:dyDescent="0.2">
      <c r="E23" s="3" t="s">
        <v>5</v>
      </c>
      <c r="F23" s="3">
        <f>SUM(G12)</f>
        <v>0</v>
      </c>
      <c r="G23" s="35">
        <f>F23/F25</f>
        <v>0</v>
      </c>
    </row>
    <row r="25" spans="1:13" x14ac:dyDescent="0.2">
      <c r="F25" s="29">
        <f>SUM(F19:F23)</f>
        <v>117</v>
      </c>
      <c r="G25" s="35">
        <f>SUM(G19:G23)</f>
        <v>1</v>
      </c>
    </row>
    <row r="29" spans="1:13" ht="13.5" customHeight="1" x14ac:dyDescent="0.3">
      <c r="A29" s="21"/>
      <c r="B29" s="7"/>
      <c r="C29" s="7"/>
      <c r="D29" s="7"/>
      <c r="E29" s="7"/>
      <c r="F29" s="7"/>
      <c r="G29" s="7"/>
      <c r="H29" s="7"/>
      <c r="I29" s="7"/>
      <c r="J29" s="7"/>
      <c r="K29" s="21"/>
      <c r="L29" s="21"/>
      <c r="M29" s="21"/>
    </row>
    <row r="30" spans="1:13" ht="13.5" customHeight="1" x14ac:dyDescent="0.3">
      <c r="A30" s="21"/>
      <c r="B30" s="7"/>
      <c r="C30" s="7"/>
      <c r="D30" s="7"/>
      <c r="E30" s="7"/>
      <c r="F30" s="7"/>
      <c r="G30" s="7"/>
      <c r="H30" s="7"/>
      <c r="I30" s="7"/>
      <c r="J30" s="7"/>
      <c r="K30" s="21"/>
      <c r="L30" s="21"/>
      <c r="M30" s="21"/>
    </row>
    <row r="31" spans="1:13" ht="15" customHeight="1" x14ac:dyDescent="0.3">
      <c r="B31" s="7"/>
      <c r="C31" s="7"/>
      <c r="D31" s="7"/>
      <c r="E31" s="7"/>
      <c r="F31" s="7"/>
      <c r="G31" s="7"/>
      <c r="H31" s="7"/>
      <c r="I31" s="7"/>
      <c r="J31" s="7"/>
    </row>
    <row r="32" spans="1:13" ht="15" customHeight="1" x14ac:dyDescent="0.3">
      <c r="B32" s="7"/>
      <c r="C32" s="7"/>
      <c r="D32" s="7"/>
      <c r="E32" s="7"/>
      <c r="F32" s="7"/>
      <c r="G32" s="7"/>
      <c r="H32" s="7"/>
      <c r="I32" s="7"/>
      <c r="J32" s="7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6.5" customHeight="1" x14ac:dyDescent="0.2"/>
    <row r="40" spans="2:9" ht="11.25" customHeight="1" x14ac:dyDescent="0.2">
      <c r="C40" s="53" t="s">
        <v>48</v>
      </c>
      <c r="D40" s="53"/>
      <c r="E40" s="53"/>
      <c r="F40" s="53"/>
      <c r="G40" s="53"/>
      <c r="H40" s="53"/>
      <c r="I40" s="36"/>
    </row>
    <row r="41" spans="2:9" ht="33.75" customHeight="1" x14ac:dyDescent="0.2">
      <c r="B41" s="36"/>
      <c r="C41" s="53"/>
      <c r="D41" s="53"/>
      <c r="E41" s="53"/>
      <c r="F41" s="53"/>
      <c r="G41" s="53"/>
      <c r="H41" s="53"/>
      <c r="I41" s="36"/>
    </row>
    <row r="42" spans="2:9" ht="14.25" customHeight="1" x14ac:dyDescent="0.2">
      <c r="C42" s="53"/>
      <c r="D42" s="53"/>
      <c r="E42" s="53"/>
      <c r="F42" s="53"/>
      <c r="G42" s="53"/>
      <c r="H42" s="53"/>
    </row>
    <row r="43" spans="2:9" ht="11.25" customHeight="1" x14ac:dyDescent="0.2"/>
  </sheetData>
  <mergeCells count="13">
    <mergeCell ref="G7:G8"/>
    <mergeCell ref="B13:C13"/>
    <mergeCell ref="C40:H42"/>
    <mergeCell ref="A1:I1"/>
    <mergeCell ref="B3:I3"/>
    <mergeCell ref="B4:I4"/>
    <mergeCell ref="B6:B8"/>
    <mergeCell ref="C6:G6"/>
    <mergeCell ref="H6:H8"/>
    <mergeCell ref="I6:I8"/>
    <mergeCell ref="C7:C8"/>
    <mergeCell ref="D7:D8"/>
    <mergeCell ref="E7:F7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POLICIA&amp;R&amp;"Verdana,Negrita"BO-EST-37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H99"/>
  <sheetViews>
    <sheetView showGridLines="0" view="pageLayout" topLeftCell="A3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6.42578125" style="3" customWidth="1"/>
    <col min="2" max="2" width="8.28515625" style="3" customWidth="1"/>
    <col min="3" max="3" width="31.28515625" style="3" customWidth="1"/>
    <col min="4" max="4" width="25.140625" style="3" customWidth="1"/>
    <col min="5" max="5" width="21" style="3" customWidth="1"/>
    <col min="6" max="6" width="9" style="3" customWidth="1"/>
    <col min="7" max="16384" width="11.42578125" style="3"/>
  </cols>
  <sheetData>
    <row r="1" spans="1:8" ht="21" customHeight="1" x14ac:dyDescent="0.2">
      <c r="A1" s="37"/>
      <c r="B1" s="37"/>
      <c r="C1" s="54" t="s">
        <v>36</v>
      </c>
      <c r="D1" s="54"/>
      <c r="E1" s="54"/>
      <c r="F1" s="37"/>
      <c r="G1" s="37"/>
    </row>
    <row r="3" spans="1:8" ht="34.5" customHeight="1" x14ac:dyDescent="0.2">
      <c r="A3" s="38"/>
      <c r="B3" s="38"/>
      <c r="C3" s="55" t="s">
        <v>29</v>
      </c>
      <c r="D3" s="55"/>
      <c r="E3" s="55"/>
      <c r="F3" s="38"/>
      <c r="G3" s="38"/>
    </row>
    <row r="4" spans="1:8" ht="25.5" customHeight="1" x14ac:dyDescent="0.2">
      <c r="A4" s="39"/>
      <c r="B4" s="39"/>
      <c r="C4" s="56" t="s">
        <v>41</v>
      </c>
      <c r="D4" s="56"/>
      <c r="E4" s="56"/>
      <c r="F4" s="39"/>
      <c r="G4" s="39"/>
    </row>
    <row r="5" spans="1:8" ht="21" customHeight="1" x14ac:dyDescent="0.3">
      <c r="A5" s="22"/>
      <c r="B5" s="22"/>
      <c r="C5" s="22"/>
      <c r="D5" s="22"/>
      <c r="E5" s="22"/>
      <c r="F5" s="22"/>
      <c r="G5" s="22"/>
    </row>
    <row r="6" spans="1:8" s="9" customFormat="1" ht="36.75" customHeight="1" x14ac:dyDescent="0.2">
      <c r="C6" s="10" t="s">
        <v>15</v>
      </c>
      <c r="D6" s="10" t="s">
        <v>16</v>
      </c>
      <c r="E6" s="10" t="s">
        <v>1</v>
      </c>
    </row>
    <row r="7" spans="1:8" s="9" customFormat="1" ht="27" customHeight="1" x14ac:dyDescent="0.2">
      <c r="C7" s="44" t="s">
        <v>17</v>
      </c>
      <c r="D7" s="45">
        <v>30</v>
      </c>
      <c r="E7" s="25">
        <f t="shared" ref="E7:E26" si="0">D7/$D$36</f>
        <v>0.25641025641025639</v>
      </c>
      <c r="G7" s="26"/>
      <c r="H7" s="26"/>
    </row>
    <row r="8" spans="1:8" s="9" customFormat="1" ht="27" customHeight="1" x14ac:dyDescent="0.2">
      <c r="C8" s="44" t="s">
        <v>19</v>
      </c>
      <c r="D8" s="45">
        <v>25</v>
      </c>
      <c r="E8" s="25">
        <f t="shared" si="0"/>
        <v>0.21367521367521367</v>
      </c>
      <c r="G8" s="26"/>
      <c r="H8" s="26"/>
    </row>
    <row r="9" spans="1:8" s="9" customFormat="1" ht="27" customHeight="1" x14ac:dyDescent="0.2">
      <c r="C9" s="44" t="s">
        <v>23</v>
      </c>
      <c r="D9" s="45">
        <v>11</v>
      </c>
      <c r="E9" s="25">
        <f t="shared" si="0"/>
        <v>9.4017094017094016E-2</v>
      </c>
      <c r="G9" s="26"/>
      <c r="H9" s="26"/>
    </row>
    <row r="10" spans="1:8" s="9" customFormat="1" ht="27" customHeight="1" x14ac:dyDescent="0.2">
      <c r="C10" s="44" t="s">
        <v>24</v>
      </c>
      <c r="D10" s="45">
        <v>8</v>
      </c>
      <c r="E10" s="25">
        <f t="shared" si="0"/>
        <v>6.8376068376068383E-2</v>
      </c>
      <c r="G10" s="26"/>
      <c r="H10" s="26"/>
    </row>
    <row r="11" spans="1:8" s="9" customFormat="1" ht="27" customHeight="1" x14ac:dyDescent="0.2">
      <c r="C11" s="44" t="s">
        <v>21</v>
      </c>
      <c r="D11" s="45">
        <v>8</v>
      </c>
      <c r="E11" s="25">
        <f t="shared" si="0"/>
        <v>6.8376068376068383E-2</v>
      </c>
      <c r="G11" s="26"/>
      <c r="H11" s="26"/>
    </row>
    <row r="12" spans="1:8" s="9" customFormat="1" ht="27" customHeight="1" x14ac:dyDescent="0.2">
      <c r="C12" s="44" t="s">
        <v>32</v>
      </c>
      <c r="D12" s="45">
        <v>4</v>
      </c>
      <c r="E12" s="25">
        <f t="shared" si="0"/>
        <v>3.4188034188034191E-2</v>
      </c>
      <c r="G12" s="26"/>
      <c r="H12" s="26"/>
    </row>
    <row r="13" spans="1:8" s="9" customFormat="1" ht="27" customHeight="1" x14ac:dyDescent="0.2">
      <c r="C13" s="44" t="s">
        <v>18</v>
      </c>
      <c r="D13" s="45">
        <v>3</v>
      </c>
      <c r="E13" s="25">
        <f t="shared" si="0"/>
        <v>2.564102564102564E-2</v>
      </c>
      <c r="G13" s="26"/>
      <c r="H13" s="26"/>
    </row>
    <row r="14" spans="1:8" s="9" customFormat="1" ht="27" customHeight="1" x14ac:dyDescent="0.2">
      <c r="C14" s="44" t="s">
        <v>22</v>
      </c>
      <c r="D14" s="45">
        <v>3</v>
      </c>
      <c r="E14" s="25">
        <f t="shared" si="0"/>
        <v>2.564102564102564E-2</v>
      </c>
      <c r="G14" s="26"/>
      <c r="H14" s="26"/>
    </row>
    <row r="15" spans="1:8" s="9" customFormat="1" ht="27" customHeight="1" x14ac:dyDescent="0.2">
      <c r="C15" s="44" t="s">
        <v>25</v>
      </c>
      <c r="D15" s="45">
        <v>3</v>
      </c>
      <c r="E15" s="25">
        <f t="shared" si="0"/>
        <v>2.564102564102564E-2</v>
      </c>
      <c r="G15" s="26"/>
      <c r="H15" s="26"/>
    </row>
    <row r="16" spans="1:8" s="9" customFormat="1" ht="27" customHeight="1" x14ac:dyDescent="0.2">
      <c r="C16" s="44" t="s">
        <v>31</v>
      </c>
      <c r="D16" s="45">
        <v>3</v>
      </c>
      <c r="E16" s="25">
        <f t="shared" si="0"/>
        <v>2.564102564102564E-2</v>
      </c>
      <c r="G16" s="26"/>
      <c r="H16" s="26"/>
    </row>
    <row r="17" spans="3:8" s="9" customFormat="1" ht="27" customHeight="1" x14ac:dyDescent="0.2">
      <c r="C17" s="44" t="s">
        <v>49</v>
      </c>
      <c r="D17" s="45">
        <v>2</v>
      </c>
      <c r="E17" s="25">
        <f t="shared" ref="E17:E22" si="1">D17/$D$36</f>
        <v>1.7094017094017096E-2</v>
      </c>
      <c r="G17" s="26"/>
      <c r="H17" s="26"/>
    </row>
    <row r="18" spans="3:8" s="9" customFormat="1" ht="27" customHeight="1" x14ac:dyDescent="0.2">
      <c r="C18" s="44" t="s">
        <v>38</v>
      </c>
      <c r="D18" s="45">
        <v>2</v>
      </c>
      <c r="E18" s="25">
        <f t="shared" si="1"/>
        <v>1.7094017094017096E-2</v>
      </c>
      <c r="G18" s="26"/>
      <c r="H18" s="26"/>
    </row>
    <row r="19" spans="3:8" s="9" customFormat="1" ht="27" customHeight="1" x14ac:dyDescent="0.2">
      <c r="C19" s="44" t="s">
        <v>55</v>
      </c>
      <c r="D19" s="45">
        <v>2</v>
      </c>
      <c r="E19" s="25">
        <f t="shared" si="1"/>
        <v>1.7094017094017096E-2</v>
      </c>
      <c r="G19" s="26"/>
      <c r="H19" s="26"/>
    </row>
    <row r="20" spans="3:8" s="9" customFormat="1" ht="27" customHeight="1" x14ac:dyDescent="0.2">
      <c r="C20" s="44" t="s">
        <v>30</v>
      </c>
      <c r="D20" s="45">
        <v>2</v>
      </c>
      <c r="E20" s="25">
        <f t="shared" si="1"/>
        <v>1.7094017094017096E-2</v>
      </c>
      <c r="G20" s="26"/>
      <c r="H20" s="26"/>
    </row>
    <row r="21" spans="3:8" s="9" customFormat="1" ht="27" customHeight="1" x14ac:dyDescent="0.2">
      <c r="C21" s="44" t="s">
        <v>54</v>
      </c>
      <c r="D21" s="45">
        <v>2</v>
      </c>
      <c r="E21" s="25">
        <f t="shared" si="1"/>
        <v>1.7094017094017096E-2</v>
      </c>
      <c r="G21" s="26"/>
      <c r="H21" s="26"/>
    </row>
    <row r="22" spans="3:8" s="9" customFormat="1" ht="27" customHeight="1" x14ac:dyDescent="0.2">
      <c r="C22" s="44" t="s">
        <v>50</v>
      </c>
      <c r="D22" s="45">
        <v>1</v>
      </c>
      <c r="E22" s="25">
        <f t="shared" si="1"/>
        <v>8.5470085470085479E-3</v>
      </c>
      <c r="G22" s="26"/>
      <c r="H22" s="26"/>
    </row>
    <row r="23" spans="3:8" s="9" customFormat="1" ht="27" customHeight="1" x14ac:dyDescent="0.2">
      <c r="C23" s="44" t="s">
        <v>40</v>
      </c>
      <c r="D23" s="45">
        <v>1</v>
      </c>
      <c r="E23" s="25">
        <f t="shared" si="0"/>
        <v>8.5470085470085479E-3</v>
      </c>
      <c r="G23" s="26"/>
      <c r="H23" s="26"/>
    </row>
    <row r="24" spans="3:8" s="9" customFormat="1" ht="27" customHeight="1" x14ac:dyDescent="0.2">
      <c r="C24" s="44" t="s">
        <v>51</v>
      </c>
      <c r="D24" s="45">
        <v>1</v>
      </c>
      <c r="E24" s="25">
        <f t="shared" si="0"/>
        <v>8.5470085470085479E-3</v>
      </c>
      <c r="G24" s="26"/>
      <c r="H24" s="26"/>
    </row>
    <row r="25" spans="3:8" s="9" customFormat="1" ht="27" customHeight="1" x14ac:dyDescent="0.2">
      <c r="C25" s="44" t="s">
        <v>52</v>
      </c>
      <c r="D25" s="45">
        <v>1</v>
      </c>
      <c r="E25" s="25">
        <f t="shared" si="0"/>
        <v>8.5470085470085479E-3</v>
      </c>
      <c r="G25" s="26"/>
      <c r="H25" s="26"/>
    </row>
    <row r="26" spans="3:8" s="9" customFormat="1" ht="27" customHeight="1" x14ac:dyDescent="0.2">
      <c r="C26" s="44" t="s">
        <v>26</v>
      </c>
      <c r="D26" s="45">
        <v>1</v>
      </c>
      <c r="E26" s="25">
        <f t="shared" si="0"/>
        <v>8.5470085470085479E-3</v>
      </c>
      <c r="G26" s="26"/>
      <c r="H26" s="26"/>
    </row>
    <row r="27" spans="3:8" s="9" customFormat="1" ht="27" customHeight="1" x14ac:dyDescent="0.2">
      <c r="C27" s="44" t="s">
        <v>20</v>
      </c>
      <c r="D27" s="45">
        <v>1</v>
      </c>
      <c r="E27" s="25">
        <f t="shared" ref="E27:E34" si="2">D27/$D$36</f>
        <v>8.5470085470085479E-3</v>
      </c>
      <c r="G27" s="26"/>
      <c r="H27" s="26"/>
    </row>
    <row r="28" spans="3:8" s="9" customFormat="1" ht="27" customHeight="1" x14ac:dyDescent="0.2">
      <c r="C28" s="44" t="s">
        <v>53</v>
      </c>
      <c r="D28" s="45">
        <v>1</v>
      </c>
      <c r="E28" s="25">
        <f t="shared" si="2"/>
        <v>8.5470085470085479E-3</v>
      </c>
      <c r="G28" s="26"/>
      <c r="H28" s="26"/>
    </row>
    <row r="29" spans="3:8" s="9" customFormat="1" ht="27" customHeight="1" x14ac:dyDescent="0.2">
      <c r="C29" s="44" t="s">
        <v>39</v>
      </c>
      <c r="D29" s="45">
        <v>1</v>
      </c>
      <c r="E29" s="25">
        <f t="shared" si="2"/>
        <v>8.5470085470085479E-3</v>
      </c>
      <c r="G29" s="26"/>
      <c r="H29" s="26"/>
    </row>
    <row r="30" spans="3:8" s="9" customFormat="1" ht="27" customHeight="1" x14ac:dyDescent="0.2">
      <c r="C30" s="44" t="s">
        <v>56</v>
      </c>
      <c r="D30" s="45">
        <v>1</v>
      </c>
      <c r="E30" s="25">
        <f t="shared" si="2"/>
        <v>8.5470085470085479E-3</v>
      </c>
      <c r="G30" s="26"/>
      <c r="H30" s="26"/>
    </row>
    <row r="31" spans="3:8" s="9" customFormat="1" ht="27" hidden="1" customHeight="1" x14ac:dyDescent="0.2">
      <c r="C31" s="23"/>
      <c r="D31" s="24"/>
      <c r="E31" s="25">
        <f t="shared" si="2"/>
        <v>0</v>
      </c>
      <c r="G31" s="26"/>
      <c r="H31" s="26"/>
    </row>
    <row r="32" spans="3:8" s="9" customFormat="1" ht="27" hidden="1" customHeight="1" x14ac:dyDescent="0.2">
      <c r="C32" s="23"/>
      <c r="D32" s="24"/>
      <c r="E32" s="25">
        <f t="shared" si="2"/>
        <v>0</v>
      </c>
      <c r="G32" s="26"/>
      <c r="H32" s="26"/>
    </row>
    <row r="33" spans="2:8" s="9" customFormat="1" ht="27" hidden="1" customHeight="1" x14ac:dyDescent="0.2">
      <c r="C33" s="23"/>
      <c r="D33" s="24"/>
      <c r="E33" s="25">
        <f t="shared" si="2"/>
        <v>0</v>
      </c>
      <c r="G33" s="26"/>
      <c r="H33" s="26"/>
    </row>
    <row r="34" spans="2:8" s="9" customFormat="1" ht="27" hidden="1" customHeight="1" x14ac:dyDescent="0.2">
      <c r="C34" s="23"/>
      <c r="D34" s="24"/>
      <c r="E34" s="25">
        <f t="shared" si="2"/>
        <v>0</v>
      </c>
      <c r="G34" s="26"/>
      <c r="H34" s="26"/>
    </row>
    <row r="35" spans="2:8" s="9" customFormat="1" ht="27" hidden="1" customHeight="1" x14ac:dyDescent="0.2">
      <c r="C35" s="23"/>
      <c r="D35" s="24"/>
      <c r="E35" s="25">
        <f>D35/$D$36</f>
        <v>0</v>
      </c>
      <c r="G35" s="26"/>
      <c r="H35" s="26"/>
    </row>
    <row r="36" spans="2:8" s="9" customFormat="1" ht="28.5" customHeight="1" x14ac:dyDescent="0.2">
      <c r="C36" s="14" t="s">
        <v>0</v>
      </c>
      <c r="D36" s="27">
        <f>SUM(D7:D35)</f>
        <v>117</v>
      </c>
      <c r="E36" s="28">
        <f>SUM(E7:E35)</f>
        <v>1</v>
      </c>
    </row>
    <row r="37" spans="2:8" ht="16.5" customHeight="1" x14ac:dyDescent="0.2">
      <c r="B37" s="29"/>
      <c r="C37" s="52"/>
      <c r="D37" s="52"/>
      <c r="E37" s="18"/>
    </row>
    <row r="38" spans="2:8" ht="16.5" customHeight="1" x14ac:dyDescent="0.2">
      <c r="B38" s="29"/>
      <c r="C38" s="30"/>
      <c r="D38" s="30"/>
      <c r="E38" s="18"/>
    </row>
    <row r="39" spans="2:8" ht="16.5" customHeight="1" x14ac:dyDescent="0.2">
      <c r="B39" s="29"/>
      <c r="C39" s="30"/>
      <c r="D39" s="30"/>
      <c r="E39" s="18"/>
    </row>
    <row r="40" spans="2:8" ht="16.5" customHeight="1" x14ac:dyDescent="0.2">
      <c r="B40" s="29"/>
      <c r="C40" s="30"/>
      <c r="D40" s="30"/>
      <c r="E40" s="18"/>
    </row>
    <row r="41" spans="2:8" ht="16.5" customHeight="1" x14ac:dyDescent="0.2">
      <c r="B41" s="29"/>
      <c r="C41" s="30"/>
      <c r="D41" s="30"/>
      <c r="E41" s="18"/>
    </row>
    <row r="42" spans="2:8" ht="16.5" customHeight="1" x14ac:dyDescent="0.2">
      <c r="B42" s="29"/>
      <c r="C42" s="30"/>
      <c r="D42" s="30"/>
      <c r="E42" s="18"/>
    </row>
    <row r="43" spans="2:8" ht="16.5" customHeight="1" x14ac:dyDescent="0.2">
      <c r="B43" s="29"/>
      <c r="C43" s="30"/>
      <c r="D43" s="30"/>
      <c r="E43" s="18"/>
    </row>
    <row r="44" spans="2:8" ht="16.5" customHeight="1" x14ac:dyDescent="0.2">
      <c r="B44" s="29"/>
      <c r="C44" s="30"/>
      <c r="D44" s="30"/>
      <c r="E44" s="18"/>
    </row>
    <row r="45" spans="2:8" ht="16.5" customHeight="1" x14ac:dyDescent="0.2">
      <c r="B45" s="29"/>
      <c r="C45" s="30"/>
      <c r="D45" s="30"/>
      <c r="E45" s="18"/>
    </row>
    <row r="46" spans="2:8" ht="16.5" customHeight="1" x14ac:dyDescent="0.2">
      <c r="B46" s="29"/>
      <c r="C46" s="30"/>
      <c r="D46" s="30"/>
      <c r="E46" s="18"/>
    </row>
    <row r="47" spans="2:8" ht="16.5" customHeight="1" x14ac:dyDescent="0.2">
      <c r="B47" s="29"/>
      <c r="C47" s="30"/>
      <c r="D47" s="30"/>
      <c r="E47" s="18"/>
    </row>
    <row r="48" spans="2:8" ht="16.5" customHeight="1" x14ac:dyDescent="0.2">
      <c r="B48" s="29"/>
      <c r="C48" s="30"/>
      <c r="D48" s="30"/>
      <c r="E48" s="18"/>
    </row>
    <row r="49" spans="2:5" ht="16.5" customHeight="1" x14ac:dyDescent="0.2">
      <c r="B49" s="29"/>
      <c r="C49" s="30"/>
      <c r="D49" s="30"/>
      <c r="E49" s="18"/>
    </row>
    <row r="50" spans="2:5" ht="16.5" customHeight="1" x14ac:dyDescent="0.2">
      <c r="B50" s="29"/>
      <c r="C50" s="30"/>
      <c r="D50" s="30"/>
      <c r="E50" s="18"/>
    </row>
    <row r="51" spans="2:5" ht="16.5" customHeight="1" x14ac:dyDescent="0.2">
      <c r="B51" s="29"/>
      <c r="C51" s="30"/>
      <c r="D51" s="30"/>
      <c r="E51" s="18"/>
    </row>
    <row r="52" spans="2:5" ht="16.5" customHeight="1" x14ac:dyDescent="0.2">
      <c r="B52" s="29"/>
      <c r="C52" s="30"/>
      <c r="D52" s="30"/>
      <c r="E52" s="18"/>
    </row>
    <row r="53" spans="2:5" ht="16.5" customHeight="1" x14ac:dyDescent="0.2">
      <c r="B53" s="29"/>
      <c r="C53" s="30"/>
      <c r="D53" s="30"/>
      <c r="E53" s="18"/>
    </row>
    <row r="54" spans="2:5" ht="16.5" customHeight="1" x14ac:dyDescent="0.2">
      <c r="B54" s="29"/>
      <c r="C54" s="30"/>
      <c r="D54" s="30"/>
      <c r="E54" s="18"/>
    </row>
    <row r="57" spans="2:5" x14ac:dyDescent="0.2">
      <c r="C57" s="57"/>
      <c r="D57" s="57"/>
      <c r="E57" s="57"/>
    </row>
    <row r="93" spans="1:8" ht="10.5" customHeight="1" x14ac:dyDescent="0.2">
      <c r="B93" s="31"/>
      <c r="C93" s="31"/>
      <c r="D93" s="31"/>
      <c r="E93" s="31"/>
      <c r="F93" s="31"/>
    </row>
    <row r="94" spans="1:8" ht="27.75" customHeight="1" x14ac:dyDescent="0.2">
      <c r="B94" s="53" t="s">
        <v>57</v>
      </c>
      <c r="C94" s="53"/>
      <c r="D94" s="53"/>
      <c r="E94" s="53"/>
      <c r="F94" s="53"/>
      <c r="G94" s="53"/>
      <c r="H94" s="32"/>
    </row>
    <row r="95" spans="1:8" ht="30.75" customHeight="1" x14ac:dyDescent="0.2">
      <c r="A95" s="32"/>
      <c r="B95" s="53"/>
      <c r="C95" s="53"/>
      <c r="D95" s="53"/>
      <c r="E95" s="53"/>
      <c r="F95" s="53"/>
      <c r="G95" s="53"/>
      <c r="H95" s="32"/>
    </row>
    <row r="96" spans="1:8" ht="11.25" customHeight="1" x14ac:dyDescent="0.2"/>
    <row r="97" ht="11.25" customHeight="1" x14ac:dyDescent="0.2"/>
    <row r="98" ht="11.25" customHeight="1" x14ac:dyDescent="0.2"/>
    <row r="99" ht="11.25" customHeight="1" x14ac:dyDescent="0.2"/>
  </sheetData>
  <sortState xmlns:xlrd2="http://schemas.microsoft.com/office/spreadsheetml/2017/richdata2" ref="C7:D30">
    <sortCondition descending="1" ref="D7:D30"/>
  </sortState>
  <mergeCells count="6">
    <mergeCell ref="B94:G95"/>
    <mergeCell ref="C1:E1"/>
    <mergeCell ref="C3:E3"/>
    <mergeCell ref="C4:E4"/>
    <mergeCell ref="C37:D37"/>
    <mergeCell ref="C57:E57"/>
  </mergeCells>
  <printOptions horizontalCentered="1"/>
  <pageMargins left="0.24" right="0.17" top="1.01" bottom="0.49" header="0.61" footer="0.27"/>
  <pageSetup scale="62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J40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3" customWidth="1"/>
    <col min="2" max="2" width="23.140625" style="3" customWidth="1"/>
    <col min="3" max="3" width="22.42578125" style="3" customWidth="1"/>
    <col min="4" max="4" width="22.28515625" style="3" customWidth="1"/>
    <col min="5" max="5" width="21.28515625" style="3" customWidth="1"/>
    <col min="6" max="6" width="18.42578125" style="3" customWidth="1"/>
    <col min="7" max="7" width="4.140625" style="3" customWidth="1"/>
    <col min="8" max="8" width="0.140625" style="3" customWidth="1"/>
    <col min="9" max="9" width="5.85546875" style="3" customWidth="1"/>
    <col min="10" max="16384" width="11.42578125" style="3"/>
  </cols>
  <sheetData>
    <row r="1" spans="1:9" ht="22.5" customHeight="1" x14ac:dyDescent="0.2">
      <c r="B1" s="54" t="s">
        <v>36</v>
      </c>
      <c r="C1" s="54"/>
      <c r="D1" s="54"/>
      <c r="E1" s="54"/>
      <c r="F1" s="54"/>
    </row>
    <row r="2" spans="1:9" ht="7.5" customHeight="1" x14ac:dyDescent="0.2"/>
    <row r="3" spans="1:9" ht="27" customHeight="1" x14ac:dyDescent="0.3">
      <c r="B3" s="55" t="s">
        <v>28</v>
      </c>
      <c r="C3" s="55"/>
      <c r="D3" s="55"/>
      <c r="E3" s="55"/>
      <c r="F3" s="55"/>
      <c r="G3" s="4"/>
      <c r="H3" s="4"/>
    </row>
    <row r="4" spans="1:9" ht="25.5" customHeight="1" x14ac:dyDescent="0.2">
      <c r="B4" s="58" t="s">
        <v>41</v>
      </c>
      <c r="C4" s="58"/>
      <c r="D4" s="58"/>
      <c r="E4" s="58"/>
      <c r="F4" s="58"/>
      <c r="G4" s="40"/>
      <c r="H4" s="40"/>
      <c r="I4" s="40"/>
    </row>
    <row r="5" spans="1:9" ht="12" customHeight="1" x14ac:dyDescent="0.3">
      <c r="A5" s="6"/>
      <c r="B5" s="7"/>
      <c r="C5" s="7"/>
      <c r="D5" s="7"/>
      <c r="E5" s="7"/>
      <c r="F5" s="7"/>
      <c r="G5" s="7"/>
      <c r="H5" s="8"/>
    </row>
    <row r="6" spans="1:9" s="9" customFormat="1" ht="27" customHeight="1" x14ac:dyDescent="0.2">
      <c r="B6" s="51" t="s">
        <v>2</v>
      </c>
      <c r="C6" s="51" t="s">
        <v>12</v>
      </c>
      <c r="D6" s="51"/>
      <c r="E6" s="51" t="s">
        <v>0</v>
      </c>
      <c r="F6" s="51" t="s">
        <v>1</v>
      </c>
    </row>
    <row r="7" spans="1:9" s="9" customFormat="1" ht="27" customHeight="1" x14ac:dyDescent="0.2">
      <c r="B7" s="51"/>
      <c r="C7" s="10" t="s">
        <v>13</v>
      </c>
      <c r="D7" s="10" t="s">
        <v>14</v>
      </c>
      <c r="E7" s="51"/>
      <c r="F7" s="51"/>
    </row>
    <row r="8" spans="1:9" s="9" customFormat="1" ht="31.5" customHeight="1" x14ac:dyDescent="0.2">
      <c r="B8" s="1" t="s">
        <v>42</v>
      </c>
      <c r="C8" s="11">
        <v>20</v>
      </c>
      <c r="D8" s="11">
        <v>15</v>
      </c>
      <c r="E8" s="12">
        <f>SUM(C8:D8)</f>
        <v>35</v>
      </c>
      <c r="F8" s="43">
        <f>E8/E11</f>
        <v>0.29914529914529914</v>
      </c>
    </row>
    <row r="9" spans="1:9" s="9" customFormat="1" ht="31.5" customHeight="1" x14ac:dyDescent="0.2">
      <c r="B9" s="1" t="s">
        <v>43</v>
      </c>
      <c r="C9" s="11">
        <v>19</v>
      </c>
      <c r="D9" s="11">
        <v>22</v>
      </c>
      <c r="E9" s="12">
        <f>SUM(C9:D9)</f>
        <v>41</v>
      </c>
      <c r="F9" s="43">
        <f>E9/E11</f>
        <v>0.3504273504273504</v>
      </c>
    </row>
    <row r="10" spans="1:9" s="9" customFormat="1" ht="31.5" customHeight="1" x14ac:dyDescent="0.2">
      <c r="B10" s="1" t="s">
        <v>44</v>
      </c>
      <c r="C10" s="11">
        <v>19</v>
      </c>
      <c r="D10" s="11">
        <v>22</v>
      </c>
      <c r="E10" s="12">
        <f>SUM(C10:D10)</f>
        <v>41</v>
      </c>
      <c r="F10" s="43">
        <f>E10/E11</f>
        <v>0.3504273504273504</v>
      </c>
    </row>
    <row r="11" spans="1:9" s="9" customFormat="1" ht="31.5" customHeight="1" x14ac:dyDescent="0.2">
      <c r="B11" s="14" t="s">
        <v>0</v>
      </c>
      <c r="C11" s="15">
        <f>SUM(C8:C10)</f>
        <v>58</v>
      </c>
      <c r="D11" s="15">
        <f>SUM(D8:D10)</f>
        <v>59</v>
      </c>
      <c r="E11" s="16">
        <f>SUM(E8:E10)</f>
        <v>117</v>
      </c>
      <c r="F11" s="17">
        <f>SUM(F8:F10)</f>
        <v>0.99999999999999989</v>
      </c>
    </row>
    <row r="12" spans="1:9" ht="24" customHeight="1" x14ac:dyDescent="0.2">
      <c r="B12" s="52"/>
      <c r="C12" s="52"/>
      <c r="F12" s="18"/>
    </row>
    <row r="13" spans="1:9" ht="24" customHeight="1" x14ac:dyDescent="0.2">
      <c r="B13" s="30"/>
      <c r="C13" s="30"/>
      <c r="F13" s="18"/>
    </row>
    <row r="14" spans="1:9" ht="10.5" customHeight="1" x14ac:dyDescent="0.2">
      <c r="B14" s="19"/>
      <c r="C14" s="19"/>
      <c r="D14" s="19"/>
      <c r="E14" s="19"/>
      <c r="F14" s="19"/>
      <c r="G14" s="19"/>
    </row>
    <row r="15" spans="1:9" ht="10.5" customHeight="1" x14ac:dyDescent="0.2">
      <c r="B15" s="19"/>
      <c r="C15" s="19"/>
      <c r="D15" s="19"/>
      <c r="E15" s="19"/>
      <c r="F15" s="19"/>
      <c r="G15" s="19"/>
    </row>
    <row r="16" spans="1:9" ht="11.25" customHeight="1" x14ac:dyDescent="0.2">
      <c r="B16" s="19"/>
      <c r="C16" s="42">
        <f>C11/E11</f>
        <v>0.49572649572649574</v>
      </c>
      <c r="D16" s="42">
        <f>D11/E11</f>
        <v>0.50427350427350426</v>
      </c>
      <c r="E16" s="19"/>
      <c r="F16" s="19"/>
      <c r="G16" s="19"/>
    </row>
    <row r="17" spans="1:10" ht="15" customHeight="1" x14ac:dyDescent="0.2">
      <c r="B17" s="19"/>
      <c r="C17" s="19"/>
      <c r="D17" s="19"/>
      <c r="E17" s="19"/>
      <c r="F17" s="19"/>
      <c r="G17" s="19"/>
    </row>
    <row r="18" spans="1:10" ht="15" customHeight="1" x14ac:dyDescent="0.2">
      <c r="B18" s="19"/>
      <c r="C18" s="19"/>
      <c r="D18" s="19"/>
      <c r="E18" s="19"/>
      <c r="F18" s="19"/>
      <c r="G18" s="19"/>
    </row>
    <row r="19" spans="1:10" ht="15" customHeight="1" x14ac:dyDescent="0.2">
      <c r="B19" s="19"/>
      <c r="C19" s="19"/>
      <c r="D19" s="19"/>
      <c r="E19" s="19"/>
      <c r="F19" s="19"/>
      <c r="G19" s="19"/>
    </row>
    <row r="20" spans="1:10" ht="15" customHeight="1" x14ac:dyDescent="0.2">
      <c r="B20" s="19"/>
      <c r="C20" s="19"/>
      <c r="D20" s="19"/>
      <c r="E20" s="19"/>
      <c r="F20" s="19"/>
      <c r="G20" s="19"/>
    </row>
    <row r="21" spans="1:10" ht="15" customHeight="1" x14ac:dyDescent="0.2">
      <c r="B21" s="19"/>
      <c r="C21" s="19"/>
      <c r="D21" s="19"/>
      <c r="E21" s="19"/>
      <c r="F21" s="19"/>
      <c r="G21" s="19"/>
    </row>
    <row r="30" spans="1:10" ht="13.5" customHeight="1" x14ac:dyDescent="0.3">
      <c r="A30" s="21"/>
      <c r="B30" s="7"/>
      <c r="C30" s="7"/>
      <c r="D30" s="7"/>
      <c r="E30" s="7"/>
      <c r="F30" s="7"/>
      <c r="G30" s="7"/>
      <c r="H30" s="21"/>
      <c r="I30" s="21"/>
      <c r="J30" s="21"/>
    </row>
    <row r="31" spans="1:10" ht="13.5" customHeight="1" x14ac:dyDescent="0.3">
      <c r="A31" s="21"/>
      <c r="B31" s="7"/>
      <c r="C31" s="7"/>
      <c r="D31" s="7"/>
      <c r="E31" s="7"/>
      <c r="F31" s="7"/>
      <c r="G31" s="7"/>
      <c r="H31" s="21"/>
      <c r="I31" s="21"/>
      <c r="J31" s="21"/>
    </row>
    <row r="32" spans="1:10" ht="15" customHeight="1" x14ac:dyDescent="0.3">
      <c r="B32" s="7"/>
      <c r="C32" s="7"/>
      <c r="D32" s="7"/>
      <c r="E32" s="7"/>
      <c r="F32" s="7"/>
      <c r="G32" s="7"/>
    </row>
    <row r="33" spans="2:7" ht="15" customHeight="1" x14ac:dyDescent="0.3">
      <c r="B33" s="7"/>
      <c r="C33" s="7"/>
      <c r="D33" s="7"/>
      <c r="E33" s="7"/>
      <c r="F33" s="7"/>
      <c r="G33" s="7"/>
    </row>
    <row r="37" spans="2:7" ht="20.25" customHeight="1" x14ac:dyDescent="0.2"/>
    <row r="38" spans="2:7" ht="11.25" customHeight="1" x14ac:dyDescent="0.2"/>
    <row r="39" spans="2:7" ht="50.25" customHeight="1" x14ac:dyDescent="0.2">
      <c r="B39" s="53" t="s">
        <v>47</v>
      </c>
      <c r="C39" s="53"/>
      <c r="D39" s="53"/>
      <c r="E39" s="53"/>
      <c r="F39" s="53"/>
    </row>
    <row r="40" spans="2:7" ht="27.75" customHeight="1" x14ac:dyDescent="0.2">
      <c r="B40" s="53"/>
      <c r="C40" s="53"/>
      <c r="D40" s="53"/>
      <c r="E40" s="53"/>
      <c r="F40" s="53"/>
    </row>
  </sheetData>
  <mergeCells count="9">
    <mergeCell ref="B12:C12"/>
    <mergeCell ref="B39:F40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POLICIA&amp;R&amp;"Verdana,Negrita"&amp;K01+000BO-EST-36
Versión: 02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AC9E-F116-4FFF-A955-E947B8990AE3}">
  <sheetPr>
    <tabColor theme="4" tint="-0.249977111117893"/>
  </sheetPr>
  <dimension ref="A1:I95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6.42578125" style="3" customWidth="1"/>
    <col min="2" max="2" width="8.28515625" style="3" customWidth="1"/>
    <col min="3" max="3" width="37.28515625" style="3" customWidth="1"/>
    <col min="4" max="4" width="27.140625" style="3" customWidth="1"/>
    <col min="5" max="5" width="21.85546875" style="3" customWidth="1"/>
    <col min="6" max="6" width="9" style="3" customWidth="1"/>
    <col min="7" max="16384" width="11.42578125" style="3"/>
  </cols>
  <sheetData>
    <row r="1" spans="1:9" ht="21" customHeight="1" x14ac:dyDescent="0.2">
      <c r="A1" s="54" t="s">
        <v>58</v>
      </c>
      <c r="B1" s="54"/>
      <c r="C1" s="54"/>
      <c r="D1" s="54"/>
      <c r="E1" s="54"/>
      <c r="F1" s="54"/>
      <c r="G1" s="54"/>
    </row>
    <row r="2" spans="1:9" ht="12" customHeight="1" x14ac:dyDescent="0.2"/>
    <row r="3" spans="1:9" ht="21" customHeight="1" x14ac:dyDescent="0.2">
      <c r="A3" s="55" t="s">
        <v>59</v>
      </c>
      <c r="B3" s="55"/>
      <c r="C3" s="55"/>
      <c r="D3" s="55"/>
      <c r="E3" s="55"/>
      <c r="F3" s="55"/>
      <c r="G3" s="55"/>
    </row>
    <row r="4" spans="1:9" ht="25.5" customHeight="1" x14ac:dyDescent="0.2">
      <c r="A4" s="56" t="s">
        <v>41</v>
      </c>
      <c r="B4" s="56"/>
      <c r="C4" s="56"/>
      <c r="D4" s="56"/>
      <c r="E4" s="56"/>
      <c r="F4" s="56"/>
      <c r="G4" s="56"/>
    </row>
    <row r="5" spans="1:9" ht="21" customHeight="1" x14ac:dyDescent="0.3">
      <c r="A5" s="22"/>
      <c r="B5" s="22"/>
      <c r="C5" s="22"/>
      <c r="D5" s="22"/>
      <c r="E5" s="22"/>
      <c r="F5" s="22"/>
      <c r="G5" s="47"/>
    </row>
    <row r="6" spans="1:9" s="9" customFormat="1" ht="39.75" customHeight="1" x14ac:dyDescent="0.2">
      <c r="C6" s="48" t="s">
        <v>60</v>
      </c>
      <c r="D6" s="48" t="s">
        <v>16</v>
      </c>
      <c r="E6" s="48" t="s">
        <v>1</v>
      </c>
      <c r="G6" s="47"/>
      <c r="H6" s="47"/>
      <c r="I6" s="47"/>
    </row>
    <row r="7" spans="1:9" s="9" customFormat="1" ht="31.5" customHeight="1" x14ac:dyDescent="0.2">
      <c r="C7" s="23" t="s">
        <v>61</v>
      </c>
      <c r="D7" s="24">
        <v>41</v>
      </c>
      <c r="E7" s="49">
        <f>+D7/$D$26</f>
        <v>0.3504273504273504</v>
      </c>
      <c r="G7" s="26"/>
      <c r="H7" s="26"/>
    </row>
    <row r="8" spans="1:9" s="9" customFormat="1" ht="31.5" customHeight="1" x14ac:dyDescent="0.2">
      <c r="C8" s="23" t="s">
        <v>62</v>
      </c>
      <c r="D8" s="24">
        <v>14</v>
      </c>
      <c r="E8" s="49">
        <f t="shared" ref="E8:E25" si="0">+D8/$D$26</f>
        <v>0.11965811965811966</v>
      </c>
      <c r="G8" s="26"/>
      <c r="H8" s="26"/>
    </row>
    <row r="9" spans="1:9" s="9" customFormat="1" ht="31.5" customHeight="1" x14ac:dyDescent="0.2">
      <c r="C9" s="23" t="s">
        <v>63</v>
      </c>
      <c r="D9" s="24">
        <v>10</v>
      </c>
      <c r="E9" s="49">
        <f t="shared" si="0"/>
        <v>8.5470085470085472E-2</v>
      </c>
      <c r="G9" s="26"/>
      <c r="H9" s="26"/>
    </row>
    <row r="10" spans="1:9" s="9" customFormat="1" ht="31.5" customHeight="1" x14ac:dyDescent="0.2">
      <c r="C10" s="23" t="s">
        <v>64</v>
      </c>
      <c r="D10" s="24">
        <v>9</v>
      </c>
      <c r="E10" s="49">
        <f t="shared" si="0"/>
        <v>7.6923076923076927E-2</v>
      </c>
      <c r="G10" s="26"/>
      <c r="H10" s="26"/>
    </row>
    <row r="11" spans="1:9" s="9" customFormat="1" ht="31.5" customHeight="1" x14ac:dyDescent="0.2">
      <c r="C11" s="23" t="s">
        <v>65</v>
      </c>
      <c r="D11" s="24">
        <v>9</v>
      </c>
      <c r="E11" s="49">
        <f t="shared" si="0"/>
        <v>7.6923076923076927E-2</v>
      </c>
      <c r="G11" s="26"/>
      <c r="H11" s="26"/>
    </row>
    <row r="12" spans="1:9" s="9" customFormat="1" ht="31.5" customHeight="1" x14ac:dyDescent="0.2">
      <c r="C12" s="23" t="s">
        <v>66</v>
      </c>
      <c r="D12" s="24">
        <v>9</v>
      </c>
      <c r="E12" s="49">
        <f t="shared" si="0"/>
        <v>7.6923076923076927E-2</v>
      </c>
      <c r="G12" s="26"/>
      <c r="H12" s="26"/>
    </row>
    <row r="13" spans="1:9" s="9" customFormat="1" ht="31.5" customHeight="1" x14ac:dyDescent="0.2">
      <c r="C13" s="23" t="s">
        <v>67</v>
      </c>
      <c r="D13" s="24">
        <v>6</v>
      </c>
      <c r="E13" s="49">
        <f t="shared" si="0"/>
        <v>5.128205128205128E-2</v>
      </c>
      <c r="G13" s="26"/>
      <c r="H13" s="26"/>
    </row>
    <row r="14" spans="1:9" s="9" customFormat="1" ht="31.5" customHeight="1" x14ac:dyDescent="0.2">
      <c r="C14" s="23" t="s">
        <v>68</v>
      </c>
      <c r="D14" s="24">
        <v>4</v>
      </c>
      <c r="E14" s="49">
        <f t="shared" si="0"/>
        <v>3.4188034188034191E-2</v>
      </c>
      <c r="G14" s="26"/>
      <c r="H14" s="26"/>
    </row>
    <row r="15" spans="1:9" s="9" customFormat="1" ht="31.5" customHeight="1" x14ac:dyDescent="0.2">
      <c r="C15" s="23" t="s">
        <v>69</v>
      </c>
      <c r="D15" s="24">
        <v>3</v>
      </c>
      <c r="E15" s="49">
        <f t="shared" si="0"/>
        <v>2.564102564102564E-2</v>
      </c>
      <c r="G15" s="26"/>
      <c r="H15" s="26"/>
    </row>
    <row r="16" spans="1:9" s="9" customFormat="1" ht="31.5" customHeight="1" x14ac:dyDescent="0.2">
      <c r="C16" s="23" t="s">
        <v>70</v>
      </c>
      <c r="D16" s="24">
        <v>3</v>
      </c>
      <c r="E16" s="49">
        <f t="shared" si="0"/>
        <v>2.564102564102564E-2</v>
      </c>
      <c r="G16" s="26"/>
      <c r="H16" s="26"/>
    </row>
    <row r="17" spans="2:8" s="9" customFormat="1" ht="31.5" customHeight="1" x14ac:dyDescent="0.2">
      <c r="C17" s="23" t="s">
        <v>71</v>
      </c>
      <c r="D17" s="24">
        <v>2</v>
      </c>
      <c r="E17" s="49">
        <f t="shared" si="0"/>
        <v>1.7094017094017096E-2</v>
      </c>
      <c r="G17" s="26"/>
      <c r="H17" s="26"/>
    </row>
    <row r="18" spans="2:8" s="9" customFormat="1" ht="31.5" customHeight="1" x14ac:dyDescent="0.2">
      <c r="C18" s="23" t="s">
        <v>72</v>
      </c>
      <c r="D18" s="24">
        <v>2</v>
      </c>
      <c r="E18" s="49">
        <f t="shared" si="0"/>
        <v>1.7094017094017096E-2</v>
      </c>
      <c r="G18" s="26"/>
      <c r="H18" s="26"/>
    </row>
    <row r="19" spans="2:8" s="9" customFormat="1" ht="31.5" customHeight="1" x14ac:dyDescent="0.2">
      <c r="C19" s="23" t="s">
        <v>73</v>
      </c>
      <c r="D19" s="24">
        <v>1</v>
      </c>
      <c r="E19" s="49">
        <f t="shared" si="0"/>
        <v>8.5470085470085479E-3</v>
      </c>
      <c r="G19" s="26"/>
      <c r="H19" s="26"/>
    </row>
    <row r="20" spans="2:8" s="9" customFormat="1" ht="31.5" customHeight="1" x14ac:dyDescent="0.2">
      <c r="C20" s="23" t="s">
        <v>74</v>
      </c>
      <c r="D20" s="24">
        <v>1</v>
      </c>
      <c r="E20" s="49">
        <f t="shared" si="0"/>
        <v>8.5470085470085479E-3</v>
      </c>
      <c r="G20" s="26"/>
      <c r="H20" s="26"/>
    </row>
    <row r="21" spans="2:8" s="9" customFormat="1" ht="31.5" customHeight="1" x14ac:dyDescent="0.2">
      <c r="C21" s="23" t="s">
        <v>75</v>
      </c>
      <c r="D21" s="24">
        <v>1</v>
      </c>
      <c r="E21" s="49">
        <f t="shared" si="0"/>
        <v>8.5470085470085479E-3</v>
      </c>
      <c r="G21" s="26"/>
      <c r="H21" s="26"/>
    </row>
    <row r="22" spans="2:8" s="9" customFormat="1" ht="31.5" customHeight="1" x14ac:dyDescent="0.2">
      <c r="C22" s="23" t="s">
        <v>76</v>
      </c>
      <c r="D22" s="24">
        <v>1</v>
      </c>
      <c r="E22" s="49">
        <f t="shared" si="0"/>
        <v>8.5470085470085479E-3</v>
      </c>
      <c r="G22" s="26"/>
      <c r="H22" s="26"/>
    </row>
    <row r="23" spans="2:8" s="9" customFormat="1" ht="31.5" customHeight="1" x14ac:dyDescent="0.2">
      <c r="C23" s="23" t="s">
        <v>77</v>
      </c>
      <c r="D23" s="24">
        <v>1</v>
      </c>
      <c r="E23" s="49">
        <f t="shared" si="0"/>
        <v>8.5470085470085479E-3</v>
      </c>
      <c r="G23" s="26"/>
      <c r="H23" s="26"/>
    </row>
    <row r="24" spans="2:8" s="9" customFormat="1" ht="31.5" hidden="1" customHeight="1" x14ac:dyDescent="0.2">
      <c r="C24" s="23"/>
      <c r="D24" s="24"/>
      <c r="E24" s="49">
        <f t="shared" si="0"/>
        <v>0</v>
      </c>
      <c r="G24" s="26"/>
      <c r="H24" s="26"/>
    </row>
    <row r="25" spans="2:8" s="9" customFormat="1" ht="31.5" hidden="1" customHeight="1" x14ac:dyDescent="0.2">
      <c r="C25" s="23"/>
      <c r="D25" s="24"/>
      <c r="E25" s="49">
        <f t="shared" si="0"/>
        <v>0</v>
      </c>
      <c r="G25" s="26"/>
      <c r="H25" s="26"/>
    </row>
    <row r="26" spans="2:8" s="9" customFormat="1" ht="31.5" customHeight="1" x14ac:dyDescent="0.2">
      <c r="C26" s="50" t="s">
        <v>0</v>
      </c>
      <c r="D26" s="27">
        <f>SUM(D7:D25)</f>
        <v>117</v>
      </c>
      <c r="E26" s="28">
        <f>SUM(E7:E25)</f>
        <v>0.99999999999999989</v>
      </c>
    </row>
    <row r="27" spans="2:8" ht="21" customHeight="1" x14ac:dyDescent="0.2">
      <c r="B27" s="29"/>
      <c r="C27" s="52"/>
      <c r="D27" s="52"/>
      <c r="E27" s="18"/>
    </row>
    <row r="28" spans="2:8" ht="11.25" customHeight="1" x14ac:dyDescent="0.2">
      <c r="B28" s="19"/>
      <c r="C28" s="19"/>
      <c r="D28" s="19"/>
      <c r="E28" s="19"/>
      <c r="F28" s="19"/>
    </row>
    <row r="29" spans="2:8" ht="15" customHeight="1" x14ac:dyDescent="0.2">
      <c r="B29" s="19"/>
      <c r="C29" s="19"/>
      <c r="D29" s="19"/>
      <c r="E29" s="19"/>
      <c r="F29" s="19"/>
    </row>
    <row r="30" spans="2:8" ht="15" customHeight="1" x14ac:dyDescent="0.2">
      <c r="B30" s="19"/>
      <c r="C30" s="19"/>
      <c r="D30" s="19"/>
      <c r="E30" s="19"/>
      <c r="F30" s="19"/>
    </row>
    <row r="31" spans="2:8" ht="15" customHeight="1" x14ac:dyDescent="0.2">
      <c r="B31" s="19"/>
      <c r="C31" s="19"/>
      <c r="D31" s="19"/>
      <c r="E31" s="19"/>
      <c r="F31" s="19"/>
    </row>
    <row r="32" spans="2:8" ht="15" customHeight="1" x14ac:dyDescent="0.2">
      <c r="B32" s="19"/>
      <c r="C32" s="19"/>
      <c r="D32" s="19"/>
      <c r="E32" s="19"/>
      <c r="F32" s="19"/>
    </row>
    <row r="33" spans="2:6" ht="15" customHeight="1" x14ac:dyDescent="0.2">
      <c r="B33" s="19"/>
      <c r="C33" s="19"/>
      <c r="D33" s="19"/>
      <c r="E33" s="19"/>
      <c r="F33" s="19"/>
    </row>
    <row r="34" spans="2:6" ht="15" customHeight="1" x14ac:dyDescent="0.2">
      <c r="B34" s="19"/>
      <c r="C34" s="19"/>
      <c r="D34" s="19"/>
      <c r="E34" s="19"/>
      <c r="F34" s="19"/>
    </row>
    <row r="35" spans="2:6" ht="15" customHeight="1" x14ac:dyDescent="0.2">
      <c r="B35" s="19"/>
      <c r="C35" s="19"/>
      <c r="D35" s="19"/>
      <c r="E35" s="19"/>
      <c r="F35" s="19"/>
    </row>
    <row r="36" spans="2:6" ht="15" customHeight="1" x14ac:dyDescent="0.2">
      <c r="B36" s="19"/>
      <c r="C36" s="19"/>
      <c r="D36" s="19"/>
      <c r="E36" s="19"/>
      <c r="F36" s="19"/>
    </row>
    <row r="37" spans="2:6" ht="15" customHeight="1" x14ac:dyDescent="0.2">
      <c r="B37" s="19"/>
      <c r="C37" s="19"/>
      <c r="D37" s="19"/>
      <c r="E37" s="19"/>
      <c r="F37" s="19"/>
    </row>
    <row r="38" spans="2:6" ht="15" customHeight="1" x14ac:dyDescent="0.2">
      <c r="B38" s="19"/>
      <c r="C38" s="19"/>
      <c r="D38" s="19"/>
      <c r="E38" s="19"/>
      <c r="F38" s="19"/>
    </row>
    <row r="39" spans="2:6" ht="15" customHeight="1" x14ac:dyDescent="0.2">
      <c r="B39" s="19"/>
      <c r="C39" s="19"/>
      <c r="D39" s="19"/>
      <c r="E39" s="19"/>
      <c r="F39" s="19"/>
    </row>
    <row r="40" spans="2:6" ht="15" customHeight="1" x14ac:dyDescent="0.2">
      <c r="B40" s="19"/>
      <c r="C40" s="19"/>
      <c r="D40" s="19"/>
      <c r="E40" s="19"/>
      <c r="F40" s="19"/>
    </row>
    <row r="41" spans="2:6" ht="15" customHeight="1" x14ac:dyDescent="0.2">
      <c r="B41" s="19"/>
      <c r="C41" s="19"/>
      <c r="D41" s="19"/>
      <c r="E41" s="19"/>
      <c r="F41" s="19"/>
    </row>
    <row r="42" spans="2:6" ht="15" customHeight="1" x14ac:dyDescent="0.2">
      <c r="B42" s="19"/>
      <c r="C42" s="19"/>
      <c r="D42" s="19"/>
      <c r="E42" s="19"/>
      <c r="F42" s="19"/>
    </row>
    <row r="43" spans="2:6" ht="15" customHeight="1" x14ac:dyDescent="0.2">
      <c r="B43" s="19"/>
      <c r="C43" s="19"/>
      <c r="D43" s="19"/>
      <c r="E43" s="19"/>
      <c r="F43" s="19"/>
    </row>
    <row r="44" spans="2:6" ht="15" customHeight="1" x14ac:dyDescent="0.2">
      <c r="B44" s="19"/>
      <c r="C44" s="19"/>
      <c r="D44" s="19"/>
      <c r="E44" s="19"/>
      <c r="F44" s="19"/>
    </row>
    <row r="45" spans="2:6" ht="15" customHeight="1" x14ac:dyDescent="0.2">
      <c r="B45" s="19"/>
      <c r="C45" s="19"/>
      <c r="D45" s="19"/>
      <c r="E45" s="19"/>
      <c r="F45" s="19"/>
    </row>
    <row r="46" spans="2:6" ht="15" customHeight="1" x14ac:dyDescent="0.2">
      <c r="B46" s="19"/>
      <c r="C46" s="19"/>
      <c r="D46" s="19"/>
      <c r="E46" s="19"/>
      <c r="F46" s="19"/>
    </row>
    <row r="47" spans="2:6" ht="15" customHeight="1" x14ac:dyDescent="0.2">
      <c r="B47" s="19"/>
      <c r="C47" s="19"/>
      <c r="D47" s="19"/>
      <c r="E47" s="19"/>
      <c r="F47" s="19"/>
    </row>
    <row r="48" spans="2:6" ht="15" customHeight="1" x14ac:dyDescent="0.2">
      <c r="B48" s="19"/>
      <c r="C48" s="19"/>
      <c r="D48" s="19"/>
      <c r="E48" s="19"/>
      <c r="F48" s="19"/>
    </row>
    <row r="49" spans="2:6" ht="15" customHeight="1" x14ac:dyDescent="0.2">
      <c r="B49" s="19"/>
      <c r="C49" s="19"/>
      <c r="D49" s="19"/>
      <c r="E49" s="19"/>
      <c r="F49" s="19"/>
    </row>
    <row r="50" spans="2:6" ht="15" customHeight="1" x14ac:dyDescent="0.2">
      <c r="B50" s="19"/>
      <c r="C50" s="19"/>
      <c r="D50" s="19"/>
      <c r="E50" s="19"/>
      <c r="F50" s="19"/>
    </row>
    <row r="51" spans="2:6" ht="15" customHeight="1" x14ac:dyDescent="0.2">
      <c r="B51" s="19"/>
      <c r="C51" s="19"/>
      <c r="D51" s="19"/>
      <c r="E51" s="19"/>
      <c r="F51" s="19"/>
    </row>
    <row r="52" spans="2:6" ht="15" customHeight="1" x14ac:dyDescent="0.2">
      <c r="B52" s="19"/>
      <c r="C52" s="19"/>
      <c r="D52" s="19"/>
      <c r="E52" s="19"/>
      <c r="F52" s="19"/>
    </row>
    <row r="53" spans="2:6" ht="15" customHeight="1" x14ac:dyDescent="0.2">
      <c r="B53" s="19"/>
      <c r="C53" s="19"/>
      <c r="D53" s="19"/>
      <c r="E53" s="19"/>
      <c r="F53" s="19"/>
    </row>
    <row r="54" spans="2:6" ht="15" customHeight="1" x14ac:dyDescent="0.2">
      <c r="B54" s="19"/>
      <c r="C54" s="19"/>
      <c r="D54" s="19"/>
      <c r="E54" s="19"/>
      <c r="F54" s="19"/>
    </row>
    <row r="75" spans="1:9" ht="13.5" customHeight="1" x14ac:dyDescent="0.3">
      <c r="A75" s="21"/>
      <c r="B75" s="7"/>
      <c r="C75" s="7"/>
      <c r="D75" s="7"/>
      <c r="E75" s="7"/>
      <c r="F75" s="7"/>
      <c r="G75" s="21"/>
      <c r="H75" s="21"/>
      <c r="I75" s="21"/>
    </row>
    <row r="76" spans="1:9" ht="13.5" customHeight="1" x14ac:dyDescent="0.3">
      <c r="A76" s="21"/>
      <c r="B76" s="7"/>
      <c r="C76" s="7"/>
      <c r="D76" s="7"/>
      <c r="E76" s="7"/>
      <c r="F76" s="7"/>
      <c r="G76" s="21"/>
      <c r="H76" s="21"/>
      <c r="I76" s="21"/>
    </row>
    <row r="77" spans="1:9" ht="15" customHeight="1" x14ac:dyDescent="0.3">
      <c r="B77" s="7"/>
      <c r="C77" s="7"/>
      <c r="D77" s="7"/>
      <c r="E77" s="7"/>
      <c r="F77" s="7"/>
    </row>
    <row r="78" spans="1:9" ht="15" customHeight="1" x14ac:dyDescent="0.3">
      <c r="B78" s="7"/>
      <c r="C78" s="7"/>
      <c r="D78" s="7"/>
      <c r="E78" s="7"/>
      <c r="F78" s="7"/>
    </row>
    <row r="82" spans="1:8" x14ac:dyDescent="0.2">
      <c r="C82" s="57"/>
      <c r="D82" s="57"/>
      <c r="E82" s="57"/>
    </row>
    <row r="84" spans="1:8" x14ac:dyDescent="0.2">
      <c r="C84" s="57"/>
      <c r="D84" s="57"/>
      <c r="E84" s="57"/>
    </row>
    <row r="85" spans="1:8" x14ac:dyDescent="0.2">
      <c r="C85" s="46"/>
      <c r="D85" s="46"/>
      <c r="E85" s="46"/>
    </row>
    <row r="86" spans="1:8" ht="21" customHeight="1" x14ac:dyDescent="0.2">
      <c r="B86" s="59"/>
      <c r="C86" s="59"/>
      <c r="D86" s="59"/>
      <c r="E86" s="59"/>
      <c r="F86" s="59"/>
    </row>
    <row r="87" spans="1:8" ht="21" customHeight="1" x14ac:dyDescent="0.2">
      <c r="B87" s="31"/>
      <c r="C87" s="31"/>
      <c r="D87" s="31"/>
      <c r="E87" s="31"/>
      <c r="F87" s="31"/>
    </row>
    <row r="88" spans="1:8" ht="21" customHeight="1" x14ac:dyDescent="0.2">
      <c r="B88" s="31"/>
      <c r="C88" s="31"/>
      <c r="D88" s="31"/>
      <c r="E88" s="31"/>
      <c r="F88" s="31"/>
    </row>
    <row r="89" spans="1:8" ht="21" customHeight="1" x14ac:dyDescent="0.2">
      <c r="B89" s="31"/>
      <c r="C89" s="31"/>
      <c r="D89" s="31"/>
      <c r="E89" s="31"/>
      <c r="F89" s="31"/>
    </row>
    <row r="90" spans="1:8" ht="29.25" customHeight="1" x14ac:dyDescent="0.2">
      <c r="B90" s="53" t="s">
        <v>78</v>
      </c>
      <c r="C90" s="53"/>
      <c r="D90" s="53"/>
      <c r="E90" s="53"/>
      <c r="F90" s="53"/>
      <c r="G90" s="53"/>
      <c r="H90" s="32"/>
    </row>
    <row r="91" spans="1:8" ht="30" customHeight="1" x14ac:dyDescent="0.2">
      <c r="A91" s="32"/>
      <c r="B91" s="53"/>
      <c r="C91" s="53"/>
      <c r="D91" s="53"/>
      <c r="E91" s="53"/>
      <c r="F91" s="53"/>
      <c r="G91" s="53"/>
      <c r="H91" s="32"/>
    </row>
    <row r="92" spans="1:8" ht="11.25" customHeight="1" x14ac:dyDescent="0.2"/>
    <row r="93" spans="1:8" ht="11.25" customHeight="1" x14ac:dyDescent="0.2"/>
    <row r="94" spans="1:8" ht="11.25" customHeight="1" x14ac:dyDescent="0.2"/>
    <row r="95" spans="1:8" ht="11.25" customHeight="1" x14ac:dyDescent="0.2"/>
  </sheetData>
  <mergeCells count="8">
    <mergeCell ref="B86:F86"/>
    <mergeCell ref="B90:G91"/>
    <mergeCell ref="A1:G1"/>
    <mergeCell ref="A3:G3"/>
    <mergeCell ref="A4:G4"/>
    <mergeCell ref="C27:D27"/>
    <mergeCell ref="C82:E82"/>
    <mergeCell ref="C84:E84"/>
  </mergeCells>
  <printOptions horizontalCentered="1"/>
  <pageMargins left="0.24" right="0.17" top="1.01" bottom="0.49" header="0.61" footer="0.27"/>
  <pageSetup scale="62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EB54-5BEB-4D31-9E20-1804C2B65A6A}">
  <sheetPr>
    <tabColor theme="4" tint="-0.249977111117893"/>
  </sheetPr>
  <dimension ref="A1:I94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6.42578125" style="3" customWidth="1"/>
    <col min="2" max="2" width="8.28515625" style="3" customWidth="1"/>
    <col min="3" max="3" width="35.28515625" style="3" customWidth="1"/>
    <col min="4" max="4" width="26" style="3" customWidth="1"/>
    <col min="5" max="5" width="20.85546875" style="3" customWidth="1"/>
    <col min="6" max="6" width="9" style="3" customWidth="1"/>
    <col min="7" max="16384" width="11.42578125" style="3"/>
  </cols>
  <sheetData>
    <row r="1" spans="1:8" ht="21" customHeight="1" x14ac:dyDescent="0.2">
      <c r="A1" s="54" t="s">
        <v>58</v>
      </c>
      <c r="B1" s="54"/>
      <c r="C1" s="54"/>
      <c r="D1" s="54"/>
      <c r="E1" s="54"/>
      <c r="F1" s="54"/>
      <c r="G1" s="54"/>
    </row>
    <row r="3" spans="1:8" ht="33" customHeight="1" x14ac:dyDescent="0.2">
      <c r="A3" s="55" t="s">
        <v>79</v>
      </c>
      <c r="B3" s="55"/>
      <c r="C3" s="55"/>
      <c r="D3" s="55"/>
      <c r="E3" s="55"/>
      <c r="F3" s="55"/>
      <c r="G3" s="55"/>
    </row>
    <row r="4" spans="1:8" ht="25.5" customHeight="1" x14ac:dyDescent="0.2">
      <c r="A4" s="56" t="s">
        <v>41</v>
      </c>
      <c r="B4" s="56"/>
      <c r="C4" s="56"/>
      <c r="D4" s="56"/>
      <c r="E4" s="56"/>
      <c r="F4" s="56"/>
      <c r="G4" s="56"/>
    </row>
    <row r="5" spans="1:8" ht="19.5" customHeight="1" x14ac:dyDescent="0.3">
      <c r="A5" s="22"/>
      <c r="B5" s="22"/>
      <c r="C5" s="22"/>
      <c r="D5" s="22"/>
      <c r="E5" s="22"/>
      <c r="F5" s="22"/>
      <c r="G5" s="22"/>
    </row>
    <row r="6" spans="1:8" s="9" customFormat="1" ht="37.5" customHeight="1" x14ac:dyDescent="0.2">
      <c r="C6" s="10" t="s">
        <v>80</v>
      </c>
      <c r="D6" s="10" t="s">
        <v>16</v>
      </c>
      <c r="E6" s="10" t="s">
        <v>1</v>
      </c>
    </row>
    <row r="7" spans="1:8" s="9" customFormat="1" ht="28.5" customHeight="1" x14ac:dyDescent="0.2">
      <c r="C7" s="23" t="s">
        <v>82</v>
      </c>
      <c r="D7" s="24">
        <v>62</v>
      </c>
      <c r="E7" s="25">
        <f>D7/$D$23</f>
        <v>0.52991452991452992</v>
      </c>
      <c r="G7" s="23"/>
      <c r="H7" s="26"/>
    </row>
    <row r="8" spans="1:8" s="9" customFormat="1" ht="28.5" customHeight="1" x14ac:dyDescent="0.2">
      <c r="C8" s="23" t="s">
        <v>81</v>
      </c>
      <c r="D8" s="24">
        <v>15</v>
      </c>
      <c r="E8" s="25">
        <f t="shared" ref="E8:E22" si="0">D8/$D$23</f>
        <v>0.12820512820512819</v>
      </c>
      <c r="G8" s="23"/>
      <c r="H8" s="26"/>
    </row>
    <row r="9" spans="1:8" s="9" customFormat="1" ht="28.5" customHeight="1" x14ac:dyDescent="0.2">
      <c r="C9" s="23" t="s">
        <v>83</v>
      </c>
      <c r="D9" s="24">
        <v>10</v>
      </c>
      <c r="E9" s="25">
        <f t="shared" si="0"/>
        <v>8.5470085470085472E-2</v>
      </c>
      <c r="G9" s="23"/>
      <c r="H9" s="26"/>
    </row>
    <row r="10" spans="1:8" s="9" customFormat="1" ht="28.5" customHeight="1" x14ac:dyDescent="0.2">
      <c r="C10" s="23" t="s">
        <v>84</v>
      </c>
      <c r="D10" s="24">
        <v>9</v>
      </c>
      <c r="E10" s="25">
        <f t="shared" si="0"/>
        <v>7.6923076923076927E-2</v>
      </c>
      <c r="F10" s="26"/>
      <c r="G10" s="23"/>
      <c r="H10" s="26"/>
    </row>
    <row r="11" spans="1:8" s="9" customFormat="1" ht="28.5" customHeight="1" x14ac:dyDescent="0.2">
      <c r="C11" s="23" t="s">
        <v>85</v>
      </c>
      <c r="D11" s="24">
        <v>5</v>
      </c>
      <c r="E11" s="25">
        <f t="shared" si="0"/>
        <v>4.2735042735042736E-2</v>
      </c>
      <c r="F11" s="26"/>
      <c r="G11" s="23"/>
      <c r="H11" s="26"/>
    </row>
    <row r="12" spans="1:8" s="9" customFormat="1" ht="28.5" customHeight="1" x14ac:dyDescent="0.2">
      <c r="C12" s="23" t="s">
        <v>86</v>
      </c>
      <c r="D12" s="24">
        <v>3</v>
      </c>
      <c r="E12" s="25">
        <f t="shared" si="0"/>
        <v>2.564102564102564E-2</v>
      </c>
      <c r="F12" s="26"/>
      <c r="G12" s="23"/>
      <c r="H12" s="26"/>
    </row>
    <row r="13" spans="1:8" s="9" customFormat="1" ht="28.5" customHeight="1" x14ac:dyDescent="0.2">
      <c r="C13" s="23" t="s">
        <v>87</v>
      </c>
      <c r="D13" s="24">
        <v>3</v>
      </c>
      <c r="E13" s="25">
        <f t="shared" si="0"/>
        <v>2.564102564102564E-2</v>
      </c>
      <c r="F13" s="26"/>
      <c r="G13" s="23"/>
      <c r="H13" s="26"/>
    </row>
    <row r="14" spans="1:8" s="9" customFormat="1" ht="28.5" customHeight="1" x14ac:dyDescent="0.2">
      <c r="C14" s="23" t="s">
        <v>88</v>
      </c>
      <c r="D14" s="24">
        <v>2</v>
      </c>
      <c r="E14" s="25">
        <f t="shared" si="0"/>
        <v>1.7094017094017096E-2</v>
      </c>
      <c r="F14" s="26"/>
      <c r="G14" s="23"/>
      <c r="H14" s="26"/>
    </row>
    <row r="15" spans="1:8" s="9" customFormat="1" ht="28.5" customHeight="1" x14ac:dyDescent="0.2">
      <c r="C15" s="23" t="s">
        <v>89</v>
      </c>
      <c r="D15" s="24">
        <v>1</v>
      </c>
      <c r="E15" s="25">
        <f t="shared" si="0"/>
        <v>8.5470085470085479E-3</v>
      </c>
      <c r="F15" s="26"/>
      <c r="G15" s="23"/>
      <c r="H15" s="26"/>
    </row>
    <row r="16" spans="1:8" s="9" customFormat="1" ht="28.5" customHeight="1" x14ac:dyDescent="0.2">
      <c r="C16" s="23" t="s">
        <v>90</v>
      </c>
      <c r="D16" s="24">
        <v>1</v>
      </c>
      <c r="E16" s="25">
        <f t="shared" si="0"/>
        <v>8.5470085470085479E-3</v>
      </c>
      <c r="F16" s="26"/>
      <c r="G16" s="23"/>
      <c r="H16" s="26"/>
    </row>
    <row r="17" spans="2:8" s="9" customFormat="1" ht="28.5" customHeight="1" x14ac:dyDescent="0.2">
      <c r="C17" s="23" t="s">
        <v>91</v>
      </c>
      <c r="D17" s="24">
        <v>1</v>
      </c>
      <c r="E17" s="25">
        <f t="shared" si="0"/>
        <v>8.5470085470085479E-3</v>
      </c>
      <c r="F17" s="26"/>
      <c r="G17" s="23"/>
      <c r="H17" s="26"/>
    </row>
    <row r="18" spans="2:8" s="9" customFormat="1" ht="28.5" customHeight="1" x14ac:dyDescent="0.2">
      <c r="C18" s="23" t="s">
        <v>92</v>
      </c>
      <c r="D18" s="24">
        <v>1</v>
      </c>
      <c r="E18" s="25">
        <f t="shared" si="0"/>
        <v>8.5470085470085479E-3</v>
      </c>
      <c r="F18" s="26"/>
      <c r="G18" s="23"/>
      <c r="H18" s="26"/>
    </row>
    <row r="19" spans="2:8" s="9" customFormat="1" ht="28.5" customHeight="1" x14ac:dyDescent="0.2">
      <c r="C19" s="23" t="s">
        <v>93</v>
      </c>
      <c r="D19" s="24">
        <v>1</v>
      </c>
      <c r="E19" s="25">
        <f t="shared" si="0"/>
        <v>8.5470085470085479E-3</v>
      </c>
      <c r="F19" s="26"/>
      <c r="G19" s="23"/>
      <c r="H19" s="26"/>
    </row>
    <row r="20" spans="2:8" s="9" customFormat="1" ht="28.5" customHeight="1" x14ac:dyDescent="0.2">
      <c r="C20" s="23" t="s">
        <v>94</v>
      </c>
      <c r="D20" s="24">
        <v>1</v>
      </c>
      <c r="E20" s="25">
        <f t="shared" si="0"/>
        <v>8.5470085470085479E-3</v>
      </c>
      <c r="F20" s="26"/>
      <c r="G20" s="23"/>
      <c r="H20" s="26"/>
    </row>
    <row r="21" spans="2:8" s="9" customFormat="1" ht="28.5" customHeight="1" x14ac:dyDescent="0.2">
      <c r="C21" s="23" t="s">
        <v>95</v>
      </c>
      <c r="D21" s="24">
        <v>1</v>
      </c>
      <c r="E21" s="25">
        <f t="shared" si="0"/>
        <v>8.5470085470085479E-3</v>
      </c>
      <c r="F21" s="26"/>
      <c r="G21" s="23"/>
      <c r="H21" s="26"/>
    </row>
    <row r="22" spans="2:8" s="9" customFormat="1" ht="28.5" customHeight="1" x14ac:dyDescent="0.2">
      <c r="C22" s="23" t="s">
        <v>96</v>
      </c>
      <c r="D22" s="24">
        <v>1</v>
      </c>
      <c r="E22" s="25">
        <f t="shared" si="0"/>
        <v>8.5470085470085479E-3</v>
      </c>
      <c r="F22" s="26"/>
      <c r="G22" s="23"/>
      <c r="H22" s="26"/>
    </row>
    <row r="23" spans="2:8" s="9" customFormat="1" ht="33" customHeight="1" x14ac:dyDescent="0.2">
      <c r="C23" s="14" t="s">
        <v>0</v>
      </c>
      <c r="D23" s="27">
        <f>SUM(D7:D22)</f>
        <v>117</v>
      </c>
      <c r="E23" s="28">
        <f>SUM(E7:E22)</f>
        <v>0.99999999999999978</v>
      </c>
    </row>
    <row r="24" spans="2:8" ht="18.75" customHeight="1" x14ac:dyDescent="0.2">
      <c r="B24" s="29"/>
      <c r="C24" s="52"/>
      <c r="D24" s="52"/>
      <c r="E24" s="18"/>
    </row>
    <row r="25" spans="2:8" ht="11.25" customHeight="1" x14ac:dyDescent="0.2">
      <c r="B25" s="19"/>
      <c r="C25" s="19"/>
      <c r="D25" s="19"/>
      <c r="E25" s="19"/>
      <c r="F25" s="19"/>
    </row>
    <row r="26" spans="2:8" ht="11.25" customHeight="1" x14ac:dyDescent="0.2">
      <c r="B26" s="19"/>
      <c r="C26" s="19"/>
      <c r="D26" s="19"/>
      <c r="E26" s="19"/>
      <c r="F26" s="19"/>
    </row>
    <row r="27" spans="2:8" ht="11.25" customHeight="1" x14ac:dyDescent="0.2">
      <c r="B27" s="19"/>
      <c r="C27" s="19"/>
      <c r="D27" s="19"/>
      <c r="E27" s="19"/>
      <c r="F27" s="19"/>
    </row>
    <row r="28" spans="2:8" ht="11.25" customHeight="1" x14ac:dyDescent="0.2">
      <c r="B28" s="19"/>
      <c r="C28" s="19"/>
      <c r="D28" s="19"/>
      <c r="E28" s="19"/>
      <c r="F28" s="19"/>
    </row>
    <row r="29" spans="2:8" ht="11.25" customHeight="1" x14ac:dyDescent="0.2">
      <c r="B29" s="19"/>
      <c r="C29" s="19"/>
      <c r="D29" s="19"/>
      <c r="E29" s="19"/>
      <c r="F29" s="19"/>
    </row>
    <row r="30" spans="2:8" ht="11.25" customHeight="1" x14ac:dyDescent="0.2">
      <c r="B30" s="19"/>
      <c r="C30" s="19"/>
      <c r="D30" s="19"/>
      <c r="E30" s="19"/>
      <c r="F30" s="19"/>
    </row>
    <row r="31" spans="2:8" ht="11.25" customHeight="1" x14ac:dyDescent="0.2">
      <c r="B31" s="19"/>
      <c r="C31" s="19"/>
      <c r="D31" s="19"/>
      <c r="E31" s="19"/>
      <c r="F31" s="19"/>
    </row>
    <row r="32" spans="2:8" ht="11.25" customHeight="1" x14ac:dyDescent="0.2">
      <c r="B32" s="19"/>
      <c r="C32" s="19"/>
      <c r="D32" s="19"/>
      <c r="E32" s="19"/>
      <c r="F32" s="19"/>
    </row>
    <row r="33" spans="2:6" ht="11.25" customHeight="1" x14ac:dyDescent="0.2">
      <c r="B33" s="19"/>
      <c r="C33" s="19"/>
      <c r="D33" s="19"/>
      <c r="E33" s="19"/>
      <c r="F33" s="19"/>
    </row>
    <row r="34" spans="2:6" ht="11.25" customHeight="1" x14ac:dyDescent="0.2">
      <c r="B34" s="19"/>
      <c r="C34" s="19"/>
      <c r="D34" s="19"/>
      <c r="E34" s="19"/>
      <c r="F34" s="19"/>
    </row>
    <row r="35" spans="2:6" ht="11.25" customHeight="1" x14ac:dyDescent="0.2">
      <c r="B35" s="19"/>
      <c r="C35" s="19"/>
      <c r="D35" s="19"/>
      <c r="E35" s="19"/>
      <c r="F35" s="19"/>
    </row>
    <row r="36" spans="2:6" ht="11.25" customHeight="1" x14ac:dyDescent="0.2">
      <c r="B36" s="19"/>
      <c r="C36" s="19"/>
      <c r="D36" s="19"/>
      <c r="E36" s="19"/>
      <c r="F36" s="19"/>
    </row>
    <row r="37" spans="2:6" ht="11.25" customHeight="1" x14ac:dyDescent="0.2">
      <c r="B37" s="19"/>
      <c r="C37" s="19"/>
      <c r="D37" s="19"/>
      <c r="E37" s="19"/>
      <c r="F37" s="19"/>
    </row>
    <row r="38" spans="2:6" ht="11.25" customHeight="1" x14ac:dyDescent="0.2">
      <c r="B38" s="19"/>
      <c r="C38" s="19"/>
      <c r="D38" s="19"/>
      <c r="E38" s="19"/>
      <c r="F38" s="19"/>
    </row>
    <row r="39" spans="2:6" ht="11.25" customHeight="1" x14ac:dyDescent="0.2">
      <c r="B39" s="19"/>
      <c r="C39" s="19"/>
      <c r="D39" s="19"/>
      <c r="E39" s="19"/>
      <c r="F39" s="19"/>
    </row>
    <row r="40" spans="2:6" ht="11.25" customHeight="1" x14ac:dyDescent="0.2">
      <c r="B40" s="19"/>
      <c r="C40" s="19"/>
      <c r="D40" s="19"/>
      <c r="E40" s="19"/>
      <c r="F40" s="19"/>
    </row>
    <row r="41" spans="2:6" ht="11.25" customHeight="1" x14ac:dyDescent="0.2">
      <c r="B41" s="19"/>
      <c r="C41" s="19"/>
      <c r="D41" s="19"/>
      <c r="E41" s="19"/>
      <c r="F41" s="19"/>
    </row>
    <row r="42" spans="2:6" ht="11.25" customHeight="1" x14ac:dyDescent="0.2">
      <c r="B42" s="19"/>
      <c r="C42" s="19"/>
      <c r="D42" s="19"/>
      <c r="E42" s="19"/>
      <c r="F42" s="19"/>
    </row>
    <row r="43" spans="2:6" ht="11.25" customHeight="1" x14ac:dyDescent="0.2">
      <c r="B43" s="19"/>
      <c r="C43" s="19"/>
      <c r="D43" s="19"/>
      <c r="E43" s="19"/>
      <c r="F43" s="19"/>
    </row>
    <row r="44" spans="2:6" ht="11.25" customHeight="1" x14ac:dyDescent="0.2">
      <c r="B44" s="19"/>
      <c r="C44" s="19"/>
      <c r="D44" s="19"/>
      <c r="E44" s="19"/>
      <c r="F44" s="19"/>
    </row>
    <row r="45" spans="2:6" ht="11.25" customHeight="1" x14ac:dyDescent="0.2">
      <c r="B45" s="19"/>
      <c r="C45" s="19"/>
      <c r="D45" s="19"/>
      <c r="E45" s="19"/>
      <c r="F45" s="19"/>
    </row>
    <row r="46" spans="2:6" ht="11.25" customHeight="1" x14ac:dyDescent="0.2">
      <c r="B46" s="19"/>
      <c r="C46" s="19"/>
      <c r="D46" s="19"/>
      <c r="E46" s="19"/>
      <c r="F46" s="19"/>
    </row>
    <row r="47" spans="2:6" ht="11.25" customHeight="1" x14ac:dyDescent="0.2">
      <c r="B47" s="19"/>
      <c r="C47" s="19"/>
      <c r="D47" s="19"/>
      <c r="E47" s="19"/>
      <c r="F47" s="19"/>
    </row>
    <row r="48" spans="2:6" ht="11.25" customHeight="1" x14ac:dyDescent="0.2">
      <c r="B48" s="19"/>
      <c r="C48" s="19"/>
      <c r="D48" s="19"/>
      <c r="E48" s="19"/>
      <c r="F48" s="19"/>
    </row>
    <row r="49" spans="2:6" ht="11.25" customHeight="1" x14ac:dyDescent="0.2">
      <c r="B49" s="19"/>
      <c r="C49" s="19"/>
      <c r="D49" s="19"/>
      <c r="E49" s="19"/>
      <c r="F49" s="19"/>
    </row>
    <row r="50" spans="2:6" ht="15" customHeight="1" x14ac:dyDescent="0.2">
      <c r="B50" s="19"/>
      <c r="C50" s="19"/>
      <c r="D50" s="19"/>
      <c r="E50" s="19"/>
      <c r="F50" s="19"/>
    </row>
    <row r="51" spans="2:6" ht="15" customHeight="1" x14ac:dyDescent="0.2">
      <c r="B51" s="19"/>
      <c r="C51" s="19"/>
      <c r="D51" s="19"/>
      <c r="E51" s="19"/>
      <c r="F51" s="19"/>
    </row>
    <row r="52" spans="2:6" ht="15" customHeight="1" x14ac:dyDescent="0.2">
      <c r="B52" s="19"/>
      <c r="C52" s="19"/>
      <c r="D52" s="19"/>
      <c r="E52" s="19"/>
      <c r="F52" s="19"/>
    </row>
    <row r="53" spans="2:6" ht="15" customHeight="1" x14ac:dyDescent="0.2">
      <c r="B53" s="19"/>
      <c r="C53" s="19"/>
      <c r="D53" s="19"/>
      <c r="E53" s="19"/>
      <c r="F53" s="19"/>
    </row>
    <row r="54" spans="2:6" ht="15" customHeight="1" x14ac:dyDescent="0.2">
      <c r="B54" s="19"/>
      <c r="C54" s="19"/>
      <c r="D54" s="19"/>
      <c r="E54" s="19"/>
      <c r="F54" s="19"/>
    </row>
    <row r="74" spans="1:9" ht="13.5" customHeight="1" x14ac:dyDescent="0.3">
      <c r="A74" s="21"/>
      <c r="B74" s="7"/>
      <c r="C74" s="7"/>
      <c r="D74" s="7"/>
      <c r="E74" s="7"/>
      <c r="F74" s="7"/>
      <c r="G74" s="21"/>
      <c r="H74" s="21"/>
      <c r="I74" s="21"/>
    </row>
    <row r="75" spans="1:9" ht="13.5" customHeight="1" x14ac:dyDescent="0.3">
      <c r="A75" s="21"/>
      <c r="B75" s="7"/>
      <c r="C75" s="7"/>
      <c r="D75" s="7"/>
      <c r="E75" s="7"/>
      <c r="F75" s="7"/>
      <c r="G75" s="21"/>
      <c r="H75" s="21"/>
      <c r="I75" s="21"/>
    </row>
    <row r="76" spans="1:9" ht="15" customHeight="1" x14ac:dyDescent="0.3">
      <c r="B76" s="7"/>
      <c r="C76" s="7"/>
      <c r="D76" s="7"/>
      <c r="E76" s="7"/>
      <c r="F76" s="7"/>
    </row>
    <row r="77" spans="1:9" ht="15" customHeight="1" x14ac:dyDescent="0.3">
      <c r="B77" s="7"/>
      <c r="C77" s="7"/>
      <c r="D77" s="7"/>
      <c r="E77" s="7"/>
      <c r="F77" s="7"/>
    </row>
    <row r="81" spans="1:8" x14ac:dyDescent="0.2">
      <c r="C81" s="57"/>
      <c r="D81" s="57"/>
      <c r="E81" s="57"/>
    </row>
    <row r="83" spans="1:8" x14ac:dyDescent="0.2">
      <c r="C83" s="57"/>
      <c r="D83" s="57"/>
      <c r="E83" s="57"/>
    </row>
    <row r="84" spans="1:8" x14ac:dyDescent="0.2">
      <c r="C84" s="46"/>
      <c r="D84" s="46"/>
      <c r="E84" s="46"/>
    </row>
    <row r="85" spans="1:8" ht="15" customHeight="1" x14ac:dyDescent="0.2">
      <c r="B85" s="59"/>
      <c r="C85" s="59"/>
      <c r="D85" s="59"/>
      <c r="E85" s="59"/>
      <c r="F85" s="59"/>
    </row>
    <row r="86" spans="1:8" ht="10.5" customHeight="1" x14ac:dyDescent="0.2">
      <c r="B86" s="31"/>
      <c r="C86" s="31"/>
      <c r="D86" s="31"/>
      <c r="E86" s="31"/>
      <c r="F86" s="31"/>
    </row>
    <row r="87" spans="1:8" ht="10.5" customHeight="1" x14ac:dyDescent="0.2">
      <c r="B87" s="31"/>
      <c r="C87" s="31"/>
      <c r="D87" s="31"/>
      <c r="E87" s="31"/>
      <c r="F87" s="31"/>
    </row>
    <row r="88" spans="1:8" ht="28.5" customHeight="1" x14ac:dyDescent="0.2">
      <c r="B88" s="31"/>
      <c r="C88" s="31"/>
      <c r="D88" s="31"/>
      <c r="E88" s="31"/>
      <c r="F88" s="31"/>
    </row>
    <row r="89" spans="1:8" ht="24" customHeight="1" x14ac:dyDescent="0.2">
      <c r="B89" s="60" t="s">
        <v>97</v>
      </c>
      <c r="C89" s="60"/>
      <c r="D89" s="60"/>
      <c r="E89" s="60"/>
      <c r="F89" s="60"/>
      <c r="G89" s="60"/>
      <c r="H89" s="32"/>
    </row>
    <row r="90" spans="1:8" ht="30.75" customHeight="1" x14ac:dyDescent="0.2">
      <c r="A90" s="32"/>
      <c r="B90" s="60"/>
      <c r="C90" s="60"/>
      <c r="D90" s="60"/>
      <c r="E90" s="60"/>
      <c r="F90" s="60"/>
      <c r="G90" s="60"/>
      <c r="H90" s="32"/>
    </row>
    <row r="91" spans="1:8" ht="11.25" customHeight="1" x14ac:dyDescent="0.2"/>
    <row r="92" spans="1:8" ht="11.25" customHeight="1" x14ac:dyDescent="0.2"/>
    <row r="93" spans="1:8" ht="11.25" customHeight="1" x14ac:dyDescent="0.2"/>
    <row r="94" spans="1:8" ht="11.25" customHeight="1" x14ac:dyDescent="0.2"/>
  </sheetData>
  <mergeCells count="8">
    <mergeCell ref="B85:F85"/>
    <mergeCell ref="B89:G90"/>
    <mergeCell ref="A1:G1"/>
    <mergeCell ref="A3:G3"/>
    <mergeCell ref="A4:G4"/>
    <mergeCell ref="C24:D24"/>
    <mergeCell ref="C81:E81"/>
    <mergeCell ref="C83:E83"/>
  </mergeCells>
  <printOptions horizontalCentered="1"/>
  <pageMargins left="0.24" right="0.17" top="1.01" bottom="0.49" header="0.61" footer="0.27"/>
  <pageSetup scale="68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J42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3" customWidth="1"/>
    <col min="2" max="2" width="23.140625" style="3" customWidth="1"/>
    <col min="3" max="3" width="22.42578125" style="3" customWidth="1"/>
    <col min="4" max="4" width="22.28515625" style="3" customWidth="1"/>
    <col min="5" max="5" width="21.28515625" style="3" customWidth="1"/>
    <col min="6" max="6" width="18.42578125" style="3" customWidth="1"/>
    <col min="7" max="7" width="4.140625" style="3" customWidth="1"/>
    <col min="8" max="8" width="0.140625" style="3" customWidth="1"/>
    <col min="9" max="9" width="5.85546875" style="3" customWidth="1"/>
    <col min="10" max="16384" width="11.42578125" style="3"/>
  </cols>
  <sheetData>
    <row r="1" spans="1:9" ht="22.5" customHeight="1" x14ac:dyDescent="0.2">
      <c r="B1" s="54" t="s">
        <v>36</v>
      </c>
      <c r="C1" s="54"/>
      <c r="D1" s="54"/>
      <c r="E1" s="54"/>
      <c r="F1" s="54"/>
    </row>
    <row r="2" spans="1:9" ht="7.5" customHeight="1" x14ac:dyDescent="0.2"/>
    <row r="3" spans="1:9" ht="38.25" customHeight="1" x14ac:dyDescent="0.3">
      <c r="B3" s="55" t="s">
        <v>33</v>
      </c>
      <c r="C3" s="55"/>
      <c r="D3" s="55"/>
      <c r="E3" s="55"/>
      <c r="F3" s="55"/>
      <c r="G3" s="4"/>
      <c r="H3" s="4"/>
    </row>
    <row r="4" spans="1:9" ht="25.5" customHeight="1" x14ac:dyDescent="0.2">
      <c r="B4" s="58" t="s">
        <v>41</v>
      </c>
      <c r="C4" s="58"/>
      <c r="D4" s="58"/>
      <c r="E4" s="58"/>
      <c r="F4" s="58"/>
      <c r="G4" s="40"/>
      <c r="H4" s="40"/>
      <c r="I4" s="40"/>
    </row>
    <row r="5" spans="1:9" ht="12" customHeight="1" x14ac:dyDescent="0.3">
      <c r="A5" s="6"/>
      <c r="B5" s="7"/>
      <c r="C5" s="7"/>
      <c r="D5" s="7"/>
      <c r="E5" s="7"/>
      <c r="F5" s="7"/>
      <c r="G5" s="7"/>
      <c r="H5" s="8"/>
    </row>
    <row r="6" spans="1:9" s="9" customFormat="1" ht="27" customHeight="1" x14ac:dyDescent="0.2">
      <c r="B6" s="51" t="s">
        <v>2</v>
      </c>
      <c r="C6" s="51" t="s">
        <v>12</v>
      </c>
      <c r="D6" s="51"/>
      <c r="E6" s="51" t="s">
        <v>0</v>
      </c>
      <c r="F6" s="51" t="s">
        <v>1</v>
      </c>
    </row>
    <row r="7" spans="1:9" s="9" customFormat="1" ht="27" customHeight="1" x14ac:dyDescent="0.2">
      <c r="B7" s="51"/>
      <c r="C7" s="10" t="s">
        <v>13</v>
      </c>
      <c r="D7" s="10" t="s">
        <v>14</v>
      </c>
      <c r="E7" s="51"/>
      <c r="F7" s="51"/>
    </row>
    <row r="8" spans="1:9" s="9" customFormat="1" ht="31.5" customHeight="1" x14ac:dyDescent="0.2">
      <c r="B8" s="1" t="s">
        <v>42</v>
      </c>
      <c r="C8" s="11">
        <v>15</v>
      </c>
      <c r="D8" s="11">
        <v>25</v>
      </c>
      <c r="E8" s="12">
        <f>SUM(C8:D8)</f>
        <v>40</v>
      </c>
      <c r="F8" s="13">
        <f>E8/E11</f>
        <v>0.4</v>
      </c>
    </row>
    <row r="9" spans="1:9" s="9" customFormat="1" ht="31.5" customHeight="1" x14ac:dyDescent="0.2">
      <c r="B9" s="1" t="s">
        <v>43</v>
      </c>
      <c r="C9" s="11">
        <v>18</v>
      </c>
      <c r="D9" s="11">
        <v>19</v>
      </c>
      <c r="E9" s="12">
        <f>SUM(C9:D9)</f>
        <v>37</v>
      </c>
      <c r="F9" s="13">
        <f>E9/E11</f>
        <v>0.37</v>
      </c>
    </row>
    <row r="10" spans="1:9" s="9" customFormat="1" ht="31.5" customHeight="1" x14ac:dyDescent="0.2">
      <c r="B10" s="1" t="s">
        <v>44</v>
      </c>
      <c r="C10" s="11">
        <v>10</v>
      </c>
      <c r="D10" s="11">
        <v>13</v>
      </c>
      <c r="E10" s="12">
        <f>SUM(C10:D10)</f>
        <v>23</v>
      </c>
      <c r="F10" s="13">
        <f>E10/E11</f>
        <v>0.23</v>
      </c>
    </row>
    <row r="11" spans="1:9" s="9" customFormat="1" ht="31.5" customHeight="1" x14ac:dyDescent="0.2">
      <c r="B11" s="14" t="s">
        <v>0</v>
      </c>
      <c r="C11" s="15">
        <f>SUM(C8:C10)</f>
        <v>43</v>
      </c>
      <c r="D11" s="15">
        <f>SUM(D8:D10)</f>
        <v>57</v>
      </c>
      <c r="E11" s="16">
        <f>SUM(E8:E10)</f>
        <v>100</v>
      </c>
      <c r="F11" s="17">
        <f>SUM(F8:F10)</f>
        <v>1</v>
      </c>
    </row>
    <row r="12" spans="1:9" ht="24" customHeight="1" x14ac:dyDescent="0.2">
      <c r="B12" s="52"/>
      <c r="C12" s="52"/>
      <c r="F12" s="18"/>
    </row>
    <row r="13" spans="1:9" ht="10.5" customHeight="1" x14ac:dyDescent="0.2">
      <c r="B13" s="19"/>
      <c r="C13" s="19"/>
      <c r="D13" s="19"/>
      <c r="E13" s="19"/>
      <c r="F13" s="19"/>
      <c r="G13" s="19"/>
    </row>
    <row r="14" spans="1:9" ht="10.5" customHeight="1" x14ac:dyDescent="0.2">
      <c r="B14" s="19"/>
      <c r="C14" s="19"/>
      <c r="D14" s="19"/>
      <c r="E14" s="19"/>
      <c r="F14" s="19"/>
      <c r="G14" s="19"/>
    </row>
    <row r="15" spans="1:9" ht="11.25" customHeight="1" x14ac:dyDescent="0.2">
      <c r="B15" s="19"/>
      <c r="C15" s="42">
        <f>C11/E11</f>
        <v>0.43</v>
      </c>
      <c r="D15" s="42">
        <f>D11/E11</f>
        <v>0.56999999999999995</v>
      </c>
      <c r="E15" s="19"/>
      <c r="F15" s="19"/>
      <c r="G15" s="19"/>
    </row>
    <row r="16" spans="1:9" ht="15" customHeight="1" x14ac:dyDescent="0.2">
      <c r="B16" s="19"/>
      <c r="C16" s="19"/>
      <c r="D16" s="19"/>
      <c r="E16" s="19"/>
      <c r="F16" s="19"/>
      <c r="G16" s="19"/>
    </row>
    <row r="17" spans="1:10" ht="15" customHeight="1" x14ac:dyDescent="0.2">
      <c r="B17" s="19"/>
      <c r="C17" s="19"/>
      <c r="D17" s="19"/>
      <c r="E17" s="19"/>
      <c r="F17" s="19"/>
      <c r="G17" s="19"/>
    </row>
    <row r="18" spans="1:10" ht="15" customHeight="1" x14ac:dyDescent="0.2">
      <c r="B18" s="19"/>
      <c r="C18" s="19"/>
      <c r="D18" s="19"/>
      <c r="E18" s="19"/>
      <c r="F18" s="19"/>
      <c r="G18" s="19"/>
    </row>
    <row r="19" spans="1:10" ht="15" customHeight="1" x14ac:dyDescent="0.2">
      <c r="B19" s="19"/>
      <c r="C19" s="19"/>
      <c r="D19" s="19"/>
      <c r="E19" s="19"/>
      <c r="F19" s="19"/>
      <c r="G19" s="19"/>
    </row>
    <row r="20" spans="1:10" ht="15" customHeight="1" x14ac:dyDescent="0.2">
      <c r="B20" s="19"/>
      <c r="C20" s="19"/>
      <c r="D20" s="19"/>
      <c r="E20" s="19"/>
      <c r="F20" s="19"/>
      <c r="G20" s="19"/>
    </row>
    <row r="29" spans="1:10" ht="13.5" customHeight="1" x14ac:dyDescent="0.3">
      <c r="A29" s="21"/>
      <c r="B29" s="7"/>
      <c r="C29" s="7"/>
      <c r="D29" s="7"/>
      <c r="E29" s="7"/>
      <c r="F29" s="7"/>
      <c r="G29" s="7"/>
      <c r="H29" s="21"/>
      <c r="I29" s="21"/>
      <c r="J29" s="21"/>
    </row>
    <row r="30" spans="1:10" ht="13.5" customHeight="1" x14ac:dyDescent="0.3">
      <c r="A30" s="21"/>
      <c r="B30" s="7"/>
      <c r="C30" s="7"/>
      <c r="D30" s="7"/>
      <c r="E30" s="7"/>
      <c r="F30" s="7"/>
      <c r="G30" s="7"/>
      <c r="H30" s="21"/>
      <c r="I30" s="21"/>
      <c r="J30" s="21"/>
    </row>
    <row r="31" spans="1:10" ht="15" customHeight="1" x14ac:dyDescent="0.3">
      <c r="B31" s="7"/>
      <c r="C31" s="7"/>
      <c r="D31" s="7"/>
      <c r="E31" s="7"/>
      <c r="F31" s="7"/>
      <c r="G31" s="7"/>
    </row>
    <row r="32" spans="1:10" ht="15" customHeight="1" x14ac:dyDescent="0.3">
      <c r="B32" s="7"/>
      <c r="C32" s="7"/>
      <c r="D32" s="7"/>
      <c r="E32" s="7"/>
      <c r="F32" s="7"/>
      <c r="G32" s="7"/>
    </row>
    <row r="36" spans="2:7" x14ac:dyDescent="0.2">
      <c r="B36" s="57"/>
      <c r="C36" s="57"/>
      <c r="D36" s="57"/>
      <c r="E36" s="57"/>
      <c r="F36" s="57"/>
    </row>
    <row r="38" spans="2:7" x14ac:dyDescent="0.2">
      <c r="B38" s="57"/>
      <c r="C38" s="57"/>
      <c r="D38" s="57"/>
      <c r="E38" s="57"/>
      <c r="F38" s="57"/>
    </row>
    <row r="39" spans="2:7" ht="15" customHeight="1" x14ac:dyDescent="0.2">
      <c r="B39" s="59"/>
      <c r="C39" s="59"/>
      <c r="D39" s="59"/>
      <c r="E39" s="59"/>
      <c r="F39" s="59"/>
      <c r="G39" s="59"/>
    </row>
    <row r="40" spans="2:7" ht="11.25" customHeight="1" x14ac:dyDescent="0.2"/>
    <row r="41" spans="2:7" ht="30" customHeight="1" x14ac:dyDescent="0.2">
      <c r="B41" s="53" t="s">
        <v>46</v>
      </c>
      <c r="C41" s="53"/>
      <c r="D41" s="53"/>
      <c r="E41" s="53"/>
      <c r="F41" s="53"/>
    </row>
    <row r="42" spans="2:7" ht="31.5" customHeight="1" x14ac:dyDescent="0.2">
      <c r="B42" s="53"/>
      <c r="C42" s="53"/>
      <c r="D42" s="53"/>
      <c r="E42" s="53"/>
      <c r="F42" s="53"/>
    </row>
  </sheetData>
  <mergeCells count="12">
    <mergeCell ref="B12:C12"/>
    <mergeCell ref="B36:F36"/>
    <mergeCell ref="B38:F38"/>
    <mergeCell ref="B39:G39"/>
    <mergeCell ref="B41:F42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POLICIA&amp;R&amp;"Verdana,Negrita"&amp;K01+000BO-EST-30
Versión: 02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J41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3" customWidth="1"/>
    <col min="2" max="2" width="24.28515625" style="3" customWidth="1"/>
    <col min="3" max="3" width="22.42578125" style="3" customWidth="1"/>
    <col min="4" max="4" width="22.28515625" style="3" customWidth="1"/>
    <col min="5" max="5" width="21.28515625" style="3" customWidth="1"/>
    <col min="6" max="6" width="18.42578125" style="3" customWidth="1"/>
    <col min="7" max="7" width="4.140625" style="3" customWidth="1"/>
    <col min="8" max="8" width="0.140625" style="3" customWidth="1"/>
    <col min="9" max="9" width="5.85546875" style="3" customWidth="1"/>
    <col min="10" max="16384" width="11.42578125" style="3"/>
  </cols>
  <sheetData>
    <row r="1" spans="1:9" ht="22.5" customHeight="1" x14ac:dyDescent="0.2">
      <c r="B1" s="54" t="s">
        <v>36</v>
      </c>
      <c r="C1" s="54"/>
      <c r="D1" s="54"/>
      <c r="E1" s="54"/>
      <c r="F1" s="54"/>
    </row>
    <row r="2" spans="1:9" ht="7.5" customHeight="1" x14ac:dyDescent="0.2"/>
    <row r="3" spans="1:9" ht="38.25" customHeight="1" x14ac:dyDescent="0.3">
      <c r="B3" s="55" t="s">
        <v>34</v>
      </c>
      <c r="C3" s="55"/>
      <c r="D3" s="55"/>
      <c r="E3" s="55"/>
      <c r="F3" s="55"/>
      <c r="G3" s="4"/>
      <c r="H3" s="4"/>
    </row>
    <row r="4" spans="1:9" ht="25.5" customHeight="1" x14ac:dyDescent="0.2">
      <c r="B4" s="58" t="s">
        <v>41</v>
      </c>
      <c r="C4" s="58"/>
      <c r="D4" s="58"/>
      <c r="E4" s="58"/>
      <c r="F4" s="58"/>
      <c r="G4" s="40"/>
      <c r="H4" s="40"/>
      <c r="I4" s="40"/>
    </row>
    <row r="5" spans="1:9" ht="12" customHeight="1" x14ac:dyDescent="0.3">
      <c r="A5" s="6"/>
      <c r="B5" s="7"/>
      <c r="C5" s="7"/>
      <c r="D5" s="7"/>
      <c r="E5" s="7"/>
      <c r="F5" s="7"/>
      <c r="G5" s="7"/>
      <c r="H5" s="8"/>
    </row>
    <row r="6" spans="1:9" s="9" customFormat="1" ht="27" customHeight="1" x14ac:dyDescent="0.2">
      <c r="B6" s="51" t="s">
        <v>2</v>
      </c>
      <c r="C6" s="51" t="s">
        <v>12</v>
      </c>
      <c r="D6" s="51"/>
      <c r="E6" s="51" t="s">
        <v>0</v>
      </c>
      <c r="F6" s="51" t="s">
        <v>1</v>
      </c>
    </row>
    <row r="7" spans="1:9" s="9" customFormat="1" ht="27" customHeight="1" x14ac:dyDescent="0.2">
      <c r="B7" s="51"/>
      <c r="C7" s="10" t="s">
        <v>13</v>
      </c>
      <c r="D7" s="10" t="s">
        <v>14</v>
      </c>
      <c r="E7" s="51"/>
      <c r="F7" s="51"/>
    </row>
    <row r="8" spans="1:9" s="9" customFormat="1" ht="31.5" customHeight="1" x14ac:dyDescent="0.2">
      <c r="B8" s="1" t="s">
        <v>42</v>
      </c>
      <c r="C8" s="11">
        <v>19</v>
      </c>
      <c r="D8" s="11">
        <v>87</v>
      </c>
      <c r="E8" s="12">
        <f>SUM(C8:D8)</f>
        <v>106</v>
      </c>
      <c r="F8" s="13">
        <f>E8/E11</f>
        <v>0.2857142857142857</v>
      </c>
    </row>
    <row r="9" spans="1:9" s="9" customFormat="1" ht="31.5" customHeight="1" x14ac:dyDescent="0.2">
      <c r="B9" s="1" t="s">
        <v>43</v>
      </c>
      <c r="C9" s="11">
        <v>6</v>
      </c>
      <c r="D9" s="11">
        <v>82</v>
      </c>
      <c r="E9" s="12">
        <f>SUM(C9:D9)</f>
        <v>88</v>
      </c>
      <c r="F9" s="13">
        <f>E9/E11</f>
        <v>0.23719676549865229</v>
      </c>
    </row>
    <row r="10" spans="1:9" s="9" customFormat="1" ht="31.5" customHeight="1" x14ac:dyDescent="0.2">
      <c r="B10" s="1" t="s">
        <v>44</v>
      </c>
      <c r="C10" s="11">
        <v>17</v>
      </c>
      <c r="D10" s="11">
        <v>160</v>
      </c>
      <c r="E10" s="12">
        <f>SUM(C10:D10)</f>
        <v>177</v>
      </c>
      <c r="F10" s="13">
        <f>E10/E11</f>
        <v>0.47708894878706198</v>
      </c>
    </row>
    <row r="11" spans="1:9" s="9" customFormat="1" ht="31.5" customHeight="1" x14ac:dyDescent="0.2">
      <c r="B11" s="14" t="s">
        <v>0</v>
      </c>
      <c r="C11" s="15">
        <f>SUM(C8:C10)</f>
        <v>42</v>
      </c>
      <c r="D11" s="15">
        <f>SUM(D8:D10)</f>
        <v>329</v>
      </c>
      <c r="E11" s="16">
        <f>SUM(E8:E10)</f>
        <v>371</v>
      </c>
      <c r="F11" s="17">
        <f>SUM(F8:F10)</f>
        <v>1</v>
      </c>
    </row>
    <row r="12" spans="1:9" ht="24" customHeight="1" x14ac:dyDescent="0.2">
      <c r="B12" s="52"/>
      <c r="C12" s="52"/>
      <c r="F12" s="18"/>
    </row>
    <row r="13" spans="1:9" ht="10.5" customHeight="1" x14ac:dyDescent="0.2">
      <c r="B13" s="19"/>
      <c r="C13" s="19"/>
      <c r="D13" s="19"/>
      <c r="E13" s="19"/>
      <c r="F13" s="19"/>
      <c r="G13" s="19"/>
    </row>
    <row r="14" spans="1:9" ht="10.5" customHeight="1" x14ac:dyDescent="0.2">
      <c r="B14" s="19"/>
      <c r="C14" s="19"/>
      <c r="D14" s="19"/>
      <c r="E14" s="19"/>
      <c r="F14" s="19"/>
      <c r="G14" s="19"/>
    </row>
    <row r="15" spans="1:9" ht="11.25" customHeight="1" x14ac:dyDescent="0.2">
      <c r="B15" s="19"/>
      <c r="C15" s="20">
        <f>C11/E11</f>
        <v>0.11320754716981132</v>
      </c>
      <c r="D15" s="20">
        <f>D11/E11</f>
        <v>0.8867924528301887</v>
      </c>
      <c r="E15" s="19"/>
      <c r="F15" s="19"/>
      <c r="G15" s="19"/>
    </row>
    <row r="16" spans="1:9" ht="15" customHeight="1" x14ac:dyDescent="0.2">
      <c r="B16" s="19"/>
      <c r="C16" s="19"/>
      <c r="D16" s="19"/>
      <c r="E16" s="19"/>
      <c r="F16" s="19"/>
      <c r="G16" s="19"/>
    </row>
    <row r="17" spans="1:10" ht="15" customHeight="1" x14ac:dyDescent="0.2">
      <c r="B17" s="19"/>
      <c r="C17" s="19"/>
      <c r="D17" s="19"/>
      <c r="E17" s="19"/>
      <c r="F17" s="19"/>
      <c r="G17" s="19"/>
    </row>
    <row r="18" spans="1:10" ht="15" customHeight="1" x14ac:dyDescent="0.2">
      <c r="B18" s="19"/>
      <c r="C18" s="19"/>
      <c r="D18" s="19"/>
      <c r="E18" s="19"/>
      <c r="F18" s="19"/>
      <c r="G18" s="19"/>
    </row>
    <row r="19" spans="1:10" ht="15" customHeight="1" x14ac:dyDescent="0.2">
      <c r="B19" s="19"/>
      <c r="C19" s="19"/>
      <c r="D19" s="19"/>
      <c r="E19" s="19"/>
      <c r="F19" s="19"/>
      <c r="G19" s="19"/>
    </row>
    <row r="20" spans="1:10" ht="15" customHeight="1" x14ac:dyDescent="0.2">
      <c r="B20" s="19"/>
      <c r="C20" s="19"/>
      <c r="D20" s="19"/>
      <c r="E20" s="19"/>
      <c r="F20" s="19"/>
      <c r="G20" s="19"/>
    </row>
    <row r="29" spans="1:10" ht="13.5" customHeight="1" x14ac:dyDescent="0.3">
      <c r="A29" s="21"/>
      <c r="B29" s="7"/>
      <c r="C29" s="7"/>
      <c r="D29" s="7"/>
      <c r="E29" s="7"/>
      <c r="F29" s="7"/>
      <c r="G29" s="7"/>
      <c r="H29" s="21"/>
      <c r="I29" s="21"/>
      <c r="J29" s="21"/>
    </row>
    <row r="30" spans="1:10" ht="13.5" customHeight="1" x14ac:dyDescent="0.3">
      <c r="A30" s="21"/>
      <c r="B30" s="7"/>
      <c r="C30" s="7"/>
      <c r="D30" s="7"/>
      <c r="E30" s="7"/>
      <c r="F30" s="7"/>
      <c r="G30" s="7"/>
      <c r="H30" s="21"/>
      <c r="I30" s="21"/>
      <c r="J30" s="21"/>
    </row>
    <row r="31" spans="1:10" ht="15" customHeight="1" x14ac:dyDescent="0.3">
      <c r="B31" s="7"/>
      <c r="C31" s="7"/>
      <c r="D31" s="7"/>
      <c r="E31" s="7"/>
      <c r="F31" s="7"/>
      <c r="G31" s="7"/>
    </row>
    <row r="32" spans="1:10" ht="15" customHeight="1" x14ac:dyDescent="0.3">
      <c r="B32" s="7"/>
      <c r="C32" s="7"/>
      <c r="D32" s="7"/>
      <c r="E32" s="7"/>
      <c r="F32" s="7"/>
      <c r="G32" s="7"/>
    </row>
    <row r="36" spans="2:6" x14ac:dyDescent="0.2">
      <c r="B36" s="57"/>
      <c r="C36" s="57"/>
      <c r="D36" s="57"/>
      <c r="E36" s="57"/>
      <c r="F36" s="57"/>
    </row>
    <row r="37" spans="2:6" ht="11.25" customHeight="1" x14ac:dyDescent="0.2"/>
    <row r="38" spans="2:6" ht="20.25" customHeight="1" x14ac:dyDescent="0.2"/>
    <row r="39" spans="2:6" ht="11.25" customHeight="1" x14ac:dyDescent="0.2"/>
    <row r="40" spans="2:6" ht="45.75" customHeight="1" x14ac:dyDescent="0.2">
      <c r="B40" s="53" t="s">
        <v>45</v>
      </c>
      <c r="C40" s="53"/>
      <c r="D40" s="53"/>
      <c r="E40" s="53"/>
      <c r="F40" s="53"/>
    </row>
    <row r="41" spans="2:6" ht="27.75" customHeight="1" x14ac:dyDescent="0.2">
      <c r="B41" s="53"/>
      <c r="C41" s="53"/>
      <c r="D41" s="53"/>
      <c r="E41" s="53"/>
      <c r="F41" s="53"/>
    </row>
  </sheetData>
  <mergeCells count="10">
    <mergeCell ref="B12:C12"/>
    <mergeCell ref="B36:F36"/>
    <mergeCell ref="B40:F41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POLICIA&amp;R&amp;"Verdana,Negrita"&amp;K01+000BO-EST-31
Versión: 02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</sheetPr>
  <dimension ref="A1:J43"/>
  <sheetViews>
    <sheetView showGridLines="0" tabSelected="1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3" customWidth="1"/>
    <col min="2" max="2" width="27.7109375" style="3" customWidth="1"/>
    <col min="3" max="3" width="22.42578125" style="3" customWidth="1"/>
    <col min="4" max="4" width="22.28515625" style="3" customWidth="1"/>
    <col min="5" max="5" width="21.28515625" style="3" customWidth="1"/>
    <col min="6" max="6" width="18.42578125" style="3" customWidth="1"/>
    <col min="7" max="7" width="4.140625" style="3" customWidth="1"/>
    <col min="8" max="8" width="0.140625" style="3" customWidth="1"/>
    <col min="9" max="9" width="5.85546875" style="3" customWidth="1"/>
    <col min="10" max="16384" width="11.42578125" style="3"/>
  </cols>
  <sheetData>
    <row r="1" spans="1:9" ht="22.5" customHeight="1" x14ac:dyDescent="0.2">
      <c r="B1" s="54" t="s">
        <v>36</v>
      </c>
      <c r="C1" s="54"/>
      <c r="D1" s="54"/>
      <c r="E1" s="54"/>
      <c r="F1" s="54"/>
    </row>
    <row r="2" spans="1:9" ht="7.5" customHeight="1" x14ac:dyDescent="0.2"/>
    <row r="3" spans="1:9" ht="38.25" customHeight="1" x14ac:dyDescent="0.3">
      <c r="B3" s="55" t="s">
        <v>35</v>
      </c>
      <c r="C3" s="55"/>
      <c r="D3" s="55"/>
      <c r="E3" s="55"/>
      <c r="F3" s="55"/>
      <c r="G3" s="4"/>
      <c r="H3" s="4"/>
    </row>
    <row r="4" spans="1:9" ht="23.25" customHeight="1" x14ac:dyDescent="0.2">
      <c r="B4" s="58" t="s">
        <v>41</v>
      </c>
      <c r="C4" s="58"/>
      <c r="D4" s="58"/>
      <c r="E4" s="58"/>
      <c r="F4" s="58"/>
      <c r="G4" s="40"/>
      <c r="H4" s="40"/>
      <c r="I4" s="40"/>
    </row>
    <row r="5" spans="1:9" ht="12" customHeight="1" x14ac:dyDescent="0.3">
      <c r="A5" s="6"/>
      <c r="B5" s="7"/>
      <c r="C5" s="7"/>
      <c r="D5" s="7"/>
      <c r="E5" s="7"/>
      <c r="F5" s="7"/>
      <c r="G5" s="7"/>
      <c r="H5" s="8"/>
    </row>
    <row r="6" spans="1:9" s="9" customFormat="1" ht="27" customHeight="1" x14ac:dyDescent="0.2">
      <c r="B6" s="51" t="s">
        <v>2</v>
      </c>
      <c r="C6" s="51" t="s">
        <v>12</v>
      </c>
      <c r="D6" s="51"/>
      <c r="E6" s="51" t="s">
        <v>0</v>
      </c>
      <c r="F6" s="51" t="s">
        <v>1</v>
      </c>
    </row>
    <row r="7" spans="1:9" s="9" customFormat="1" ht="27" customHeight="1" x14ac:dyDescent="0.2">
      <c r="B7" s="51"/>
      <c r="C7" s="10" t="s">
        <v>13</v>
      </c>
      <c r="D7" s="10" t="s">
        <v>14</v>
      </c>
      <c r="E7" s="51"/>
      <c r="F7" s="51"/>
    </row>
    <row r="8" spans="1:9" s="9" customFormat="1" ht="31.5" customHeight="1" x14ac:dyDescent="0.2">
      <c r="B8" s="1" t="s">
        <v>42</v>
      </c>
      <c r="C8" s="11">
        <v>0</v>
      </c>
      <c r="D8" s="11">
        <v>0</v>
      </c>
      <c r="E8" s="12">
        <f>SUM(C8:D8)</f>
        <v>0</v>
      </c>
      <c r="F8" s="13">
        <f>E8/E11</f>
        <v>0</v>
      </c>
    </row>
    <row r="9" spans="1:9" s="9" customFormat="1" ht="31.5" customHeight="1" x14ac:dyDescent="0.2">
      <c r="B9" s="1" t="s">
        <v>43</v>
      </c>
      <c r="C9" s="11">
        <v>0</v>
      </c>
      <c r="D9" s="11">
        <v>0</v>
      </c>
      <c r="E9" s="12">
        <f>SUM(C9:D9)</f>
        <v>0</v>
      </c>
      <c r="F9" s="13">
        <f>E9/E11</f>
        <v>0</v>
      </c>
    </row>
    <row r="10" spans="1:9" s="9" customFormat="1" ht="31.5" customHeight="1" x14ac:dyDescent="0.2">
      <c r="B10" s="1" t="s">
        <v>44</v>
      </c>
      <c r="C10" s="11">
        <v>1</v>
      </c>
      <c r="D10" s="11">
        <v>1</v>
      </c>
      <c r="E10" s="12">
        <f>SUM(C10:D10)</f>
        <v>2</v>
      </c>
      <c r="F10" s="13">
        <f>E10/E11</f>
        <v>1</v>
      </c>
    </row>
    <row r="11" spans="1:9" s="9" customFormat="1" ht="31.5" customHeight="1" x14ac:dyDescent="0.2">
      <c r="B11" s="14" t="s">
        <v>0</v>
      </c>
      <c r="C11" s="15">
        <f>SUM(C8:C10)</f>
        <v>1</v>
      </c>
      <c r="D11" s="15">
        <f>SUM(D8:D10)</f>
        <v>1</v>
      </c>
      <c r="E11" s="16">
        <f>SUM(E8:E10)</f>
        <v>2</v>
      </c>
      <c r="F11" s="17">
        <f>SUM(F8:F10)</f>
        <v>1</v>
      </c>
    </row>
    <row r="12" spans="1:9" ht="24" customHeight="1" x14ac:dyDescent="0.2">
      <c r="B12" s="52"/>
      <c r="C12" s="52"/>
      <c r="F12" s="18"/>
    </row>
    <row r="13" spans="1:9" ht="10.5" customHeight="1" x14ac:dyDescent="0.2">
      <c r="B13" s="19"/>
      <c r="C13" s="19"/>
      <c r="D13" s="19"/>
      <c r="E13" s="19"/>
      <c r="F13" s="19"/>
      <c r="G13" s="19"/>
    </row>
    <row r="14" spans="1:9" ht="10.5" customHeight="1" x14ac:dyDescent="0.2">
      <c r="B14" s="19"/>
      <c r="C14" s="19"/>
      <c r="D14" s="19"/>
      <c r="E14" s="19"/>
      <c r="F14" s="19"/>
      <c r="G14" s="19"/>
    </row>
    <row r="15" spans="1:9" ht="11.25" customHeight="1" x14ac:dyDescent="0.2">
      <c r="B15" s="19"/>
      <c r="C15" s="20">
        <f>C11/E11</f>
        <v>0.5</v>
      </c>
      <c r="D15" s="20">
        <f>D11/E11</f>
        <v>0.5</v>
      </c>
      <c r="E15" s="19"/>
      <c r="F15" s="19"/>
      <c r="G15" s="19"/>
    </row>
    <row r="16" spans="1:9" ht="15" customHeight="1" x14ac:dyDescent="0.2">
      <c r="B16" s="19"/>
      <c r="C16" s="19"/>
      <c r="D16" s="19"/>
      <c r="E16" s="19"/>
      <c r="F16" s="19"/>
      <c r="G16" s="19"/>
    </row>
    <row r="17" spans="1:10" ht="15" customHeight="1" x14ac:dyDescent="0.2">
      <c r="B17" s="19"/>
      <c r="C17" s="19"/>
      <c r="D17" s="19"/>
      <c r="E17" s="19"/>
      <c r="F17" s="19"/>
      <c r="G17" s="19"/>
    </row>
    <row r="18" spans="1:10" ht="15" customHeight="1" x14ac:dyDescent="0.2">
      <c r="B18" s="19"/>
      <c r="C18" s="19"/>
      <c r="D18" s="19"/>
      <c r="E18" s="19"/>
      <c r="F18" s="19"/>
      <c r="G18" s="19"/>
    </row>
    <row r="19" spans="1:10" ht="15" customHeight="1" x14ac:dyDescent="0.2">
      <c r="B19" s="19"/>
      <c r="C19" s="19"/>
      <c r="D19" s="19"/>
      <c r="E19" s="19"/>
      <c r="F19" s="19"/>
      <c r="G19" s="19"/>
    </row>
    <row r="20" spans="1:10" ht="15" customHeight="1" x14ac:dyDescent="0.2">
      <c r="B20" s="19"/>
      <c r="C20" s="19"/>
      <c r="D20" s="19"/>
      <c r="E20" s="19"/>
      <c r="F20" s="19"/>
      <c r="G20" s="19"/>
    </row>
    <row r="29" spans="1:10" ht="13.5" customHeight="1" x14ac:dyDescent="0.3">
      <c r="A29" s="21"/>
      <c r="B29" s="7"/>
      <c r="C29" s="7"/>
      <c r="D29" s="7"/>
      <c r="E29" s="7"/>
      <c r="F29" s="7"/>
      <c r="G29" s="7"/>
      <c r="H29" s="21"/>
      <c r="I29" s="21"/>
      <c r="J29" s="21"/>
    </row>
    <row r="30" spans="1:10" ht="13.5" customHeight="1" x14ac:dyDescent="0.3">
      <c r="A30" s="21"/>
      <c r="B30" s="7"/>
      <c r="C30" s="7"/>
      <c r="D30" s="7"/>
      <c r="E30" s="7"/>
      <c r="F30" s="7"/>
      <c r="G30" s="7"/>
      <c r="H30" s="21"/>
      <c r="I30" s="21"/>
      <c r="J30" s="21"/>
    </row>
    <row r="31" spans="1:10" ht="15" customHeight="1" x14ac:dyDescent="0.3">
      <c r="B31" s="7"/>
      <c r="C31" s="7"/>
      <c r="D31" s="7"/>
      <c r="E31" s="7"/>
      <c r="F31" s="7"/>
      <c r="G31" s="7"/>
    </row>
    <row r="32" spans="1:10" ht="15" customHeight="1" x14ac:dyDescent="0.3">
      <c r="B32" s="7"/>
      <c r="C32" s="7"/>
      <c r="D32" s="7"/>
      <c r="E32" s="7"/>
      <c r="F32" s="7"/>
      <c r="G32" s="7"/>
    </row>
    <row r="36" spans="2:6" x14ac:dyDescent="0.2">
      <c r="B36" s="57"/>
      <c r="C36" s="57"/>
      <c r="D36" s="57"/>
      <c r="E36" s="57"/>
      <c r="F36" s="57"/>
    </row>
    <row r="38" spans="2:6" x14ac:dyDescent="0.2">
      <c r="B38" s="57"/>
      <c r="C38" s="57"/>
      <c r="D38" s="57"/>
      <c r="E38" s="57"/>
      <c r="F38" s="57"/>
    </row>
    <row r="39" spans="2:6" ht="11.25" customHeight="1" x14ac:dyDescent="0.2"/>
    <row r="40" spans="2:6" ht="20.25" customHeight="1" x14ac:dyDescent="0.2"/>
    <row r="41" spans="2:6" ht="11.25" customHeight="1" x14ac:dyDescent="0.2"/>
    <row r="42" spans="2:6" ht="26.25" customHeight="1" x14ac:dyDescent="0.2">
      <c r="B42" s="53" t="s">
        <v>37</v>
      </c>
      <c r="C42" s="53"/>
      <c r="D42" s="53"/>
      <c r="E42" s="53"/>
      <c r="F42" s="53"/>
    </row>
    <row r="43" spans="2:6" ht="30.75" customHeight="1" x14ac:dyDescent="0.2">
      <c r="B43" s="53"/>
      <c r="C43" s="53"/>
      <c r="D43" s="53"/>
      <c r="E43" s="53"/>
      <c r="F43" s="53"/>
    </row>
  </sheetData>
  <mergeCells count="11">
    <mergeCell ref="B12:C12"/>
    <mergeCell ref="B36:F36"/>
    <mergeCell ref="B38:F38"/>
    <mergeCell ref="B42:F43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
Versión: 02</oddHeader>
    <oddFooter>&amp;C&amp;"Verdana,Negrita"&amp;K03-015Dirección de Planificación y Desarrollo / Departamento de Estadísticas&amp;R&amp;"Verdana,Normal"&amp;11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Dir.Nat. Solicitadas</vt:lpstr>
      <vt:lpstr>Dir.Nat. Solict Pais</vt:lpstr>
      <vt:lpstr>Dir.Nat. Solcit Genero</vt:lpstr>
      <vt:lpstr>Dir.Nat. Solicitadas Ocupacion</vt:lpstr>
      <vt:lpstr>Nat. Solicitadas Domicilio</vt:lpstr>
      <vt:lpstr>Certificaciones Nac.</vt:lpstr>
      <vt:lpstr>Certificaciones No Nac.</vt:lpstr>
      <vt:lpstr>Certificaciones Estatus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Manuel Frutuoso Feliz</cp:lastModifiedBy>
  <cp:lastPrinted>2022-10-06T16:05:27Z</cp:lastPrinted>
  <dcterms:created xsi:type="dcterms:W3CDTF">2011-05-26T16:01:17Z</dcterms:created>
  <dcterms:modified xsi:type="dcterms:W3CDTF">2025-10-08T20:57:41Z</dcterms:modified>
</cp:coreProperties>
</file>