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1745" yWindow="0" windowWidth="16995" windowHeight="12705" tabRatio="866" activeTab="4"/>
  </bookViews>
  <sheets>
    <sheet name="Direccion Naturalizacion-Natura" sheetId="5" r:id="rId1"/>
    <sheet name="Dir.Nat. Otorgadas Pais" sheetId="7" r:id="rId2"/>
    <sheet name="Dir.Nat. Otorgadas Genero " sheetId="6" r:id="rId3"/>
    <sheet name="Direccion Naturalizacion-Solic" sheetId="8" r:id="rId4"/>
    <sheet name="Dir.Nat. Pais" sheetId="10" r:id="rId5"/>
    <sheet name="Dir.Nat. Solcit Genero" sheetId="14" r:id="rId6"/>
    <sheet name="Certificaciones Nac." sheetId="15" r:id="rId7"/>
    <sheet name="Certificaciones No Nac." sheetId="16" r:id="rId8"/>
    <sheet name="Certificaciones Estatus" sheetId="17" r:id="rId9"/>
  </sheets>
  <externalReferences>
    <externalReference r:id="rId10"/>
  </externalReferences>
  <definedNames>
    <definedName name="_xlnm._FilterDatabase" localSheetId="1" hidden="1">'Dir.Nat. Otorgadas Pais'!$C$7:$D$29</definedName>
    <definedName name="ff">'[1]Por Sexo'!$B$6</definedName>
    <definedName name="gdfyhgj" localSheetId="8">#REF!</definedName>
    <definedName name="gdfyhgj" localSheetId="6">#REF!</definedName>
    <definedName name="gdfyhgj" localSheetId="7">#REF!</definedName>
    <definedName name="gdfyhgj" localSheetId="1">#REF!</definedName>
    <definedName name="gdfyhgj" localSheetId="4">#REF!</definedName>
    <definedName name="gdfyhgj" localSheetId="5">#REF!</definedName>
    <definedName name="gdfyhgj">#REF!</definedName>
    <definedName name="jjj" localSheetId="8">#REF!</definedName>
    <definedName name="jjj" localSheetId="6">#REF!</definedName>
    <definedName name="jjj" localSheetId="7">#REF!</definedName>
    <definedName name="jjj" localSheetId="2">#REF!</definedName>
    <definedName name="jjj" localSheetId="1">#REF!</definedName>
    <definedName name="jjj" localSheetId="4">#REF!</definedName>
    <definedName name="jjj" localSheetId="5">#REF!</definedName>
    <definedName name="jjj" localSheetId="0">#REF!</definedName>
    <definedName name="jjj" localSheetId="3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D30" i="10" l="1"/>
  <c r="D30" i="7" l="1"/>
  <c r="E30" i="7"/>
  <c r="I12" i="5"/>
  <c r="D11" i="17" l="1"/>
  <c r="C11" i="17"/>
  <c r="E10" i="17"/>
  <c r="E9" i="17"/>
  <c r="E8" i="17"/>
  <c r="E11" i="17" l="1"/>
  <c r="F10" i="17" s="1"/>
  <c r="D11" i="16"/>
  <c r="C11" i="16"/>
  <c r="E10" i="16"/>
  <c r="E9" i="16"/>
  <c r="E8" i="16"/>
  <c r="D11" i="15"/>
  <c r="C11" i="15"/>
  <c r="E10" i="15"/>
  <c r="E9" i="15"/>
  <c r="E8" i="15"/>
  <c r="E11" i="16" l="1"/>
  <c r="F10" i="16" s="1"/>
  <c r="F8" i="17"/>
  <c r="C15" i="17"/>
  <c r="F9" i="17"/>
  <c r="D15" i="17"/>
  <c r="E11" i="15"/>
  <c r="D15" i="15" s="1"/>
  <c r="D11" i="14"/>
  <c r="C11" i="14"/>
  <c r="E10" i="14"/>
  <c r="E9" i="14"/>
  <c r="E8" i="14"/>
  <c r="F11" i="17" l="1"/>
  <c r="F8" i="16"/>
  <c r="D15" i="16"/>
  <c r="F9" i="16"/>
  <c r="C15" i="16"/>
  <c r="F9" i="15"/>
  <c r="C15" i="15"/>
  <c r="F8" i="15"/>
  <c r="F10" i="15"/>
  <c r="E11" i="14"/>
  <c r="D16" i="14" s="1"/>
  <c r="E23" i="7"/>
  <c r="E8" i="6"/>
  <c r="F11" i="16" l="1"/>
  <c r="E27" i="7"/>
  <c r="E28" i="7"/>
  <c r="E25" i="7"/>
  <c r="E26" i="7"/>
  <c r="F11" i="15"/>
  <c r="F8" i="14"/>
  <c r="C16" i="14"/>
  <c r="F9" i="14"/>
  <c r="F10" i="14"/>
  <c r="F11" i="14" l="1"/>
  <c r="E27" i="10" l="1"/>
  <c r="E28" i="10"/>
  <c r="E25" i="10"/>
  <c r="E26" i="10"/>
  <c r="E23" i="10"/>
  <c r="E24" i="10"/>
  <c r="E21" i="10"/>
  <c r="E22" i="10"/>
  <c r="E18" i="10"/>
  <c r="E8" i="10"/>
  <c r="E7" i="10"/>
  <c r="E17" i="10"/>
  <c r="E16" i="10"/>
  <c r="E15" i="10"/>
  <c r="E14" i="10"/>
  <c r="E29" i="10"/>
  <c r="E13" i="10"/>
  <c r="E20" i="10"/>
  <c r="E12" i="10"/>
  <c r="E11" i="10"/>
  <c r="E10" i="10"/>
  <c r="E19" i="10"/>
  <c r="E9" i="10"/>
  <c r="E30" i="10" l="1"/>
  <c r="G12" i="8" l="1"/>
  <c r="F23" i="8" s="1"/>
  <c r="F12" i="8"/>
  <c r="F22" i="8" s="1"/>
  <c r="E12" i="8"/>
  <c r="F21" i="8" s="1"/>
  <c r="D12" i="8"/>
  <c r="F20" i="8" s="1"/>
  <c r="C12" i="8"/>
  <c r="F19" i="8" s="1"/>
  <c r="H11" i="8"/>
  <c r="H10" i="8"/>
  <c r="H9" i="8"/>
  <c r="F25" i="8" l="1"/>
  <c r="G19" i="8" s="1"/>
  <c r="H12" i="8"/>
  <c r="I10" i="8" s="1"/>
  <c r="G21" i="8" l="1"/>
  <c r="G20" i="8"/>
  <c r="G22" i="8"/>
  <c r="I9" i="8"/>
  <c r="G23" i="8"/>
  <c r="I11" i="8"/>
  <c r="I12" i="8" l="1"/>
  <c r="G25" i="8"/>
  <c r="E19" i="7" l="1"/>
  <c r="E9" i="7"/>
  <c r="E18" i="7"/>
  <c r="E8" i="7"/>
  <c r="E7" i="7"/>
  <c r="E16" i="7"/>
  <c r="E24" i="7"/>
  <c r="E22" i="7"/>
  <c r="E15" i="7"/>
  <c r="E14" i="7"/>
  <c r="E13" i="7"/>
  <c r="E12" i="7"/>
  <c r="E29" i="7"/>
  <c r="E21" i="7"/>
  <c r="E11" i="7"/>
  <c r="E20" i="7"/>
  <c r="E10" i="7"/>
  <c r="E17" i="7"/>
  <c r="D11" i="6" l="1"/>
  <c r="C11" i="6"/>
  <c r="E10" i="6"/>
  <c r="E9" i="6"/>
  <c r="E11" i="6" l="1"/>
  <c r="F10" i="6" s="1"/>
  <c r="F8" i="6" l="1"/>
  <c r="D15" i="6"/>
  <c r="F9" i="6"/>
  <c r="C15" i="6"/>
  <c r="F11" i="6" l="1"/>
  <c r="G12" i="5"/>
  <c r="F12" i="5"/>
  <c r="E12" i="5"/>
  <c r="D12" i="5"/>
  <c r="C12" i="5"/>
  <c r="F19" i="5" s="1"/>
  <c r="F21" i="5" l="1"/>
  <c r="F20" i="5"/>
  <c r="F23" i="5"/>
  <c r="F22" i="5"/>
  <c r="H11" i="5"/>
  <c r="H10" i="5"/>
  <c r="H9" i="5"/>
  <c r="H12" i="5" l="1"/>
  <c r="F25" i="5"/>
  <c r="I11" i="5" l="1"/>
  <c r="I10" i="5"/>
  <c r="G22" i="5"/>
  <c r="G21" i="5"/>
  <c r="G20" i="5"/>
  <c r="G23" i="5"/>
  <c r="G19" i="5"/>
  <c r="I9" i="5"/>
  <c r="G25" i="5" l="1"/>
</calcChain>
</file>

<file path=xl/sharedStrings.xml><?xml version="1.0" encoding="utf-8"?>
<sst xmlns="http://schemas.openxmlformats.org/spreadsheetml/2006/main" count="176" uniqueCount="69">
  <si>
    <t>TOTAL</t>
  </si>
  <si>
    <t>%</t>
  </si>
  <si>
    <t>MES</t>
  </si>
  <si>
    <t>POR MATRIMONIO</t>
  </si>
  <si>
    <t>ORDINARIA</t>
  </si>
  <si>
    <t>PRIVILEGIADA</t>
  </si>
  <si>
    <t>TIPO DE NATURALIZACIÓN</t>
  </si>
  <si>
    <t>Mayores de edad</t>
  </si>
  <si>
    <t>Menores de edad</t>
  </si>
  <si>
    <t>CANTIDAD DE NATURALIZACIONES OTORGADAS POR MES, SEGÚN TIPO</t>
  </si>
  <si>
    <t>PARA HIJOS DE PADRE 
Y/O MADRE NATURALIZADO</t>
  </si>
  <si>
    <t>PARA HIJOS DE PADRE Y/O MADRE NATURALIZADO
MAYORES DE EDAD</t>
  </si>
  <si>
    <t>PARA HIJOS DE PADRE Y/O MADRE NATURALIZADO
MENORES DE EDAD</t>
  </si>
  <si>
    <t>CANTIDAD DE NATURALIZACIONES OTORGADAS POR MES, SEGÚN GÉNERO</t>
  </si>
  <si>
    <t>GÉNERO</t>
  </si>
  <si>
    <t>FEMENINO</t>
  </si>
  <si>
    <t>MASCULINO</t>
  </si>
  <si>
    <t>CANTIDAD DE NATURALIZACIONES OTORGADAS SEGÚN PAÍS DE ORIGEN</t>
  </si>
  <si>
    <t>PAÍS</t>
  </si>
  <si>
    <t>CANTIDAD</t>
  </si>
  <si>
    <t>Venezuela</t>
  </si>
  <si>
    <t>Colombia</t>
  </si>
  <si>
    <t>Cuba</t>
  </si>
  <si>
    <t>Rusia</t>
  </si>
  <si>
    <t>Italia</t>
  </si>
  <si>
    <t>Estados Unidos</t>
  </si>
  <si>
    <t>España</t>
  </si>
  <si>
    <t>Haití</t>
  </si>
  <si>
    <t>Francia</t>
  </si>
  <si>
    <t>Perú</t>
  </si>
  <si>
    <t>CANTIDAD DE NATURALIZACIONES SOLICITADAS POR MES, SEGÚN TIPO</t>
  </si>
  <si>
    <t>CANTIDAD DE NATURALIZACIONES SOLICITADAS POR MES, SEGÚN GÉNERO</t>
  </si>
  <si>
    <t>CANTIDAD DE NATURALIZACIONES SOLICITADAS 
SEGÚN PAÍS DE ORIGEN</t>
  </si>
  <si>
    <t>Nicaragua</t>
  </si>
  <si>
    <t>Chile</t>
  </si>
  <si>
    <t>Pakistán</t>
  </si>
  <si>
    <t>Ecuador</t>
  </si>
  <si>
    <t>México</t>
  </si>
  <si>
    <t>Ucrania</t>
  </si>
  <si>
    <t>CANTIDAD DE CERTIFICACIONES DE NACIONALIDAD SOLICITADAS POR MES, 
SEGÚN GÉNERO</t>
  </si>
  <si>
    <t>CANTIDAD DE CERTIFICACIONES DE NO NACIONALIDAD SOLICITADAS 
POR MES, SEGÚN GÉNERO</t>
  </si>
  <si>
    <t>CANTIDAD DE CERTIFICACIONES DE PROCESO DE NATURALIZACIÓN (ESTATUS)
SOLICITADAS POR MES, SEGÚN GÉNERO</t>
  </si>
  <si>
    <t>Argentina</t>
  </si>
  <si>
    <t>Afganistan</t>
  </si>
  <si>
    <t>Paises Bajos</t>
  </si>
  <si>
    <t>DIRECCIÓN DE NATURALIZACIÓN</t>
  </si>
  <si>
    <t>Enero</t>
  </si>
  <si>
    <t>Febrero</t>
  </si>
  <si>
    <t>Marzo</t>
  </si>
  <si>
    <t>ENERO-MARZO 2025</t>
  </si>
  <si>
    <t>Para el periodo enero-marzo 2025, fueron otorgadas un total de 79 naturalizaciones, destacando la naturalización por matrimonio con 62% entre los procesos realizados en este trimestre, seguido por  ordinaria 35%; resaltar enero con 98.7% de las naturalizaciones.</t>
  </si>
  <si>
    <t>Para el trimestre analizado, se registraron 79 naturalizaciones otorgadas, del total de extranjeros juramentados, el 62% corresponde al género masculino, y un 38% al femenino.</t>
  </si>
  <si>
    <t>India</t>
  </si>
  <si>
    <t>Portugal</t>
  </si>
  <si>
    <t>Uruguay</t>
  </si>
  <si>
    <t>Suiza</t>
  </si>
  <si>
    <t>Se observa que los países con mayor porcentaje de extranjeros naturalizados para el periodo enero-marzo 2025 fueron: Cuba con 17.7%, seguido por Venezuela 16.5%, Colombia e Italia con 10.1% cada uno.</t>
  </si>
  <si>
    <t>Durante el periodo analizado, la Dirección de Naturalizaciones registró 149 solicitudes para certificaciones de nacionalidad; destacando el género masculino con el porcentaje más alto de solicitudes 50.3%, los meses enero y marzo con el mayor porcentaje 33.56%</t>
  </si>
  <si>
    <t xml:space="preserve">Para el trimestre enero-marzo del año 2025, la Dirección de Naturalizaciones registró 189 solicitudes para certificaciones de no nacionalidad; resalta el género masculino con el porcentaje más alto de solicitudes 87%, y el mes de marzo con la mayor cantidad 90. </t>
  </si>
  <si>
    <t>Para el periodo evaluado, la Dirección de Naturalizaciones registró 2 solicitudes para certificaciones de proceso de naturalización (estatus), presentando una del género femenino y una masculino.</t>
  </si>
  <si>
    <t>La información muestra que para el trimestre enero-marzo 2025, el total de naturalizaciones solicitadas fue de 87, el mes de mayor porcentaje fue febrero con 38%; Destacando el género masculino con el porcentaje más alto de solicitudes 51% y un 49% para el femenino.</t>
  </si>
  <si>
    <t>Durante el periodo evaluado, se solicitaron un total de 87 procesos de naturalización, destacando por matrimonio con 52%, seguido por ordinaria con 40%; el mes de febrero refleja la mayor cantidad 33.</t>
  </si>
  <si>
    <t>Bulgaria</t>
  </si>
  <si>
    <t>Guatemala</t>
  </si>
  <si>
    <t>Palestina</t>
  </si>
  <si>
    <t>Vietnam</t>
  </si>
  <si>
    <t>Sudáfrica</t>
  </si>
  <si>
    <t>Santa Lucía</t>
  </si>
  <si>
    <t>Se observó que los países con mayor porcentaje de procesos de naturalización solicitados para el trimestre enero-marzo 2025 fueron: Cuba 16.1%, seguido por Venezuela 13.8%, Estados Unidos y Rusia 8% cada 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</si>
</sst>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theme="4" tint="-0.499984740745262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sz val="12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0"/>
      <name val="Verdana"/>
      <family val="2"/>
    </font>
    <font>
      <sz val="1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2"/>
      <color theme="0"/>
      <name val="Verdana"/>
      <family val="2"/>
    </font>
    <font>
      <b/>
      <sz val="13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justify" wrapText="1"/>
    </xf>
    <xf numFmtId="0" fontId="12" fillId="0" borderId="0" xfId="0" applyFont="1" applyAlignment="1">
      <alignment horizontal="center" wrapText="1"/>
    </xf>
    <xf numFmtId="0" fontId="9" fillId="0" borderId="0" xfId="0" applyFont="1" applyAlignment="1">
      <alignment vertical="justify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right" vertical="center" wrapText="1" indent="3"/>
    </xf>
    <xf numFmtId="0" fontId="2" fillId="0" borderId="0" xfId="0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center" vertical="center" wrapText="1"/>
    </xf>
    <xf numFmtId="9" fontId="17" fillId="0" borderId="0" xfId="0" applyNumberFormat="1" applyFont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center" wrapText="1" indent="2"/>
    </xf>
    <xf numFmtId="0" fontId="2" fillId="3" borderId="0" xfId="0" applyFont="1" applyFill="1" applyBorder="1" applyAlignment="1">
      <alignment horizontal="right" vertical="center" wrapText="1" indent="3"/>
    </xf>
    <xf numFmtId="1" fontId="2" fillId="3" borderId="0" xfId="0" applyNumberFormat="1" applyFont="1" applyFill="1" applyBorder="1" applyAlignment="1">
      <alignment horizontal="right" vertical="center" wrapText="1" indent="2"/>
    </xf>
    <xf numFmtId="9" fontId="2" fillId="3" borderId="0" xfId="1" applyNumberFormat="1" applyFont="1" applyFill="1" applyBorder="1" applyAlignment="1">
      <alignment horizontal="right" vertical="center" wrapText="1" indent="1"/>
    </xf>
    <xf numFmtId="0" fontId="18" fillId="2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right" vertical="center" wrapText="1" indent="1"/>
    </xf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wrapText="1"/>
    </xf>
    <xf numFmtId="49" fontId="5" fillId="0" borderId="0" xfId="2" applyNumberFormat="1" applyFont="1" applyAlignment="1">
      <alignment wrapText="1"/>
    </xf>
    <xf numFmtId="0" fontId="6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64" fontId="2" fillId="0" borderId="0" xfId="1" applyNumberFormat="1" applyFont="1" applyFill="1" applyBorder="1" applyAlignment="1">
      <alignment horizontal="right" vertical="center" wrapText="1" indent="2"/>
    </xf>
    <xf numFmtId="0" fontId="8" fillId="0" borderId="0" xfId="2" applyFont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right" vertical="center" wrapText="1" indent="4"/>
    </xf>
    <xf numFmtId="1" fontId="2" fillId="3" borderId="0" xfId="2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justify" wrapText="1"/>
    </xf>
    <xf numFmtId="9" fontId="17" fillId="0" borderId="0" xfId="2" applyNumberFormat="1" applyFont="1" applyAlignment="1">
      <alignment vertical="center" wrapText="1"/>
    </xf>
    <xf numFmtId="0" fontId="12" fillId="0" borderId="0" xfId="2" applyFont="1" applyAlignment="1">
      <alignment horizontal="center" wrapText="1"/>
    </xf>
    <xf numFmtId="49" fontId="5" fillId="0" borderId="0" xfId="2" applyNumberFormat="1" applyFont="1" applyAlignment="1">
      <alignment horizontal="center" wrapText="1"/>
    </xf>
    <xf numFmtId="0" fontId="21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right" vertical="center" wrapText="1" indent="5"/>
    </xf>
    <xf numFmtId="164" fontId="10" fillId="0" borderId="0" xfId="1" applyNumberFormat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1" fontId="2" fillId="3" borderId="0" xfId="2" applyNumberFormat="1" applyFont="1" applyFill="1" applyBorder="1" applyAlignment="1">
      <alignment horizontal="right" vertical="center" wrapText="1" indent="5"/>
    </xf>
    <xf numFmtId="9" fontId="2" fillId="3" borderId="0" xfId="1" applyNumberFormat="1" applyFont="1" applyFill="1" applyBorder="1" applyAlignment="1">
      <alignment horizontal="right" vertical="center" wrapText="1" indent="3"/>
    </xf>
    <xf numFmtId="0" fontId="17" fillId="0" borderId="0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9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4" fillId="0" borderId="0" xfId="2" applyFont="1" applyAlignment="1">
      <alignment vertical="justify" wrapText="1"/>
    </xf>
    <xf numFmtId="0" fontId="18" fillId="2" borderId="0" xfId="2" applyFont="1" applyFill="1" applyAlignment="1">
      <alignment horizontal="center" vertical="center" wrapText="1"/>
    </xf>
    <xf numFmtId="0" fontId="10" fillId="0" borderId="0" xfId="2" applyFont="1" applyAlignment="1">
      <alignment horizontal="right" vertical="center" wrapText="1" indent="4"/>
    </xf>
    <xf numFmtId="0" fontId="2" fillId="0" borderId="0" xfId="2" applyFont="1" applyAlignment="1">
      <alignment horizontal="right" vertical="center" wrapText="1" indent="3"/>
    </xf>
    <xf numFmtId="0" fontId="17" fillId="3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horizontal="right" vertical="center" wrapText="1" indent="4"/>
    </xf>
    <xf numFmtId="1" fontId="2" fillId="3" borderId="0" xfId="2" applyNumberFormat="1" applyFont="1" applyFill="1" applyAlignment="1">
      <alignment horizontal="right" vertical="center" wrapText="1" indent="3"/>
    </xf>
    <xf numFmtId="9" fontId="2" fillId="3" borderId="0" xfId="1" applyFont="1" applyFill="1" applyBorder="1" applyAlignment="1">
      <alignment horizontal="right" vertical="center" wrapText="1" indent="1"/>
    </xf>
    <xf numFmtId="1" fontId="3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9" fontId="3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vertical="justify" wrapText="1"/>
    </xf>
    <xf numFmtId="0" fontId="15" fillId="0" borderId="0" xfId="2" applyFont="1" applyAlignment="1">
      <alignment vertical="center" wrapText="1"/>
    </xf>
    <xf numFmtId="0" fontId="16" fillId="0" borderId="0" xfId="2" applyFont="1" applyAlignment="1">
      <alignment wrapText="1"/>
    </xf>
    <xf numFmtId="49" fontId="22" fillId="0" borderId="0" xfId="2" applyNumberFormat="1" applyFont="1" applyAlignment="1">
      <alignment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right" vertical="center" wrapText="1" indent="5"/>
    </xf>
    <xf numFmtId="0" fontId="10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right" vertical="center" wrapText="1" indent="5"/>
    </xf>
    <xf numFmtId="1" fontId="2" fillId="3" borderId="0" xfId="2" applyNumberFormat="1" applyFont="1" applyFill="1" applyAlignment="1">
      <alignment horizontal="right" vertical="center" wrapText="1" indent="5"/>
    </xf>
    <xf numFmtId="9" fontId="2" fillId="3" borderId="0" xfId="1" applyFont="1" applyFill="1" applyBorder="1" applyAlignment="1">
      <alignment horizontal="right" vertical="center" wrapText="1" indent="3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49" fontId="16" fillId="0" borderId="0" xfId="0" applyNumberFormat="1" applyFont="1" applyAlignment="1">
      <alignment wrapText="1"/>
    </xf>
    <xf numFmtId="0" fontId="13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0" fontId="18" fillId="2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right" vertical="center" wrapText="1" indent="4"/>
    </xf>
    <xf numFmtId="0" fontId="2" fillId="0" borderId="0" xfId="2" applyFont="1" applyFill="1" applyBorder="1" applyAlignment="1">
      <alignment horizontal="right" vertical="center" wrapText="1" indent="4"/>
    </xf>
    <xf numFmtId="10" fontId="2" fillId="0" borderId="0" xfId="1" applyNumberFormat="1" applyFont="1" applyFill="1" applyBorder="1" applyAlignment="1">
      <alignment horizontal="right" vertical="center" wrapText="1" indent="2"/>
    </xf>
    <xf numFmtId="0" fontId="13" fillId="0" borderId="0" xfId="2" applyFont="1" applyBorder="1" applyAlignment="1">
      <alignment horizontal="left" vertical="center" wrapText="1"/>
    </xf>
    <xf numFmtId="9" fontId="3" fillId="0" borderId="0" xfId="0" applyNumberFormat="1" applyFont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9" fontId="2" fillId="0" borderId="0" xfId="1" applyNumberFormat="1" applyFont="1" applyFill="1" applyBorder="1" applyAlignment="1">
      <alignment horizontal="right" vertical="center" wrapText="1" indent="1"/>
    </xf>
    <xf numFmtId="164" fontId="17" fillId="0" borderId="0" xfId="2" applyNumberFormat="1" applyFont="1" applyAlignment="1">
      <alignment vertical="center" wrapText="1"/>
    </xf>
    <xf numFmtId="9" fontId="2" fillId="0" borderId="0" xfId="1" applyNumberFormat="1" applyFont="1" applyFill="1" applyBorder="1" applyAlignment="1">
      <alignment horizontal="right" vertical="center" wrapText="1" indent="2"/>
    </xf>
    <xf numFmtId="0" fontId="14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6" fillId="0" borderId="0" xfId="0" applyNumberFormat="1" applyFont="1" applyAlignment="1">
      <alignment horizontal="center" wrapText="1"/>
    </xf>
    <xf numFmtId="0" fontId="18" fillId="2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2" applyFont="1" applyAlignment="1">
      <alignment horizontal="justify" vertical="justify" wrapText="1"/>
    </xf>
    <xf numFmtId="0" fontId="15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wrapText="1"/>
    </xf>
    <xf numFmtId="49" fontId="16" fillId="0" borderId="0" xfId="2" applyNumberFormat="1" applyFont="1" applyAlignment="1">
      <alignment horizontal="center" wrapText="1"/>
    </xf>
    <xf numFmtId="0" fontId="13" fillId="0" borderId="0" xfId="2" applyFont="1" applyBorder="1" applyAlignment="1">
      <alignment horizontal="left" vertical="center" wrapText="1"/>
    </xf>
    <xf numFmtId="0" fontId="20" fillId="0" borderId="0" xfId="2" applyFont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según Tipo</a:t>
            </a: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7072438325491105"/>
          <c:y val="2.521670982298068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Naturalizacion-Natura'!$E$19:$E$23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339927240481529E-2"/>
                  <c:y val="1.071158396709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891947557167965E-2"/>
                  <c:y val="1.3416552979422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392825220732005E-2"/>
                  <c:y val="8.3854495216071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924470218819939E-2"/>
                  <c:y val="8.62371764591887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038741522677273E-2"/>
                  <c:y val="1.0086328425971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Naturalizacion-Natura'!$E$19:$E$23,'Direccion Naturalizacion-Natura'!$G$19:$G$23)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62%</c:v>
                </c:pt>
                <c:pt idx="6">
                  <c:v>35%</c:v>
                </c:pt>
                <c:pt idx="7">
                  <c:v>0%</c:v>
                </c:pt>
                <c:pt idx="8">
                  <c:v>0%</c:v>
                </c:pt>
                <c:pt idx="9">
                  <c:v>3%</c:v>
                </c:pt>
              </c:strCache>
            </c:strRef>
          </c:cat>
          <c:val>
            <c:numRef>
              <c:f>'Direccion Naturalizacion-Natura'!$G$19:$G$23</c:f>
              <c:numCache>
                <c:formatCode>0%</c:formatCode>
                <c:ptCount val="5"/>
                <c:pt idx="0">
                  <c:v>0.620253164556962</c:v>
                </c:pt>
                <c:pt idx="1">
                  <c:v>0.35443037974683544</c:v>
                </c:pt>
                <c:pt idx="2">
                  <c:v>0</c:v>
                </c:pt>
                <c:pt idx="3">
                  <c:v>0</c:v>
                </c:pt>
                <c:pt idx="4">
                  <c:v>2.5316455696202531E-2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907136"/>
        <c:axId val="219013120"/>
        <c:axId val="0"/>
      </c:bar3DChart>
      <c:catAx>
        <c:axId val="21890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9013120"/>
        <c:crosses val="autoZero"/>
        <c:auto val="1"/>
        <c:lblAlgn val="ctr"/>
        <c:lblOffset val="100"/>
        <c:noMultiLvlLbl val="0"/>
      </c:catAx>
      <c:valAx>
        <c:axId val="21901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890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68583958477849"/>
          <c:y val="0.1557074250105682"/>
          <c:w val="0.68394463240736925"/>
          <c:h val="0.825215476666520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5.7919897260687745E-3"/>
                  <c:y val="-2.887321518270070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162485159609924E-3"/>
                  <c:y val="-2.85905426208490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645002502675403E-3"/>
                  <c:y val="-1.4222978615008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9795151296611081E-3"/>
                  <c:y val="2.06318479052659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1100256675084988E-3"/>
                  <c:y val="-1.3132708292933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898380110909006E-3"/>
                  <c:y val="1.930793413214118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907418094170198E-4"/>
                  <c:y val="2.4524937934645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5.62884628595868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4.22163471446901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5.628846285958688E-3"/>
                  <c:y val="2.77056171284412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7.03605785744835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5.628846285958688E-3"/>
                  <c:y val="-2.53965223182783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Otorgadas Pais'!$C$7:$C$29</c:f>
              <c:strCache>
                <c:ptCount val="21"/>
                <c:pt idx="0">
                  <c:v>Cuba</c:v>
                </c:pt>
                <c:pt idx="1">
                  <c:v>Venezuela</c:v>
                </c:pt>
                <c:pt idx="2">
                  <c:v>Colombia</c:v>
                </c:pt>
                <c:pt idx="3">
                  <c:v>Italia</c:v>
                </c:pt>
                <c:pt idx="4">
                  <c:v>Estados Unidos</c:v>
                </c:pt>
                <c:pt idx="5">
                  <c:v>Haití</c:v>
                </c:pt>
                <c:pt idx="6">
                  <c:v>Pakistán</c:v>
                </c:pt>
                <c:pt idx="7">
                  <c:v>Rusia</c:v>
                </c:pt>
                <c:pt idx="8">
                  <c:v>España</c:v>
                </c:pt>
                <c:pt idx="9">
                  <c:v>India</c:v>
                </c:pt>
                <c:pt idx="10">
                  <c:v>Francia</c:v>
                </c:pt>
                <c:pt idx="11">
                  <c:v>Nicaragua</c:v>
                </c:pt>
                <c:pt idx="12">
                  <c:v>Ucrania</c:v>
                </c:pt>
                <c:pt idx="13">
                  <c:v>Afganistan</c:v>
                </c:pt>
                <c:pt idx="14">
                  <c:v>Argentina</c:v>
                </c:pt>
                <c:pt idx="15">
                  <c:v>Ecuador</c:v>
                </c:pt>
                <c:pt idx="16">
                  <c:v>México</c:v>
                </c:pt>
                <c:pt idx="17">
                  <c:v>Perú</c:v>
                </c:pt>
                <c:pt idx="18">
                  <c:v>Portugal</c:v>
                </c:pt>
                <c:pt idx="19">
                  <c:v>Suiza</c:v>
                </c:pt>
                <c:pt idx="20">
                  <c:v>Uruguay</c:v>
                </c:pt>
              </c:strCache>
            </c:strRef>
          </c:cat>
          <c:val>
            <c:numRef>
              <c:f>'Dir.Nat. Otorgadas Pais'!$E$7:$E$29</c:f>
              <c:numCache>
                <c:formatCode>0.0%</c:formatCode>
                <c:ptCount val="21"/>
                <c:pt idx="0">
                  <c:v>0.17721518987341772</c:v>
                </c:pt>
                <c:pt idx="1">
                  <c:v>0.16455696202531644</c:v>
                </c:pt>
                <c:pt idx="2">
                  <c:v>0.10126582278481013</c:v>
                </c:pt>
                <c:pt idx="3">
                  <c:v>0.10126582278481013</c:v>
                </c:pt>
                <c:pt idx="4">
                  <c:v>5.0632911392405063E-2</c:v>
                </c:pt>
                <c:pt idx="5">
                  <c:v>5.0632911392405063E-2</c:v>
                </c:pt>
                <c:pt idx="6">
                  <c:v>5.0632911392405063E-2</c:v>
                </c:pt>
                <c:pt idx="7">
                  <c:v>5.0632911392405063E-2</c:v>
                </c:pt>
                <c:pt idx="8">
                  <c:v>3.7974683544303799E-2</c:v>
                </c:pt>
                <c:pt idx="9">
                  <c:v>3.7974683544303799E-2</c:v>
                </c:pt>
                <c:pt idx="10">
                  <c:v>2.5316455696202531E-2</c:v>
                </c:pt>
                <c:pt idx="11">
                  <c:v>2.5316455696202531E-2</c:v>
                </c:pt>
                <c:pt idx="12">
                  <c:v>2.5316455696202531E-2</c:v>
                </c:pt>
                <c:pt idx="13">
                  <c:v>1.2658227848101266E-2</c:v>
                </c:pt>
                <c:pt idx="14">
                  <c:v>1.2658227848101266E-2</c:v>
                </c:pt>
                <c:pt idx="15">
                  <c:v>1.2658227848101266E-2</c:v>
                </c:pt>
                <c:pt idx="16">
                  <c:v>1.2658227848101266E-2</c:v>
                </c:pt>
                <c:pt idx="17">
                  <c:v>1.2658227848101266E-2</c:v>
                </c:pt>
                <c:pt idx="18">
                  <c:v>1.2658227848101266E-2</c:v>
                </c:pt>
                <c:pt idx="19">
                  <c:v>1.2658227848101266E-2</c:v>
                </c:pt>
                <c:pt idx="20">
                  <c:v>1.2658227848101266E-2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1450624"/>
        <c:axId val="219014848"/>
        <c:axId val="0"/>
      </c:bar3DChart>
      <c:catAx>
        <c:axId val="1914506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9014848"/>
        <c:crosses val="autoZero"/>
        <c:auto val="1"/>
        <c:lblAlgn val="ctr"/>
        <c:lblOffset val="100"/>
        <c:noMultiLvlLbl val="0"/>
      </c:catAx>
      <c:valAx>
        <c:axId val="219014848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91450624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&amp;Z&amp;"Verdana,Negrita"&amp;12&amp;K01+000MINISTERIO DE INTERIOR Y POLICIA&amp;D&amp;"Verdana,Negrita"&amp;K01+000BO-EST-34
Versión: 01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Otorgadas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</a:p>
        </c:rich>
      </c:tx>
      <c:layout>
        <c:manualLayout>
          <c:xMode val="edge"/>
          <c:yMode val="edge"/>
          <c:x val="0.21138378988635143"/>
          <c:y val="1.551789867375724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Otorgadas Genero '!$C$7,'Dir.Nat. Otorgadas Genero 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Otorgadas Genero '!$C$15,'Dir.Nat. Otorgadas Genero '!$D$15)</c:f>
              <c:numCache>
                <c:formatCode>0%</c:formatCode>
                <c:ptCount val="2"/>
                <c:pt idx="0">
                  <c:v>0.379746835443038</c:v>
                </c:pt>
                <c:pt idx="1">
                  <c:v>0.620253164556962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effectLst/>
              </a:rPr>
              <a:t>Porcentaje de Naturalizaciones Solicitadas según Tipo</a:t>
            </a:r>
            <a:endParaRPr lang="es-ES" sz="1100">
              <a:effectLst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880050269952348E-2"/>
          <c:y val="0.23862565474243644"/>
          <c:w val="0.94911267323694504"/>
          <c:h val="0.667542535814908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'Direccion Naturalizacion-Solic'!$E$19:$E$23</c:f>
              <c:strCache>
                <c:ptCount val="1"/>
                <c:pt idx="0">
                  <c:v>POR MATRIMONIO ORDINARIA PARA HIJOS DE PADRE Y/O MADRE NATURALIZADO
MAYORES DE EDAD PARA HIJOS DE PADRE Y/O MADRE NATURALIZADO
MENORES DE EDAD PRIVILEGIADA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018414383562368E-2"/>
                  <c:y val="1.1067231403985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BB-4E5D-ABC4-8C598A50687D}"/>
                </c:ext>
              </c:extLst>
            </c:dLbl>
            <c:dLbl>
              <c:idx val="1"/>
              <c:layout>
                <c:manualLayout>
                  <c:x val="1.9730501718064543E-2"/>
                  <c:y val="1.112517188672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B-4E5D-ABC4-8C598A50687D}"/>
                </c:ext>
              </c:extLst>
            </c:dLbl>
            <c:dLbl>
              <c:idx val="2"/>
              <c:layout>
                <c:manualLayout>
                  <c:x val="1.6695447494210949E-2"/>
                  <c:y val="6.11393519136996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BB-4E5D-ABC4-8C598A50687D}"/>
                </c:ext>
              </c:extLst>
            </c:dLbl>
            <c:dLbl>
              <c:idx val="3"/>
              <c:layout>
                <c:manualLayout>
                  <c:x val="2.0785263184288891E-2"/>
                  <c:y val="3.83058877274854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B-4E5D-ABC4-8C598A50687D}"/>
                </c:ext>
              </c:extLst>
            </c:dLbl>
            <c:dLbl>
              <c:idx val="4"/>
              <c:layout>
                <c:manualLayout>
                  <c:x val="1.4239381723046833E-2"/>
                  <c:y val="7.9402394805738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BB-4E5D-ABC4-8C598A50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('Direccion Naturalizacion-Solic'!$E$19:$E$23,'Direccion Naturalizacion-Solic'!$G$19:$G$23)</c:f>
              <c:strCache>
                <c:ptCount val="10"/>
                <c:pt idx="0">
                  <c:v>POR MATRIMONIO</c:v>
                </c:pt>
                <c:pt idx="1">
                  <c:v>ORDINARIA</c:v>
                </c:pt>
                <c:pt idx="2">
                  <c:v>PARA HIJOS DE PADRE Y/O MADRE NATURALIZADO
MAYORES DE EDAD</c:v>
                </c:pt>
                <c:pt idx="3">
                  <c:v>PARA HIJOS DE PADRE Y/O MADRE NATURALIZADO
MENORES DE EDAD</c:v>
                </c:pt>
                <c:pt idx="4">
                  <c:v>PRIVILEGIADA</c:v>
                </c:pt>
                <c:pt idx="5">
                  <c:v>52%</c:v>
                </c:pt>
                <c:pt idx="6">
                  <c:v>40%</c:v>
                </c:pt>
                <c:pt idx="7">
                  <c:v>0%</c:v>
                </c:pt>
                <c:pt idx="8">
                  <c:v>7%</c:v>
                </c:pt>
                <c:pt idx="9">
                  <c:v>1%</c:v>
                </c:pt>
              </c:strCache>
            </c:strRef>
          </c:cat>
          <c:val>
            <c:numRef>
              <c:f>'Direccion Naturalizacion-Solic'!$G$19:$G$23</c:f>
              <c:numCache>
                <c:formatCode>0%</c:formatCode>
                <c:ptCount val="5"/>
                <c:pt idx="0">
                  <c:v>0.51724137931034486</c:v>
                </c:pt>
                <c:pt idx="1">
                  <c:v>0.40229885057471265</c:v>
                </c:pt>
                <c:pt idx="2">
                  <c:v>0</c:v>
                </c:pt>
                <c:pt idx="3">
                  <c:v>6.8965517241379309E-2</c:v>
                </c:pt>
                <c:pt idx="4">
                  <c:v>1.1494252873563218E-2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ABB-4E5D-ABC4-8C598A50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8865152"/>
        <c:axId val="219017728"/>
        <c:axId val="0"/>
      </c:bar3DChart>
      <c:catAx>
        <c:axId val="2188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9017728"/>
        <c:crosses val="autoZero"/>
        <c:auto val="1"/>
        <c:lblAlgn val="ctr"/>
        <c:lblOffset val="100"/>
        <c:noMultiLvlLbl val="0"/>
      </c:catAx>
      <c:valAx>
        <c:axId val="2190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88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&amp;C&amp;"Verdana,Negrita"&amp;K03-015Dirección de Planificación y Desarrollo / Departamento de Estadísticas&amp;D&amp;"Verdana,Normal"&amp;11 1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</a:t>
            </a: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según País de Origen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050">
                <a:latin typeface="Nyala" panose="02000504070300020003" pitchFamily="2" charset="0"/>
              </a:defRPr>
            </a:pPr>
            <a:r>
              <a:rPr lang="en-US" sz="105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  <a:endParaRPr lang="en-US" sz="105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347829124226216"/>
          <c:y val="2.042919449527239E-2"/>
        </c:manualLayout>
      </c:layout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39543277559751"/>
          <c:y val="0.17505372985401615"/>
          <c:w val="0.71339137839295619"/>
          <c:h val="0.74486922164486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86468278239515E-3"/>
                  <c:y val="-4.950766074818959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E-4DC7-B171-E2AE15854C99}"/>
                </c:ext>
              </c:extLst>
            </c:dLbl>
            <c:dLbl>
              <c:idx val="1"/>
              <c:layout>
                <c:manualLayout>
                  <c:x val="-4.0811060902806564E-3"/>
                  <c:y val="-2.7185527428906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E-4DC7-B171-E2AE15854C99}"/>
                </c:ext>
              </c:extLst>
            </c:dLbl>
            <c:dLbl>
              <c:idx val="2"/>
              <c:layout>
                <c:manualLayout>
                  <c:x val="-1.4747734648356352E-3"/>
                  <c:y val="-3.485566220371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E-4DC7-B171-E2AE15854C99}"/>
                </c:ext>
              </c:extLst>
            </c:dLbl>
            <c:dLbl>
              <c:idx val="3"/>
              <c:layout>
                <c:manualLayout>
                  <c:x val="-1.44730878629255E-3"/>
                  <c:y val="-2.792322651783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E-4DC7-B171-E2AE15854C99}"/>
                </c:ext>
              </c:extLst>
            </c:dLbl>
            <c:dLbl>
              <c:idx val="4"/>
              <c:layout>
                <c:manualLayout>
                  <c:x val="-7.6809930863084934E-4"/>
                  <c:y val="1.4790515337436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E-4DC7-B171-E2AE15854C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'Dir.Nat. Pais'!$C$7:$C$29</c:f>
              <c:strCache>
                <c:ptCount val="23"/>
                <c:pt idx="0">
                  <c:v>Cuba</c:v>
                </c:pt>
                <c:pt idx="1">
                  <c:v>Venezuela</c:v>
                </c:pt>
                <c:pt idx="2">
                  <c:v>Estados Unidos</c:v>
                </c:pt>
                <c:pt idx="3">
                  <c:v>Rusia</c:v>
                </c:pt>
                <c:pt idx="4">
                  <c:v>Colombia</c:v>
                </c:pt>
                <c:pt idx="5">
                  <c:v>Francia</c:v>
                </c:pt>
                <c:pt idx="6">
                  <c:v>Italia</c:v>
                </c:pt>
                <c:pt idx="7">
                  <c:v>Pakistán</c:v>
                </c:pt>
                <c:pt idx="8">
                  <c:v>España</c:v>
                </c:pt>
                <c:pt idx="9">
                  <c:v>Perú</c:v>
                </c:pt>
                <c:pt idx="10">
                  <c:v>Ucrania</c:v>
                </c:pt>
                <c:pt idx="11">
                  <c:v>Palestina</c:v>
                </c:pt>
                <c:pt idx="12">
                  <c:v>Santa Lucía</c:v>
                </c:pt>
                <c:pt idx="13">
                  <c:v>Argentina</c:v>
                </c:pt>
                <c:pt idx="14">
                  <c:v>Bulgaria</c:v>
                </c:pt>
                <c:pt idx="15">
                  <c:v>Guatemala</c:v>
                </c:pt>
                <c:pt idx="16">
                  <c:v>Chile</c:v>
                </c:pt>
                <c:pt idx="17">
                  <c:v>Sudáfrica</c:v>
                </c:pt>
                <c:pt idx="18">
                  <c:v>Vietnam</c:v>
                </c:pt>
                <c:pt idx="19">
                  <c:v>Haití</c:v>
                </c:pt>
                <c:pt idx="20">
                  <c:v>México</c:v>
                </c:pt>
                <c:pt idx="21">
                  <c:v>Nicaragua</c:v>
                </c:pt>
                <c:pt idx="22">
                  <c:v>Paises Bajos</c:v>
                </c:pt>
              </c:strCache>
            </c:strRef>
          </c:cat>
          <c:val>
            <c:numRef>
              <c:f>'Dir.Nat. Pais'!$E$7:$E$29</c:f>
              <c:numCache>
                <c:formatCode>0.0%</c:formatCode>
                <c:ptCount val="23"/>
                <c:pt idx="0">
                  <c:v>0.16091954022988506</c:v>
                </c:pt>
                <c:pt idx="1">
                  <c:v>0.13793103448275862</c:v>
                </c:pt>
                <c:pt idx="2">
                  <c:v>8.0459770114942528E-2</c:v>
                </c:pt>
                <c:pt idx="3">
                  <c:v>8.0459770114942528E-2</c:v>
                </c:pt>
                <c:pt idx="4">
                  <c:v>6.8965517241379309E-2</c:v>
                </c:pt>
                <c:pt idx="5">
                  <c:v>6.8965517241379309E-2</c:v>
                </c:pt>
                <c:pt idx="6">
                  <c:v>6.8965517241379309E-2</c:v>
                </c:pt>
                <c:pt idx="7">
                  <c:v>5.7471264367816091E-2</c:v>
                </c:pt>
                <c:pt idx="8">
                  <c:v>4.5977011494252873E-2</c:v>
                </c:pt>
                <c:pt idx="9">
                  <c:v>4.5977011494252873E-2</c:v>
                </c:pt>
                <c:pt idx="10">
                  <c:v>3.4482758620689655E-2</c:v>
                </c:pt>
                <c:pt idx="11">
                  <c:v>2.2988505747126436E-2</c:v>
                </c:pt>
                <c:pt idx="12">
                  <c:v>1.1494252873563218E-2</c:v>
                </c:pt>
                <c:pt idx="13">
                  <c:v>1.1494252873563218E-2</c:v>
                </c:pt>
                <c:pt idx="14">
                  <c:v>1.1494252873563218E-2</c:v>
                </c:pt>
                <c:pt idx="15">
                  <c:v>1.1494252873563218E-2</c:v>
                </c:pt>
                <c:pt idx="16">
                  <c:v>1.1494252873563218E-2</c:v>
                </c:pt>
                <c:pt idx="17">
                  <c:v>1.1494252873563218E-2</c:v>
                </c:pt>
                <c:pt idx="18">
                  <c:v>1.1494252873563218E-2</c:v>
                </c:pt>
                <c:pt idx="19">
                  <c:v>1.1494252873563218E-2</c:v>
                </c:pt>
                <c:pt idx="20">
                  <c:v>1.1494252873563218E-2</c:v>
                </c:pt>
                <c:pt idx="21">
                  <c:v>1.1494252873563218E-2</c:v>
                </c:pt>
                <c:pt idx="22">
                  <c:v>1.1494252873563218E-2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13E-4DC7-B171-E2AE15854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18910208"/>
        <c:axId val="219020032"/>
        <c:axId val="0"/>
      </c:bar3DChart>
      <c:catAx>
        <c:axId val="2189102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9020032"/>
        <c:crosses val="autoZero"/>
        <c:auto val="1"/>
        <c:lblAlgn val="ctr"/>
        <c:lblOffset val="100"/>
        <c:noMultiLvlLbl val="0"/>
      </c:catAx>
      <c:valAx>
        <c:axId val="219020032"/>
        <c:scaling>
          <c:orientation val="minMax"/>
        </c:scaling>
        <c:delete val="0"/>
        <c:axPos val="t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1891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Naturalizaciones Solicitadas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</a:p>
        </c:rich>
      </c:tx>
      <c:layout>
        <c:manualLayout>
          <c:xMode val="edge"/>
          <c:yMode val="edge"/>
          <c:x val="0.19904928814968009"/>
          <c:y val="1.220503606720686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8.7296131345878381E-3"/>
                  <c:y val="-4.0514588086146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('Dir.Nat. Solcit Genero'!$C$7,'Dir.Nat. Solcit Genero'!$D$7)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('Dir.Nat. Solcit Genero'!$C$16,'Dir.Nat. Solcit Genero'!$D$16)</c:f>
              <c:numCache>
                <c:formatCode>0%</c:formatCode>
                <c:ptCount val="2"/>
                <c:pt idx="0">
                  <c:v>0.4942528735632184</c:v>
                </c:pt>
                <c:pt idx="1">
                  <c:v>0.50574712643678166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</a:p>
        </c:rich>
      </c:tx>
      <c:layout>
        <c:manualLayout>
          <c:xMode val="edge"/>
          <c:yMode val="edge"/>
          <c:x val="0.2119716295614848"/>
          <c:y val="6.5153989149055076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6.0894454739855051E-3"/>
                  <c:y val="-4.0818577265716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791357346697449E-3"/>
                  <c:y val="-3.40714648073846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Nac.'!$C$7,'Certificaciones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Nac.'!$C$15,'Certificaciones Nac.'!$D$15)</c:f>
              <c:numCache>
                <c:formatCode>0.0%</c:formatCode>
                <c:ptCount val="2"/>
                <c:pt idx="0">
                  <c:v>0.49664429530201343</c:v>
                </c:pt>
                <c:pt idx="1">
                  <c:v>0.50335570469798663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de Certificaciones de No Nacionalidad 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algn="ctr" rtl="0">
              <a:def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</a:p>
        </c:rich>
      </c:tx>
      <c:layout>
        <c:manualLayout>
          <c:xMode val="edge"/>
          <c:yMode val="edge"/>
          <c:x val="0.18437557007864436"/>
          <c:y val="6.515490513801238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44165941008676E-2"/>
          <c:y val="0.23718705491028944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6.7105920486144593E-3"/>
                  <c:y val="-9.1202889738851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050052359046399E-2"/>
                  <c:y val="3.6244038366115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No Nac.'!$C$7,'Certificaciones No Nac.'!$D$7)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No Nac.'!$C$15,'Certificaciones No Nac.'!$D$15)</c:f>
              <c:numCache>
                <c:formatCode>0%</c:formatCode>
                <c:ptCount val="2"/>
                <c:pt idx="0">
                  <c:v>0.13227513227513227</c:v>
                </c:pt>
                <c:pt idx="1">
                  <c:v>0.86772486772486768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baseline="0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</a:t>
            </a:r>
            <a:r>
              <a:rPr lang="en-US" sz="1050" b="1" i="0" baseline="0">
                <a:effectLst/>
              </a:rPr>
              <a:t>de Certificaciones de Proceso de Naturalización, </a:t>
            </a: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Género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050" b="1" i="0" u="none" strike="noStrike" kern="1200" spc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05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2025</a:t>
            </a:r>
          </a:p>
        </c:rich>
      </c:tx>
      <c:layout>
        <c:manualLayout>
          <c:xMode val="edge"/>
          <c:yMode val="edge"/>
          <c:x val="0.1036262723285033"/>
          <c:y val="6.5154065672928972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190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928520792929946E-2"/>
          <c:y val="0.2401960308143192"/>
          <c:w val="0.85150549289336164"/>
          <c:h val="0.57900854673233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6897376244245596E-3"/>
                  <c:y val="-2.2135560733658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10218583522206E-2"/>
                  <c:y val="-1.1861119962850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('Certificaciones Estatus'!$C$7,'Certificaciones Estatus'!$D$7)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('Certificaciones Estatus'!$C$15,'Certificaciones Estatus'!$D$15)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'Dir.Nat. Otorgadas Genero '!#REF!</c15:sqref>
                  <c15:spPr xmlns:c15="http://schemas.microsoft.com/office/drawing/2012/chart">
                    <a:solidFill>
                      <a:srgbClr val="FF99FF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0"/>
                    <c:layout>
                      <c:manualLayout>
                        <c:x val="-2.9436035192988558E-2"/>
                        <c:y val="-6.0537356740802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1178718</xdr:colOff>
      <xdr:row>14</xdr:row>
      <xdr:rowOff>154784</xdr:rowOff>
    </xdr:from>
    <xdr:to>
      <xdr:col>8</xdr:col>
      <xdr:colOff>130968</xdr:colOff>
      <xdr:row>37</xdr:row>
      <xdr:rowOff>23812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726278</xdr:colOff>
      <xdr:row>51</xdr:row>
      <xdr:rowOff>214312</xdr:rowOff>
    </xdr:from>
    <xdr:to>
      <xdr:col>8</xdr:col>
      <xdr:colOff>11905</xdr:colOff>
      <xdr:row>84</xdr:row>
      <xdr:rowOff>154781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845343</xdr:colOff>
      <xdr:row>13</xdr:row>
      <xdr:rowOff>29766</xdr:rowOff>
    </xdr:from>
    <xdr:to>
      <xdr:col>5</xdr:col>
      <xdr:colOff>226219</xdr:colOff>
      <xdr:row>35</xdr:row>
      <xdr:rowOff>166687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1535907</xdr:colOff>
      <xdr:row>15</xdr:row>
      <xdr:rowOff>59531</xdr:rowOff>
    </xdr:from>
    <xdr:to>
      <xdr:col>8</xdr:col>
      <xdr:colOff>59532</xdr:colOff>
      <xdr:row>35</xdr:row>
      <xdr:rowOff>71438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53</xdr:row>
      <xdr:rowOff>166688</xdr:rowOff>
    </xdr:from>
    <xdr:to>
      <xdr:col>8</xdr:col>
      <xdr:colOff>119063</xdr:colOff>
      <xdr:row>88</xdr:row>
      <xdr:rowOff>95250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821529</xdr:colOff>
      <xdr:row>12</xdr:row>
      <xdr:rowOff>196452</xdr:rowOff>
    </xdr:from>
    <xdr:to>
      <xdr:col>5</xdr:col>
      <xdr:colOff>273843</xdr:colOff>
      <xdr:row>34</xdr:row>
      <xdr:rowOff>142873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738186</xdr:colOff>
      <xdr:row>12</xdr:row>
      <xdr:rowOff>89299</xdr:rowOff>
    </xdr:from>
    <xdr:to>
      <xdr:col>5</xdr:col>
      <xdr:colOff>595312</xdr:colOff>
      <xdr:row>37</xdr:row>
      <xdr:rowOff>83344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833437</xdr:colOff>
      <xdr:row>13</xdr:row>
      <xdr:rowOff>53580</xdr:rowOff>
    </xdr:from>
    <xdr:to>
      <xdr:col>5</xdr:col>
      <xdr:colOff>452438</xdr:colOff>
      <xdr:row>35</xdr:row>
      <xdr:rowOff>154782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964405</xdr:colOff>
      <xdr:row>13</xdr:row>
      <xdr:rowOff>17859</xdr:rowOff>
    </xdr:from>
    <xdr:to>
      <xdr:col>5</xdr:col>
      <xdr:colOff>178593</xdr:colOff>
      <xdr:row>36</xdr:row>
      <xdr:rowOff>154781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  <sheetName val="Diversos_Motivos_H-M1"/>
      <sheetName val="Diversos_Motivos_(2)1"/>
      <sheetName val="Por_Sexo1"/>
      <sheetName val="Por_Provincia1"/>
      <sheetName val="Provincia_Gral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  <sheetData sheetId="15"/>
      <sheetData sheetId="16"/>
      <sheetData sheetId="17">
        <row r="6">
          <cell r="B6">
            <v>5437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4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1" customWidth="1"/>
    <col min="2" max="2" width="20.140625" style="1" customWidth="1"/>
    <col min="3" max="3" width="19.140625" style="1" customWidth="1"/>
    <col min="4" max="4" width="16.5703125" style="1" customWidth="1"/>
    <col min="5" max="5" width="24" style="1" customWidth="1"/>
    <col min="6" max="6" width="23.85546875" style="1" customWidth="1"/>
    <col min="7" max="7" width="20" style="1" customWidth="1"/>
    <col min="8" max="8" width="19.42578125" style="1" customWidth="1"/>
    <col min="9" max="9" width="16" style="1" customWidth="1"/>
    <col min="10" max="10" width="3.85546875" style="1" customWidth="1"/>
    <col min="11" max="16384" width="11.42578125" style="1"/>
  </cols>
  <sheetData>
    <row r="1" spans="1:11" ht="24" customHeight="1" x14ac:dyDescent="0.2">
      <c r="A1" s="100" t="s">
        <v>45</v>
      </c>
      <c r="B1" s="100"/>
      <c r="C1" s="100"/>
      <c r="D1" s="100"/>
      <c r="E1" s="100"/>
      <c r="F1" s="100"/>
      <c r="G1" s="100"/>
      <c r="H1" s="100"/>
      <c r="I1" s="100"/>
    </row>
    <row r="2" spans="1:11" ht="9" customHeight="1" x14ac:dyDescent="0.2"/>
    <row r="3" spans="1:11" ht="29.25" customHeight="1" x14ac:dyDescent="0.3">
      <c r="B3" s="101" t="s">
        <v>9</v>
      </c>
      <c r="C3" s="101"/>
      <c r="D3" s="101"/>
      <c r="E3" s="101"/>
      <c r="F3" s="101"/>
      <c r="G3" s="101"/>
      <c r="H3" s="101"/>
      <c r="I3" s="101"/>
      <c r="J3" s="2"/>
      <c r="K3" s="2"/>
    </row>
    <row r="4" spans="1:11" ht="25.5" customHeight="1" x14ac:dyDescent="0.3">
      <c r="B4" s="102" t="s">
        <v>49</v>
      </c>
      <c r="C4" s="102"/>
      <c r="D4" s="102"/>
      <c r="E4" s="102"/>
      <c r="F4" s="102"/>
      <c r="G4" s="102"/>
      <c r="H4" s="102"/>
      <c r="I4" s="102"/>
      <c r="J4" s="3"/>
      <c r="K4" s="3"/>
    </row>
    <row r="5" spans="1:11" ht="15" customHeigh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s="7" customFormat="1" ht="24" customHeight="1" x14ac:dyDescent="0.2">
      <c r="B6" s="103" t="s">
        <v>2</v>
      </c>
      <c r="C6" s="103" t="s">
        <v>6</v>
      </c>
      <c r="D6" s="103"/>
      <c r="E6" s="103"/>
      <c r="F6" s="103"/>
      <c r="G6" s="103"/>
      <c r="H6" s="103" t="s">
        <v>0</v>
      </c>
      <c r="I6" s="103" t="s">
        <v>1</v>
      </c>
    </row>
    <row r="7" spans="1:11" s="7" customFormat="1" ht="33.75" customHeight="1" x14ac:dyDescent="0.2">
      <c r="B7" s="103"/>
      <c r="C7" s="103" t="s">
        <v>3</v>
      </c>
      <c r="D7" s="103" t="s">
        <v>4</v>
      </c>
      <c r="E7" s="103" t="s">
        <v>10</v>
      </c>
      <c r="F7" s="103"/>
      <c r="G7" s="103" t="s">
        <v>5</v>
      </c>
      <c r="H7" s="103"/>
      <c r="I7" s="103"/>
    </row>
    <row r="8" spans="1:11" s="7" customFormat="1" ht="25.5" customHeight="1" x14ac:dyDescent="0.2">
      <c r="B8" s="103"/>
      <c r="C8" s="103"/>
      <c r="D8" s="103"/>
      <c r="E8" s="24" t="s">
        <v>7</v>
      </c>
      <c r="F8" s="24" t="s">
        <v>8</v>
      </c>
      <c r="G8" s="103"/>
      <c r="H8" s="103"/>
      <c r="I8" s="103"/>
    </row>
    <row r="9" spans="1:11" s="7" customFormat="1" ht="35.25" customHeight="1" x14ac:dyDescent="0.2">
      <c r="A9" s="13"/>
      <c r="B9" s="14" t="s">
        <v>46</v>
      </c>
      <c r="C9" s="15">
        <v>49</v>
      </c>
      <c r="D9" s="15">
        <v>28</v>
      </c>
      <c r="E9" s="16">
        <v>0</v>
      </c>
      <c r="F9" s="16">
        <v>0</v>
      </c>
      <c r="G9" s="15">
        <v>1</v>
      </c>
      <c r="H9" s="17">
        <f>SUM(C9:G9)</f>
        <v>78</v>
      </c>
      <c r="I9" s="26">
        <f>H9/H12</f>
        <v>0.98734177215189878</v>
      </c>
    </row>
    <row r="10" spans="1:11" s="7" customFormat="1" ht="35.25" customHeight="1" x14ac:dyDescent="0.2">
      <c r="A10" s="13"/>
      <c r="B10" s="14" t="s">
        <v>47</v>
      </c>
      <c r="C10" s="15">
        <v>0</v>
      </c>
      <c r="D10" s="15">
        <v>0</v>
      </c>
      <c r="E10" s="16">
        <v>0</v>
      </c>
      <c r="F10" s="16">
        <v>0</v>
      </c>
      <c r="G10" s="15">
        <v>0</v>
      </c>
      <c r="H10" s="17">
        <f>SUM(C10:G10)</f>
        <v>0</v>
      </c>
      <c r="I10" s="26">
        <f>H10/H12</f>
        <v>0</v>
      </c>
    </row>
    <row r="11" spans="1:11" s="7" customFormat="1" ht="35.25" customHeight="1" x14ac:dyDescent="0.2">
      <c r="A11" s="13"/>
      <c r="B11" s="14" t="s">
        <v>48</v>
      </c>
      <c r="C11" s="15">
        <v>0</v>
      </c>
      <c r="D11" s="15">
        <v>0</v>
      </c>
      <c r="E11" s="16">
        <v>0</v>
      </c>
      <c r="F11" s="16">
        <v>0</v>
      </c>
      <c r="G11" s="15">
        <v>1</v>
      </c>
      <c r="H11" s="17">
        <f>SUM(C11:G11)</f>
        <v>1</v>
      </c>
      <c r="I11" s="26">
        <f>H11/H12</f>
        <v>1.2658227848101266E-2</v>
      </c>
    </row>
    <row r="12" spans="1:11" s="7" customFormat="1" ht="33" customHeight="1" x14ac:dyDescent="0.2">
      <c r="B12" s="25" t="s">
        <v>0</v>
      </c>
      <c r="C12" s="20">
        <f t="shared" ref="C12:H12" si="0">SUM(C9:C11)</f>
        <v>49</v>
      </c>
      <c r="D12" s="20">
        <f t="shared" si="0"/>
        <v>28</v>
      </c>
      <c r="E12" s="21">
        <f t="shared" si="0"/>
        <v>0</v>
      </c>
      <c r="F12" s="21">
        <f t="shared" si="0"/>
        <v>0</v>
      </c>
      <c r="G12" s="20">
        <f t="shared" si="0"/>
        <v>2</v>
      </c>
      <c r="H12" s="22">
        <f t="shared" si="0"/>
        <v>79</v>
      </c>
      <c r="I12" s="23">
        <f>SUM(I9:I11)</f>
        <v>1</v>
      </c>
    </row>
    <row r="13" spans="1:11" s="8" customFormat="1" ht="28.5" customHeight="1" x14ac:dyDescent="0.2">
      <c r="B13" s="104"/>
      <c r="C13" s="104"/>
      <c r="I13" s="9"/>
    </row>
    <row r="14" spans="1:11" ht="14.25" customHeight="1" x14ac:dyDescent="0.2">
      <c r="B14" s="104"/>
      <c r="C14" s="104"/>
      <c r="D14" s="10"/>
      <c r="E14" s="10"/>
      <c r="F14" s="10"/>
      <c r="G14" s="10"/>
      <c r="H14" s="10"/>
      <c r="I14" s="10"/>
      <c r="J14" s="10"/>
    </row>
    <row r="15" spans="1:11" ht="15" customHeight="1" x14ac:dyDescent="0.2">
      <c r="B15" s="10"/>
      <c r="C15" s="10"/>
      <c r="D15" s="10"/>
      <c r="E15" s="10"/>
      <c r="F15" s="10"/>
      <c r="G15" s="10"/>
      <c r="H15" s="10"/>
      <c r="I15" s="10"/>
      <c r="J15" s="10"/>
    </row>
    <row r="16" spans="1:11" ht="15" customHeight="1" x14ac:dyDescent="0.2">
      <c r="B16" s="10"/>
      <c r="C16" s="10"/>
      <c r="D16" s="10"/>
      <c r="E16" s="10"/>
      <c r="F16" s="10"/>
      <c r="G16" s="10"/>
      <c r="H16" s="10"/>
      <c r="I16" s="10"/>
      <c r="J16" s="10"/>
    </row>
    <row r="17" spans="1:13" ht="15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</row>
    <row r="18" spans="1:13" ht="1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</row>
    <row r="19" spans="1:13" ht="15" customHeight="1" x14ac:dyDescent="0.2">
      <c r="B19" s="10"/>
      <c r="C19" s="10"/>
      <c r="D19" s="10"/>
      <c r="E19" s="1" t="s">
        <v>3</v>
      </c>
      <c r="F19" s="1">
        <f>C12</f>
        <v>49</v>
      </c>
      <c r="G19" s="94">
        <f>F19/F25</f>
        <v>0.620253164556962</v>
      </c>
      <c r="H19" s="10"/>
      <c r="I19" s="10"/>
      <c r="J19" s="10"/>
    </row>
    <row r="20" spans="1:13" ht="20.25" customHeight="1" x14ac:dyDescent="0.2">
      <c r="E20" s="1" t="s">
        <v>4</v>
      </c>
      <c r="F20" s="1">
        <f>D12</f>
        <v>28</v>
      </c>
      <c r="G20" s="94">
        <f>F20/F25</f>
        <v>0.35443037974683544</v>
      </c>
    </row>
    <row r="21" spans="1:13" ht="57" x14ac:dyDescent="0.2">
      <c r="E21" s="1" t="s">
        <v>11</v>
      </c>
      <c r="F21" s="1">
        <f>E12</f>
        <v>0</v>
      </c>
      <c r="G21" s="94">
        <f>F21/F25</f>
        <v>0</v>
      </c>
    </row>
    <row r="22" spans="1:13" ht="66" customHeight="1" x14ac:dyDescent="0.2">
      <c r="E22" s="1" t="s">
        <v>12</v>
      </c>
      <c r="F22" s="1">
        <f>F12</f>
        <v>0</v>
      </c>
      <c r="G22" s="94">
        <f>F22/F25</f>
        <v>0</v>
      </c>
    </row>
    <row r="23" spans="1:13" x14ac:dyDescent="0.2">
      <c r="E23" s="1" t="s">
        <v>5</v>
      </c>
      <c r="F23" s="1">
        <f>G12</f>
        <v>2</v>
      </c>
      <c r="G23" s="94">
        <f>F23/F25</f>
        <v>2.5316455696202531E-2</v>
      </c>
    </row>
    <row r="25" spans="1:13" x14ac:dyDescent="0.2">
      <c r="F25" s="18">
        <f>SUM(F19:F23)</f>
        <v>79</v>
      </c>
      <c r="G25" s="19">
        <f>SUM(G19:G24)</f>
        <v>1</v>
      </c>
    </row>
    <row r="29" spans="1:13" ht="13.5" customHeight="1" x14ac:dyDescent="0.3">
      <c r="A29" s="11"/>
      <c r="B29" s="5"/>
      <c r="C29" s="5"/>
      <c r="D29" s="5"/>
      <c r="E29" s="5"/>
      <c r="F29" s="5"/>
      <c r="G29" s="5"/>
      <c r="H29" s="5"/>
      <c r="I29" s="5"/>
      <c r="J29" s="5"/>
      <c r="K29" s="11"/>
      <c r="L29" s="11"/>
      <c r="M29" s="11"/>
    </row>
    <row r="30" spans="1:13" ht="13.5" customHeight="1" x14ac:dyDescent="0.3">
      <c r="A30" s="11"/>
      <c r="B30" s="5"/>
      <c r="C30" s="5"/>
      <c r="D30" s="5"/>
      <c r="E30" s="5"/>
      <c r="F30" s="5"/>
      <c r="G30" s="5"/>
      <c r="H30" s="5"/>
      <c r="I30" s="5"/>
      <c r="J30" s="5"/>
      <c r="K30" s="11"/>
      <c r="L30" s="11"/>
      <c r="M30" s="11"/>
    </row>
    <row r="31" spans="1:13" ht="15" customHeight="1" x14ac:dyDescent="0.3">
      <c r="B31" s="5"/>
      <c r="C31" s="5"/>
      <c r="D31" s="5"/>
      <c r="E31" s="5"/>
      <c r="F31" s="5"/>
      <c r="G31" s="5"/>
      <c r="H31" s="5"/>
      <c r="I31" s="5"/>
      <c r="J31" s="5"/>
    </row>
    <row r="32" spans="1:13" ht="15" customHeight="1" x14ac:dyDescent="0.3">
      <c r="B32" s="5"/>
      <c r="C32" s="5"/>
      <c r="D32" s="5"/>
      <c r="E32" s="5"/>
      <c r="F32" s="5"/>
      <c r="G32" s="5"/>
      <c r="H32" s="5"/>
      <c r="I32" s="5"/>
      <c r="J32" s="5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1.25" customHeight="1" x14ac:dyDescent="0.2"/>
    <row r="40" spans="2:9" ht="16.5" customHeight="1" x14ac:dyDescent="0.2"/>
    <row r="41" spans="2:9" ht="15" customHeight="1" x14ac:dyDescent="0.2">
      <c r="C41" s="99" t="s">
        <v>50</v>
      </c>
      <c r="D41" s="99"/>
      <c r="E41" s="99"/>
      <c r="F41" s="99"/>
      <c r="G41" s="99"/>
      <c r="H41" s="99"/>
      <c r="I41" s="12"/>
    </row>
    <row r="42" spans="2:9" ht="13.5" customHeight="1" x14ac:dyDescent="0.2">
      <c r="B42" s="12"/>
      <c r="C42" s="99"/>
      <c r="D42" s="99"/>
      <c r="E42" s="99"/>
      <c r="F42" s="99"/>
      <c r="G42" s="99"/>
      <c r="H42" s="99"/>
      <c r="I42" s="12"/>
    </row>
    <row r="43" spans="2:9" ht="27.75" customHeight="1" x14ac:dyDescent="0.2">
      <c r="C43" s="99"/>
      <c r="D43" s="99"/>
      <c r="E43" s="99"/>
      <c r="F43" s="99"/>
      <c r="G43" s="99"/>
      <c r="H43" s="99"/>
    </row>
    <row r="44" spans="2:9" ht="11.25" customHeight="1" x14ac:dyDescent="0.2"/>
  </sheetData>
  <mergeCells count="14">
    <mergeCell ref="C41:H43"/>
    <mergeCell ref="A1:I1"/>
    <mergeCell ref="B3:I3"/>
    <mergeCell ref="B4:I4"/>
    <mergeCell ref="C6:G6"/>
    <mergeCell ref="B13:C13"/>
    <mergeCell ref="E7:F7"/>
    <mergeCell ref="C7:C8"/>
    <mergeCell ref="D7:D8"/>
    <mergeCell ref="B6:B8"/>
    <mergeCell ref="G7:G8"/>
    <mergeCell ref="H6:H8"/>
    <mergeCell ref="I6:I8"/>
    <mergeCell ref="B14:C14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POLICIA&amp;R&amp;"Verdana,Negrita"BO-EST-35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93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4.42578125" style="27" customWidth="1"/>
    <col min="2" max="2" width="7.140625" style="27" customWidth="1"/>
    <col min="3" max="3" width="34" style="27" customWidth="1"/>
    <col min="4" max="4" width="23.7109375" style="27" customWidth="1"/>
    <col min="5" max="5" width="20.7109375" style="27" customWidth="1"/>
    <col min="6" max="6" width="9" style="27" customWidth="1"/>
    <col min="7" max="16384" width="11.42578125" style="27"/>
  </cols>
  <sheetData>
    <row r="1" spans="1:8" ht="21" customHeight="1" x14ac:dyDescent="0.2">
      <c r="A1" s="106" t="s">
        <v>45</v>
      </c>
      <c r="B1" s="106"/>
      <c r="C1" s="106"/>
      <c r="D1" s="106"/>
      <c r="E1" s="106"/>
      <c r="F1" s="106"/>
      <c r="G1" s="106"/>
    </row>
    <row r="2" spans="1:8" ht="13.5" customHeight="1" x14ac:dyDescent="0.2"/>
    <row r="3" spans="1:8" ht="21" customHeight="1" x14ac:dyDescent="0.2">
      <c r="A3" s="107" t="s">
        <v>17</v>
      </c>
      <c r="B3" s="107"/>
      <c r="C3" s="107"/>
      <c r="D3" s="107"/>
      <c r="E3" s="107"/>
      <c r="F3" s="107"/>
      <c r="G3" s="107"/>
    </row>
    <row r="4" spans="1:8" ht="25.5" customHeight="1" x14ac:dyDescent="0.2">
      <c r="A4" s="108" t="s">
        <v>49</v>
      </c>
      <c r="B4" s="108"/>
      <c r="C4" s="108"/>
      <c r="D4" s="108"/>
      <c r="E4" s="108"/>
      <c r="F4" s="108"/>
      <c r="G4" s="108"/>
    </row>
    <row r="5" spans="1:8" ht="23.25" customHeight="1" x14ac:dyDescent="0.3">
      <c r="A5" s="48"/>
      <c r="B5" s="48"/>
      <c r="C5" s="48"/>
      <c r="D5" s="48"/>
      <c r="E5" s="48"/>
      <c r="F5" s="48"/>
      <c r="G5" s="48"/>
    </row>
    <row r="6" spans="1:8" s="33" customFormat="1" ht="38.25" customHeight="1" x14ac:dyDescent="0.2">
      <c r="C6" s="49" t="s">
        <v>18</v>
      </c>
      <c r="D6" s="49" t="s">
        <v>19</v>
      </c>
      <c r="E6" s="49" t="s">
        <v>1</v>
      </c>
    </row>
    <row r="7" spans="1:8" s="33" customFormat="1" ht="26.25" customHeight="1" x14ac:dyDescent="0.2">
      <c r="C7" s="50" t="s">
        <v>22</v>
      </c>
      <c r="D7" s="51">
        <v>14</v>
      </c>
      <c r="E7" s="52">
        <f t="shared" ref="E7:E22" si="0">D7/$D$30</f>
        <v>0.17721518987341772</v>
      </c>
      <c r="G7" s="53"/>
      <c r="H7" s="53"/>
    </row>
    <row r="8" spans="1:8" s="33" customFormat="1" ht="26.25" customHeight="1" x14ac:dyDescent="0.2">
      <c r="C8" s="50" t="s">
        <v>20</v>
      </c>
      <c r="D8" s="51">
        <v>13</v>
      </c>
      <c r="E8" s="52">
        <f t="shared" si="0"/>
        <v>0.16455696202531644</v>
      </c>
      <c r="G8" s="53"/>
      <c r="H8" s="53"/>
    </row>
    <row r="9" spans="1:8" s="33" customFormat="1" ht="26.25" customHeight="1" x14ac:dyDescent="0.2">
      <c r="C9" s="50" t="s">
        <v>21</v>
      </c>
      <c r="D9" s="51">
        <v>8</v>
      </c>
      <c r="E9" s="52">
        <f t="shared" si="0"/>
        <v>0.10126582278481013</v>
      </c>
      <c r="G9" s="53"/>
      <c r="H9" s="53"/>
    </row>
    <row r="10" spans="1:8" s="33" customFormat="1" ht="26.25" customHeight="1" x14ac:dyDescent="0.2">
      <c r="C10" s="50" t="s">
        <v>24</v>
      </c>
      <c r="D10" s="51">
        <v>8</v>
      </c>
      <c r="E10" s="52">
        <f t="shared" si="0"/>
        <v>0.10126582278481013</v>
      </c>
      <c r="G10" s="53"/>
      <c r="H10" s="53"/>
    </row>
    <row r="11" spans="1:8" s="33" customFormat="1" ht="26.25" customHeight="1" x14ac:dyDescent="0.2">
      <c r="C11" s="50" t="s">
        <v>25</v>
      </c>
      <c r="D11" s="51">
        <v>4</v>
      </c>
      <c r="E11" s="52">
        <f t="shared" si="0"/>
        <v>5.0632911392405063E-2</v>
      </c>
      <c r="G11" s="53"/>
      <c r="H11" s="53"/>
    </row>
    <row r="12" spans="1:8" s="33" customFormat="1" ht="26.25" customHeight="1" x14ac:dyDescent="0.2">
      <c r="C12" s="50" t="s">
        <v>27</v>
      </c>
      <c r="D12" s="51">
        <v>4</v>
      </c>
      <c r="E12" s="52">
        <f t="shared" si="0"/>
        <v>5.0632911392405063E-2</v>
      </c>
      <c r="G12" s="53"/>
      <c r="H12" s="53"/>
    </row>
    <row r="13" spans="1:8" s="33" customFormat="1" ht="26.25" customHeight="1" x14ac:dyDescent="0.2">
      <c r="C13" s="50" t="s">
        <v>35</v>
      </c>
      <c r="D13" s="51">
        <v>4</v>
      </c>
      <c r="E13" s="52">
        <f t="shared" si="0"/>
        <v>5.0632911392405063E-2</v>
      </c>
      <c r="G13" s="53"/>
      <c r="H13" s="53"/>
    </row>
    <row r="14" spans="1:8" s="33" customFormat="1" ht="26.25" customHeight="1" x14ac:dyDescent="0.2">
      <c r="C14" s="50" t="s">
        <v>23</v>
      </c>
      <c r="D14" s="51">
        <v>4</v>
      </c>
      <c r="E14" s="52">
        <f t="shared" si="0"/>
        <v>5.0632911392405063E-2</v>
      </c>
      <c r="G14" s="53"/>
      <c r="H14" s="53"/>
    </row>
    <row r="15" spans="1:8" s="33" customFormat="1" ht="26.25" customHeight="1" x14ac:dyDescent="0.2">
      <c r="C15" s="50" t="s">
        <v>26</v>
      </c>
      <c r="D15" s="51">
        <v>3</v>
      </c>
      <c r="E15" s="52">
        <f t="shared" si="0"/>
        <v>3.7974683544303799E-2</v>
      </c>
      <c r="F15" s="53"/>
      <c r="G15" s="53"/>
      <c r="H15" s="53"/>
    </row>
    <row r="16" spans="1:8" s="33" customFormat="1" ht="26.25" customHeight="1" x14ac:dyDescent="0.2">
      <c r="C16" s="50" t="s">
        <v>52</v>
      </c>
      <c r="D16" s="51">
        <v>3</v>
      </c>
      <c r="E16" s="52">
        <f t="shared" si="0"/>
        <v>3.7974683544303799E-2</v>
      </c>
      <c r="F16" s="53"/>
      <c r="G16" s="53"/>
      <c r="H16" s="53"/>
    </row>
    <row r="17" spans="2:8" s="33" customFormat="1" ht="26.25" customHeight="1" x14ac:dyDescent="0.2">
      <c r="C17" s="50" t="s">
        <v>28</v>
      </c>
      <c r="D17" s="51">
        <v>2</v>
      </c>
      <c r="E17" s="52">
        <f t="shared" si="0"/>
        <v>2.5316455696202531E-2</v>
      </c>
      <c r="F17" s="53"/>
      <c r="G17" s="53"/>
      <c r="H17" s="53"/>
    </row>
    <row r="18" spans="2:8" s="33" customFormat="1" ht="26.25" customHeight="1" x14ac:dyDescent="0.2">
      <c r="C18" s="50" t="s">
        <v>33</v>
      </c>
      <c r="D18" s="51">
        <v>2</v>
      </c>
      <c r="E18" s="52">
        <f t="shared" si="0"/>
        <v>2.5316455696202531E-2</v>
      </c>
      <c r="F18" s="53"/>
      <c r="G18" s="53"/>
      <c r="H18" s="53"/>
    </row>
    <row r="19" spans="2:8" s="33" customFormat="1" ht="26.25" customHeight="1" x14ac:dyDescent="0.2">
      <c r="C19" s="50" t="s">
        <v>38</v>
      </c>
      <c r="D19" s="51">
        <v>2</v>
      </c>
      <c r="E19" s="52">
        <f t="shared" si="0"/>
        <v>2.5316455696202531E-2</v>
      </c>
      <c r="F19" s="53"/>
      <c r="G19" s="53"/>
      <c r="H19" s="53"/>
    </row>
    <row r="20" spans="2:8" s="33" customFormat="1" ht="26.25" customHeight="1" x14ac:dyDescent="0.2">
      <c r="C20" s="50" t="s">
        <v>43</v>
      </c>
      <c r="D20" s="51">
        <v>1</v>
      </c>
      <c r="E20" s="52">
        <f t="shared" si="0"/>
        <v>1.2658227848101266E-2</v>
      </c>
      <c r="G20" s="53"/>
      <c r="H20" s="53"/>
    </row>
    <row r="21" spans="2:8" s="33" customFormat="1" ht="26.25" customHeight="1" x14ac:dyDescent="0.2">
      <c r="C21" s="50" t="s">
        <v>42</v>
      </c>
      <c r="D21" s="51">
        <v>1</v>
      </c>
      <c r="E21" s="52">
        <f t="shared" si="0"/>
        <v>1.2658227848101266E-2</v>
      </c>
      <c r="F21" s="53"/>
      <c r="G21" s="53"/>
      <c r="H21" s="53"/>
    </row>
    <row r="22" spans="2:8" s="33" customFormat="1" ht="26.25" customHeight="1" x14ac:dyDescent="0.2">
      <c r="C22" s="50" t="s">
        <v>36</v>
      </c>
      <c r="D22" s="51">
        <v>1</v>
      </c>
      <c r="E22" s="52">
        <f t="shared" si="0"/>
        <v>1.2658227848101266E-2</v>
      </c>
      <c r="F22" s="53"/>
      <c r="G22" s="53"/>
      <c r="H22" s="53"/>
    </row>
    <row r="23" spans="2:8" s="33" customFormat="1" ht="26.25" customHeight="1" x14ac:dyDescent="0.2">
      <c r="C23" s="50" t="s">
        <v>37</v>
      </c>
      <c r="D23" s="51">
        <v>1</v>
      </c>
      <c r="E23" s="52">
        <f t="shared" ref="E23" si="1">D23/$D$30</f>
        <v>1.2658227848101266E-2</v>
      </c>
      <c r="G23" s="53"/>
      <c r="H23" s="53"/>
    </row>
    <row r="24" spans="2:8" s="33" customFormat="1" ht="26.25" customHeight="1" x14ac:dyDescent="0.2">
      <c r="C24" s="50" t="s">
        <v>29</v>
      </c>
      <c r="D24" s="51">
        <v>1</v>
      </c>
      <c r="E24" s="52">
        <f>D24/$D$30</f>
        <v>1.2658227848101266E-2</v>
      </c>
      <c r="G24" s="53"/>
      <c r="H24" s="53"/>
    </row>
    <row r="25" spans="2:8" s="33" customFormat="1" ht="26.25" customHeight="1" x14ac:dyDescent="0.2">
      <c r="C25" s="50" t="s">
        <v>53</v>
      </c>
      <c r="D25" s="51">
        <v>1</v>
      </c>
      <c r="E25" s="52">
        <f t="shared" ref="E25:E28" si="2">D25/$D$30</f>
        <v>1.2658227848101266E-2</v>
      </c>
      <c r="G25" s="53"/>
      <c r="H25" s="53"/>
    </row>
    <row r="26" spans="2:8" s="33" customFormat="1" ht="26.25" customHeight="1" x14ac:dyDescent="0.2">
      <c r="C26" s="50" t="s">
        <v>55</v>
      </c>
      <c r="D26" s="51">
        <v>1</v>
      </c>
      <c r="E26" s="52">
        <f t="shared" si="2"/>
        <v>1.2658227848101266E-2</v>
      </c>
      <c r="G26" s="53"/>
      <c r="H26" s="53"/>
    </row>
    <row r="27" spans="2:8" s="33" customFormat="1" ht="26.25" customHeight="1" x14ac:dyDescent="0.2">
      <c r="C27" s="50" t="s">
        <v>54</v>
      </c>
      <c r="D27" s="51">
        <v>1</v>
      </c>
      <c r="E27" s="52">
        <f t="shared" si="2"/>
        <v>1.2658227848101266E-2</v>
      </c>
      <c r="G27" s="53"/>
      <c r="H27" s="53"/>
    </row>
    <row r="28" spans="2:8" s="33" customFormat="1" ht="26.25" hidden="1" customHeight="1" x14ac:dyDescent="0.2">
      <c r="C28" s="50"/>
      <c r="D28" s="51"/>
      <c r="E28" s="52">
        <f t="shared" si="2"/>
        <v>0</v>
      </c>
      <c r="G28" s="53"/>
      <c r="H28" s="53"/>
    </row>
    <row r="29" spans="2:8" s="33" customFormat="1" ht="26.25" hidden="1" customHeight="1" x14ac:dyDescent="0.2">
      <c r="C29" s="50"/>
      <c r="D29" s="51"/>
      <c r="E29" s="52">
        <f>D29/$D$30</f>
        <v>0</v>
      </c>
      <c r="G29" s="53"/>
      <c r="H29" s="53"/>
    </row>
    <row r="30" spans="2:8" s="33" customFormat="1" ht="32.25" customHeight="1" x14ac:dyDescent="0.2">
      <c r="C30" s="54" t="s">
        <v>0</v>
      </c>
      <c r="D30" s="55">
        <f>SUM(D7:D29)</f>
        <v>79</v>
      </c>
      <c r="E30" s="56">
        <f>SUM(E7:E29)</f>
        <v>0.99999999999999989</v>
      </c>
    </row>
    <row r="31" spans="2:8" s="43" customFormat="1" ht="18.75" customHeight="1" x14ac:dyDescent="0.2">
      <c r="B31" s="57"/>
      <c r="C31" s="109"/>
      <c r="D31" s="109"/>
      <c r="E31" s="44"/>
    </row>
    <row r="32" spans="2:8" s="43" customFormat="1" ht="18.75" customHeight="1" x14ac:dyDescent="0.2">
      <c r="B32" s="57"/>
      <c r="C32" s="58"/>
      <c r="D32" s="58"/>
      <c r="E32" s="44"/>
    </row>
    <row r="33" spans="2:5" s="43" customFormat="1" ht="18.75" customHeight="1" x14ac:dyDescent="0.2">
      <c r="B33" s="57"/>
      <c r="C33" s="58"/>
      <c r="D33" s="58"/>
      <c r="E33" s="44"/>
    </row>
    <row r="34" spans="2:5" s="43" customFormat="1" ht="18.75" customHeight="1" x14ac:dyDescent="0.2">
      <c r="B34" s="57"/>
      <c r="C34" s="58"/>
      <c r="D34" s="58"/>
      <c r="E34" s="44"/>
    </row>
    <row r="35" spans="2:5" s="43" customFormat="1" ht="18.75" customHeight="1" x14ac:dyDescent="0.2">
      <c r="B35" s="57"/>
      <c r="C35" s="50"/>
      <c r="D35" s="51"/>
      <c r="E35" s="44"/>
    </row>
    <row r="36" spans="2:5" s="43" customFormat="1" ht="18.75" customHeight="1" x14ac:dyDescent="0.2">
      <c r="B36" s="57"/>
      <c r="C36" s="58"/>
      <c r="D36" s="58"/>
      <c r="E36" s="44"/>
    </row>
    <row r="37" spans="2:5" s="43" customFormat="1" ht="18.75" customHeight="1" x14ac:dyDescent="0.2">
      <c r="B37" s="57"/>
      <c r="C37" s="58"/>
      <c r="D37" s="58"/>
      <c r="E37" s="44"/>
    </row>
    <row r="38" spans="2:5" s="43" customFormat="1" ht="18.75" customHeight="1" x14ac:dyDescent="0.2">
      <c r="B38" s="57"/>
      <c r="C38" s="85"/>
      <c r="D38" s="85"/>
      <c r="E38" s="44"/>
    </row>
    <row r="39" spans="2:5" s="43" customFormat="1" ht="18.75" customHeight="1" x14ac:dyDescent="0.2">
      <c r="B39" s="57"/>
      <c r="C39" s="85"/>
      <c r="D39" s="85"/>
      <c r="E39" s="44"/>
    </row>
    <row r="40" spans="2:5" s="43" customFormat="1" ht="18.75" customHeight="1" x14ac:dyDescent="0.2">
      <c r="B40" s="57"/>
      <c r="C40" s="85"/>
      <c r="D40" s="85"/>
      <c r="E40" s="44"/>
    </row>
    <row r="41" spans="2:5" s="43" customFormat="1" ht="18.75" customHeight="1" x14ac:dyDescent="0.2">
      <c r="B41" s="57"/>
      <c r="C41" s="85"/>
      <c r="D41" s="85"/>
      <c r="E41" s="44"/>
    </row>
    <row r="42" spans="2:5" s="43" customFormat="1" ht="18.75" customHeight="1" x14ac:dyDescent="0.2">
      <c r="B42" s="57"/>
      <c r="C42" s="95"/>
      <c r="D42" s="95"/>
      <c r="E42" s="44"/>
    </row>
    <row r="43" spans="2:5" s="43" customFormat="1" ht="18.75" customHeight="1" x14ac:dyDescent="0.2">
      <c r="B43" s="57"/>
      <c r="C43" s="95"/>
      <c r="D43" s="95"/>
      <c r="E43" s="44"/>
    </row>
    <row r="44" spans="2:5" s="43" customFormat="1" ht="18.75" customHeight="1" x14ac:dyDescent="0.2">
      <c r="B44" s="57"/>
      <c r="C44" s="95"/>
      <c r="D44" s="95"/>
      <c r="E44" s="44"/>
    </row>
    <row r="45" spans="2:5" s="43" customFormat="1" ht="18.75" customHeight="1" x14ac:dyDescent="0.2">
      <c r="B45" s="57"/>
      <c r="C45" s="85"/>
      <c r="D45" s="85"/>
      <c r="E45" s="44"/>
    </row>
    <row r="46" spans="2:5" s="43" customFormat="1" ht="18.75" customHeight="1" x14ac:dyDescent="0.2">
      <c r="B46" s="57"/>
      <c r="C46" s="85"/>
      <c r="D46" s="85"/>
      <c r="E46" s="44"/>
    </row>
    <row r="47" spans="2:5" s="43" customFormat="1" ht="18.75" customHeight="1" x14ac:dyDescent="0.2">
      <c r="B47" s="57"/>
      <c r="C47" s="85"/>
      <c r="D47" s="85"/>
      <c r="E47" s="44"/>
    </row>
    <row r="48" spans="2:5" s="43" customFormat="1" ht="18.75" customHeight="1" x14ac:dyDescent="0.2">
      <c r="B48" s="57"/>
      <c r="C48" s="85"/>
      <c r="D48" s="85"/>
      <c r="E48" s="44"/>
    </row>
    <row r="49" spans="2:6" s="43" customFormat="1" ht="18.75" customHeight="1" x14ac:dyDescent="0.2">
      <c r="B49" s="57"/>
      <c r="C49" s="58"/>
      <c r="D49" s="58"/>
      <c r="E49" s="44"/>
    </row>
    <row r="50" spans="2:6" s="43" customFormat="1" ht="18.75" customHeight="1" x14ac:dyDescent="0.2">
      <c r="B50" s="57"/>
      <c r="C50" s="58"/>
      <c r="D50" s="58"/>
      <c r="E50" s="44"/>
    </row>
    <row r="51" spans="2:6" s="43" customFormat="1" ht="18.75" customHeight="1" x14ac:dyDescent="0.2">
      <c r="B51" s="57"/>
      <c r="C51" s="58"/>
      <c r="D51" s="58"/>
      <c r="E51" s="44"/>
    </row>
    <row r="52" spans="2:6" s="43" customFormat="1" ht="18.75" customHeight="1" x14ac:dyDescent="0.2">
      <c r="B52" s="57"/>
      <c r="C52" s="58"/>
      <c r="D52" s="58"/>
      <c r="E52" s="44"/>
    </row>
    <row r="53" spans="2:6" s="43" customFormat="1" ht="18.75" customHeight="1" x14ac:dyDescent="0.2">
      <c r="B53" s="57"/>
      <c r="C53" s="58"/>
      <c r="D53" s="58"/>
      <c r="E53" s="44"/>
    </row>
    <row r="54" spans="2:6" s="43" customFormat="1" ht="18.75" customHeight="1" x14ac:dyDescent="0.2">
      <c r="B54" s="57"/>
      <c r="C54" s="58"/>
      <c r="D54" s="58"/>
      <c r="E54" s="44"/>
    </row>
    <row r="55" spans="2:6" s="43" customFormat="1" ht="18.75" customHeight="1" x14ac:dyDescent="0.2">
      <c r="B55" s="57"/>
      <c r="C55" s="58"/>
      <c r="D55" s="58"/>
      <c r="E55" s="44"/>
    </row>
    <row r="56" spans="2:6" s="43" customFormat="1" ht="18.75" customHeight="1" x14ac:dyDescent="0.2">
      <c r="B56" s="57"/>
      <c r="C56" s="58"/>
      <c r="D56" s="58"/>
      <c r="E56" s="44"/>
    </row>
    <row r="57" spans="2:6" ht="15" customHeight="1" x14ac:dyDescent="0.2">
      <c r="B57" s="45"/>
      <c r="C57" s="50"/>
      <c r="D57" s="51"/>
      <c r="E57" s="45"/>
      <c r="F57" s="45"/>
    </row>
    <row r="58" spans="2:6" ht="15" customHeight="1" x14ac:dyDescent="0.2">
      <c r="B58" s="45"/>
      <c r="C58" s="50"/>
      <c r="D58" s="51"/>
      <c r="E58" s="45"/>
      <c r="F58" s="45"/>
    </row>
    <row r="59" spans="2:6" ht="14.25" customHeight="1" x14ac:dyDescent="0.2">
      <c r="C59" s="50"/>
      <c r="D59" s="51"/>
      <c r="E59" s="45"/>
    </row>
    <row r="60" spans="2:6" ht="14.25" customHeight="1" x14ac:dyDescent="0.2">
      <c r="C60" s="50"/>
      <c r="D60" s="51"/>
      <c r="E60" s="45"/>
    </row>
    <row r="61" spans="2:6" ht="14.25" customHeight="1" x14ac:dyDescent="0.2">
      <c r="C61" s="50"/>
      <c r="D61" s="51"/>
      <c r="E61" s="45"/>
    </row>
    <row r="62" spans="2:6" ht="14.25" customHeight="1" x14ac:dyDescent="0.2">
      <c r="C62" s="50"/>
      <c r="D62" s="51"/>
      <c r="E62" s="45"/>
    </row>
    <row r="63" spans="2:6" ht="14.25" customHeight="1" x14ac:dyDescent="0.2">
      <c r="C63" s="50"/>
      <c r="D63" s="51"/>
      <c r="E63" s="45"/>
    </row>
    <row r="64" spans="2:6" ht="14.25" customHeight="1" x14ac:dyDescent="0.2">
      <c r="C64" s="50"/>
      <c r="D64" s="51"/>
      <c r="E64" s="45"/>
    </row>
    <row r="65" spans="1:9" ht="14.25" customHeight="1" x14ac:dyDescent="0.2">
      <c r="C65" s="50"/>
      <c r="D65" s="51"/>
      <c r="E65" s="45"/>
    </row>
    <row r="66" spans="1:9" ht="14.25" customHeight="1" x14ac:dyDescent="0.2">
      <c r="C66" s="50"/>
      <c r="D66" s="51"/>
      <c r="E66" s="45"/>
    </row>
    <row r="67" spans="1:9" ht="13.5" customHeight="1" x14ac:dyDescent="0.3">
      <c r="A67" s="47"/>
      <c r="B67" s="31"/>
      <c r="C67" s="50"/>
      <c r="D67" s="51"/>
      <c r="E67" s="45"/>
      <c r="F67" s="31"/>
      <c r="G67" s="47"/>
      <c r="H67" s="47"/>
      <c r="I67" s="47"/>
    </row>
    <row r="68" spans="1:9" ht="13.5" customHeight="1" x14ac:dyDescent="0.3">
      <c r="A68" s="47"/>
      <c r="B68" s="31"/>
      <c r="C68" s="50"/>
      <c r="D68" s="51"/>
      <c r="E68" s="45"/>
      <c r="F68" s="31"/>
      <c r="G68" s="47"/>
      <c r="H68" s="47"/>
      <c r="I68" s="47"/>
    </row>
    <row r="69" spans="1:9" ht="15" customHeight="1" x14ac:dyDescent="0.3">
      <c r="B69" s="31"/>
      <c r="C69" s="50"/>
      <c r="D69" s="51"/>
      <c r="E69" s="45"/>
      <c r="F69" s="31"/>
    </row>
    <row r="70" spans="1:9" ht="15" customHeight="1" x14ac:dyDescent="0.3">
      <c r="B70" s="31"/>
      <c r="C70" s="50"/>
      <c r="D70" s="51"/>
      <c r="E70" s="45"/>
      <c r="F70" s="31"/>
    </row>
    <row r="71" spans="1:9" ht="14.25" customHeight="1" x14ac:dyDescent="0.2">
      <c r="C71" s="50"/>
      <c r="D71" s="51"/>
      <c r="E71" s="45"/>
    </row>
    <row r="72" spans="1:9" ht="14.25" customHeight="1" x14ac:dyDescent="0.2">
      <c r="C72" s="50"/>
      <c r="D72" s="51"/>
      <c r="E72" s="45"/>
    </row>
    <row r="73" spans="1:9" ht="14.25" customHeight="1" x14ac:dyDescent="0.2">
      <c r="C73" s="50"/>
      <c r="D73" s="51"/>
      <c r="E73" s="45"/>
    </row>
    <row r="74" spans="1:9" ht="14.25" customHeight="1" x14ac:dyDescent="0.2">
      <c r="C74" s="50"/>
      <c r="D74" s="51"/>
      <c r="E74" s="45"/>
    </row>
    <row r="75" spans="1:9" ht="14.25" customHeight="1" x14ac:dyDescent="0.2">
      <c r="C75" s="50"/>
      <c r="D75" s="51"/>
      <c r="E75" s="45"/>
    </row>
    <row r="76" spans="1:9" ht="14.25" customHeight="1" x14ac:dyDescent="0.2">
      <c r="C76" s="50"/>
      <c r="D76" s="51"/>
      <c r="E76" s="45"/>
    </row>
    <row r="77" spans="1:9" ht="14.25" customHeight="1" x14ac:dyDescent="0.2">
      <c r="C77" s="50"/>
      <c r="D77" s="51"/>
      <c r="E77" s="45"/>
    </row>
    <row r="78" spans="1:9" ht="14.25" customHeight="1" x14ac:dyDescent="0.2">
      <c r="C78" s="50"/>
      <c r="D78" s="51"/>
      <c r="E78" s="45"/>
    </row>
    <row r="79" spans="1:9" ht="14.25" customHeight="1" x14ac:dyDescent="0.2">
      <c r="C79" s="50"/>
      <c r="D79" s="51"/>
      <c r="E79" s="45"/>
    </row>
    <row r="80" spans="1:9" ht="14.25" customHeight="1" x14ac:dyDescent="0.2">
      <c r="C80" s="50"/>
      <c r="D80" s="51"/>
      <c r="E80" s="45"/>
    </row>
    <row r="81" spans="1:8" ht="14.25" customHeight="1" x14ac:dyDescent="0.2">
      <c r="C81" s="50"/>
      <c r="D81" s="51"/>
      <c r="E81" s="45"/>
    </row>
    <row r="82" spans="1:8" ht="14.25" customHeight="1" x14ac:dyDescent="0.2">
      <c r="C82" s="50"/>
      <c r="D82" s="51"/>
      <c r="E82" s="45"/>
    </row>
    <row r="83" spans="1:8" ht="14.25" customHeight="1" x14ac:dyDescent="0.2">
      <c r="C83" s="45"/>
      <c r="D83" s="45"/>
      <c r="E83" s="45"/>
    </row>
    <row r="84" spans="1:8" ht="14.25" customHeight="1" x14ac:dyDescent="0.2">
      <c r="C84" s="45"/>
      <c r="D84" s="45"/>
      <c r="E84" s="45"/>
    </row>
    <row r="85" spans="1:8" x14ac:dyDescent="0.2">
      <c r="C85" s="59"/>
      <c r="D85" s="59"/>
      <c r="E85" s="59"/>
    </row>
    <row r="86" spans="1:8" ht="19.5" customHeight="1" x14ac:dyDescent="0.2">
      <c r="B86" s="110"/>
      <c r="C86" s="110"/>
      <c r="D86" s="110"/>
      <c r="E86" s="110"/>
      <c r="F86" s="110"/>
    </row>
    <row r="87" spans="1:8" ht="19.5" customHeight="1" x14ac:dyDescent="0.2">
      <c r="B87" s="60"/>
      <c r="C87" s="60"/>
      <c r="D87" s="60"/>
      <c r="E87" s="60"/>
      <c r="F87" s="60"/>
    </row>
    <row r="88" spans="1:8" ht="29.25" customHeight="1" x14ac:dyDescent="0.2">
      <c r="B88" s="105" t="s">
        <v>56</v>
      </c>
      <c r="C88" s="105"/>
      <c r="D88" s="105"/>
      <c r="E88" s="105"/>
      <c r="F88" s="105"/>
      <c r="G88" s="105"/>
      <c r="H88" s="61"/>
    </row>
    <row r="89" spans="1:8" ht="27" customHeight="1" x14ac:dyDescent="0.2">
      <c r="A89" s="61"/>
      <c r="B89" s="105"/>
      <c r="C89" s="105"/>
      <c r="D89" s="105"/>
      <c r="E89" s="105"/>
      <c r="F89" s="105"/>
      <c r="G89" s="105"/>
      <c r="H89" s="61"/>
    </row>
    <row r="90" spans="1:8" ht="11.25" customHeight="1" x14ac:dyDescent="0.2"/>
    <row r="91" spans="1:8" ht="11.25" customHeight="1" x14ac:dyDescent="0.2"/>
    <row r="92" spans="1:8" ht="11.25" customHeight="1" x14ac:dyDescent="0.2"/>
    <row r="93" spans="1:8" ht="11.25" customHeight="1" x14ac:dyDescent="0.2"/>
  </sheetData>
  <sortState ref="C7:D29">
    <sortCondition descending="1" ref="D7:D29"/>
  </sortState>
  <mergeCells count="6">
    <mergeCell ref="B88:G89"/>
    <mergeCell ref="A1:G1"/>
    <mergeCell ref="A3:G3"/>
    <mergeCell ref="A4:G4"/>
    <mergeCell ref="C31:D31"/>
    <mergeCell ref="B86:F86"/>
  </mergeCells>
  <printOptions horizontalCentered="1"/>
  <pageMargins left="0.24" right="0.17" top="1.01" bottom="0.49" header="0.61" footer="0.27"/>
  <pageSetup scale="65" orientation="portrait" r:id="rId1"/>
  <headerFooter alignWithMargins="0">
    <oddHeader>&amp;L&amp;"Verdana,Negrita"&amp;12&amp;K01+000MINISTERIO DE INTERIOR Y POLICIA&amp;R&amp;"Verdana,Negrita"&amp;K01+000BO-EST-34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7" customWidth="1"/>
    <col min="2" max="2" width="23.140625" style="27" customWidth="1"/>
    <col min="3" max="3" width="22.42578125" style="27" customWidth="1"/>
    <col min="4" max="4" width="22.28515625" style="27" customWidth="1"/>
    <col min="5" max="5" width="21.28515625" style="27" customWidth="1"/>
    <col min="6" max="6" width="18.42578125" style="27" customWidth="1"/>
    <col min="7" max="7" width="4.140625" style="27" customWidth="1"/>
    <col min="8" max="8" width="0.140625" style="27" customWidth="1"/>
    <col min="9" max="9" width="5.85546875" style="27" customWidth="1"/>
    <col min="10" max="16384" width="11.42578125" style="27"/>
  </cols>
  <sheetData>
    <row r="1" spans="1:9" ht="22.5" customHeight="1" x14ac:dyDescent="0.2">
      <c r="B1" s="106" t="s">
        <v>45</v>
      </c>
      <c r="C1" s="106"/>
      <c r="D1" s="106"/>
      <c r="E1" s="106"/>
      <c r="F1" s="106"/>
    </row>
    <row r="2" spans="1:9" ht="7.5" customHeight="1" x14ac:dyDescent="0.2"/>
    <row r="3" spans="1:9" ht="27" customHeight="1" x14ac:dyDescent="0.3">
      <c r="B3" s="107" t="s">
        <v>13</v>
      </c>
      <c r="C3" s="107"/>
      <c r="D3" s="107"/>
      <c r="E3" s="107"/>
      <c r="F3" s="107"/>
      <c r="G3" s="28"/>
      <c r="H3" s="28"/>
    </row>
    <row r="4" spans="1:9" ht="25.5" customHeight="1" x14ac:dyDescent="0.2">
      <c r="B4" s="102" t="s">
        <v>49</v>
      </c>
      <c r="C4" s="102"/>
      <c r="D4" s="102"/>
      <c r="E4" s="102"/>
      <c r="F4" s="102"/>
      <c r="G4" s="84"/>
      <c r="H4" s="84"/>
      <c r="I4" s="84"/>
    </row>
    <row r="5" spans="1:9" ht="12" customHeight="1" x14ac:dyDescent="0.3">
      <c r="A5" s="30"/>
      <c r="B5" s="31"/>
      <c r="C5" s="31"/>
      <c r="D5" s="31"/>
      <c r="E5" s="31"/>
      <c r="F5" s="31"/>
      <c r="G5" s="31"/>
      <c r="H5" s="32"/>
    </row>
    <row r="6" spans="1:9" s="33" customFormat="1" ht="27" customHeight="1" x14ac:dyDescent="0.2">
      <c r="B6" s="111" t="s">
        <v>2</v>
      </c>
      <c r="C6" s="111" t="s">
        <v>14</v>
      </c>
      <c r="D6" s="111"/>
      <c r="E6" s="111" t="s">
        <v>0</v>
      </c>
      <c r="F6" s="111" t="s">
        <v>1</v>
      </c>
    </row>
    <row r="7" spans="1:9" s="33" customFormat="1" ht="27" customHeight="1" x14ac:dyDescent="0.2">
      <c r="B7" s="111"/>
      <c r="C7" s="34" t="s">
        <v>15</v>
      </c>
      <c r="D7" s="34" t="s">
        <v>16</v>
      </c>
      <c r="E7" s="111"/>
      <c r="F7" s="111"/>
    </row>
    <row r="8" spans="1:9" s="33" customFormat="1" ht="31.5" customHeight="1" x14ac:dyDescent="0.2">
      <c r="B8" s="14" t="s">
        <v>46</v>
      </c>
      <c r="C8" s="35">
        <v>30</v>
      </c>
      <c r="D8" s="35">
        <v>48</v>
      </c>
      <c r="E8" s="36">
        <f>SUM(C8:D8)</f>
        <v>78</v>
      </c>
      <c r="F8" s="37">
        <f>E8/E11</f>
        <v>0.98734177215189878</v>
      </c>
    </row>
    <row r="9" spans="1:9" s="33" customFormat="1" ht="31.5" customHeight="1" x14ac:dyDescent="0.2">
      <c r="B9" s="14" t="s">
        <v>47</v>
      </c>
      <c r="C9" s="35">
        <v>0</v>
      </c>
      <c r="D9" s="35">
        <v>0</v>
      </c>
      <c r="E9" s="36">
        <f>SUM(C9:D9)</f>
        <v>0</v>
      </c>
      <c r="F9" s="37">
        <f>E9/E11</f>
        <v>0</v>
      </c>
    </row>
    <row r="10" spans="1:9" s="33" customFormat="1" ht="31.5" customHeight="1" x14ac:dyDescent="0.2">
      <c r="B10" s="14" t="s">
        <v>48</v>
      </c>
      <c r="C10" s="35">
        <v>0</v>
      </c>
      <c r="D10" s="35">
        <v>1</v>
      </c>
      <c r="E10" s="36">
        <f>SUM(C10:D10)</f>
        <v>1</v>
      </c>
      <c r="F10" s="37">
        <f>E10/E11</f>
        <v>1.2658227848101266E-2</v>
      </c>
    </row>
    <row r="11" spans="1:9" s="33" customFormat="1" ht="31.5" customHeight="1" x14ac:dyDescent="0.2">
      <c r="A11" s="38"/>
      <c r="B11" s="39" t="s">
        <v>0</v>
      </c>
      <c r="C11" s="40">
        <f>SUM(C8:C10)</f>
        <v>30</v>
      </c>
      <c r="D11" s="40">
        <f>SUM(D8:D10)</f>
        <v>49</v>
      </c>
      <c r="E11" s="41">
        <f>SUM(E8:E10)</f>
        <v>79</v>
      </c>
      <c r="F11" s="42">
        <f>SUM(F8:F10)</f>
        <v>1</v>
      </c>
    </row>
    <row r="12" spans="1:9" s="43" customFormat="1" ht="24" customHeight="1" x14ac:dyDescent="0.2">
      <c r="B12" s="109"/>
      <c r="C12" s="109"/>
      <c r="F12" s="44"/>
    </row>
    <row r="13" spans="1:9" ht="10.5" customHeight="1" x14ac:dyDescent="0.2">
      <c r="B13" s="45"/>
      <c r="C13" s="45"/>
      <c r="D13" s="45"/>
      <c r="E13" s="45"/>
      <c r="F13" s="45"/>
      <c r="G13" s="45"/>
    </row>
    <row r="14" spans="1:9" ht="10.5" customHeight="1" x14ac:dyDescent="0.2">
      <c r="B14" s="45"/>
      <c r="C14" s="45"/>
      <c r="D14" s="45"/>
      <c r="E14" s="45"/>
      <c r="F14" s="45"/>
      <c r="G14" s="45"/>
    </row>
    <row r="15" spans="1:9" ht="11.25" customHeight="1" x14ac:dyDescent="0.2">
      <c r="B15" s="45"/>
      <c r="C15" s="46">
        <f>C11/E11</f>
        <v>0.379746835443038</v>
      </c>
      <c r="D15" s="46">
        <f>D11/E11</f>
        <v>0.620253164556962</v>
      </c>
      <c r="E15" s="45"/>
      <c r="F15" s="45"/>
      <c r="G15" s="45"/>
    </row>
    <row r="16" spans="1:9" ht="15" customHeight="1" x14ac:dyDescent="0.2">
      <c r="B16" s="45"/>
      <c r="C16" s="45"/>
      <c r="D16" s="45"/>
      <c r="E16" s="45"/>
      <c r="F16" s="45"/>
      <c r="G16" s="45"/>
    </row>
    <row r="17" spans="1:10" ht="15" customHeight="1" x14ac:dyDescent="0.2">
      <c r="B17" s="45"/>
      <c r="C17" s="45"/>
      <c r="D17" s="45"/>
      <c r="E17" s="45"/>
      <c r="F17" s="45"/>
      <c r="G17" s="45"/>
    </row>
    <row r="18" spans="1:10" ht="15" customHeight="1" x14ac:dyDescent="0.2">
      <c r="B18" s="45"/>
      <c r="C18" s="45"/>
      <c r="D18" s="45"/>
      <c r="E18" s="45"/>
      <c r="F18" s="45"/>
      <c r="G18" s="45"/>
    </row>
    <row r="19" spans="1:10" ht="15" customHeight="1" x14ac:dyDescent="0.2">
      <c r="B19" s="45"/>
      <c r="C19" s="45"/>
      <c r="D19" s="45"/>
      <c r="E19" s="45"/>
      <c r="F19" s="45"/>
      <c r="G19" s="45"/>
    </row>
    <row r="20" spans="1:10" ht="15" customHeight="1" x14ac:dyDescent="0.2">
      <c r="B20" s="45"/>
      <c r="C20" s="45"/>
      <c r="D20" s="45"/>
      <c r="E20" s="45"/>
      <c r="F20" s="45"/>
      <c r="G20" s="45"/>
    </row>
    <row r="29" spans="1:10" ht="13.5" customHeight="1" x14ac:dyDescent="0.3">
      <c r="A29" s="47"/>
      <c r="B29" s="31"/>
      <c r="C29" s="31"/>
      <c r="D29" s="31"/>
      <c r="E29" s="31"/>
      <c r="F29" s="31"/>
      <c r="G29" s="31"/>
      <c r="H29" s="47"/>
      <c r="I29" s="47"/>
      <c r="J29" s="47"/>
    </row>
    <row r="30" spans="1:10" ht="13.5" customHeight="1" x14ac:dyDescent="0.3">
      <c r="A30" s="47"/>
      <c r="B30" s="31"/>
      <c r="C30" s="31"/>
      <c r="D30" s="31"/>
      <c r="E30" s="31"/>
      <c r="F30" s="31"/>
      <c r="G30" s="31"/>
      <c r="H30" s="47"/>
      <c r="I30" s="47"/>
      <c r="J30" s="47"/>
    </row>
    <row r="31" spans="1:10" ht="15" customHeight="1" x14ac:dyDescent="0.3">
      <c r="B31" s="31"/>
      <c r="C31" s="31"/>
      <c r="D31" s="31"/>
      <c r="E31" s="31"/>
      <c r="F31" s="31"/>
      <c r="G31" s="31"/>
    </row>
    <row r="32" spans="1:10" ht="15" customHeight="1" x14ac:dyDescent="0.3">
      <c r="B32" s="31"/>
      <c r="C32" s="31"/>
      <c r="D32" s="31"/>
      <c r="E32" s="31"/>
      <c r="F32" s="31"/>
      <c r="G32" s="31"/>
    </row>
    <row r="36" spans="2:7" x14ac:dyDescent="0.2">
      <c r="B36" s="112"/>
      <c r="C36" s="112"/>
      <c r="D36" s="112"/>
      <c r="E36" s="112"/>
      <c r="F36" s="112"/>
    </row>
    <row r="38" spans="2:7" x14ac:dyDescent="0.2">
      <c r="B38" s="112"/>
      <c r="C38" s="112"/>
      <c r="D38" s="112"/>
      <c r="E38" s="112"/>
      <c r="F38" s="112"/>
    </row>
    <row r="39" spans="2:7" ht="15" customHeight="1" x14ac:dyDescent="0.2">
      <c r="B39" s="110"/>
      <c r="C39" s="110"/>
      <c r="D39" s="110"/>
      <c r="E39" s="110"/>
      <c r="F39" s="110"/>
      <c r="G39" s="110"/>
    </row>
    <row r="40" spans="2:7" ht="5.25" customHeight="1" x14ac:dyDescent="0.2"/>
    <row r="41" spans="2:7" ht="11.25" customHeight="1" x14ac:dyDescent="0.2"/>
    <row r="42" spans="2:7" ht="30.75" customHeight="1" x14ac:dyDescent="0.2">
      <c r="B42" s="105" t="s">
        <v>51</v>
      </c>
      <c r="C42" s="105"/>
      <c r="D42" s="105"/>
      <c r="E42" s="105"/>
      <c r="F42" s="105"/>
    </row>
    <row r="43" spans="2:7" ht="27.75" customHeight="1" x14ac:dyDescent="0.2">
      <c r="B43" s="105"/>
      <c r="C43" s="105"/>
      <c r="D43" s="105"/>
      <c r="E43" s="105"/>
      <c r="F43" s="105"/>
    </row>
  </sheetData>
  <mergeCells count="12">
    <mergeCell ref="B12:C12"/>
    <mergeCell ref="B36:F36"/>
    <mergeCell ref="B38:F38"/>
    <mergeCell ref="B39:G39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POLICIA&amp;R&amp;"Verdana,Negrita"&amp;K01+000BO-EST-33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M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.7109375" style="27" customWidth="1"/>
    <col min="2" max="2" width="23" style="27" customWidth="1"/>
    <col min="3" max="3" width="18.7109375" style="27" customWidth="1"/>
    <col min="4" max="4" width="16.5703125" style="27" customWidth="1"/>
    <col min="5" max="5" width="24.140625" style="27" customWidth="1"/>
    <col min="6" max="6" width="24" style="27" customWidth="1"/>
    <col min="7" max="7" width="20" style="27" customWidth="1"/>
    <col min="8" max="8" width="18.5703125" style="27" customWidth="1"/>
    <col min="9" max="9" width="16.140625" style="27" customWidth="1"/>
    <col min="10" max="10" width="3.85546875" style="27" customWidth="1"/>
    <col min="11" max="16384" width="11.42578125" style="27"/>
  </cols>
  <sheetData>
    <row r="1" spans="1:11" ht="24" customHeight="1" x14ac:dyDescent="0.2">
      <c r="A1" s="106" t="s">
        <v>45</v>
      </c>
      <c r="B1" s="106"/>
      <c r="C1" s="106"/>
      <c r="D1" s="106"/>
      <c r="E1" s="106"/>
      <c r="F1" s="106"/>
      <c r="G1" s="106"/>
      <c r="H1" s="106"/>
      <c r="I1" s="106"/>
    </row>
    <row r="2" spans="1:11" ht="9" customHeight="1" x14ac:dyDescent="0.2"/>
    <row r="3" spans="1:11" ht="29.25" customHeight="1" x14ac:dyDescent="0.3">
      <c r="B3" s="107" t="s">
        <v>30</v>
      </c>
      <c r="C3" s="107"/>
      <c r="D3" s="107"/>
      <c r="E3" s="107"/>
      <c r="F3" s="107"/>
      <c r="G3" s="107"/>
      <c r="H3" s="107"/>
      <c r="I3" s="107"/>
      <c r="J3" s="28"/>
      <c r="K3" s="28"/>
    </row>
    <row r="4" spans="1:11" ht="25.5" customHeight="1" x14ac:dyDescent="0.3">
      <c r="B4" s="108" t="s">
        <v>49</v>
      </c>
      <c r="C4" s="108"/>
      <c r="D4" s="108"/>
      <c r="E4" s="108"/>
      <c r="F4" s="108"/>
      <c r="G4" s="108"/>
      <c r="H4" s="108"/>
      <c r="I4" s="108"/>
      <c r="J4" s="29"/>
      <c r="K4" s="29"/>
    </row>
    <row r="5" spans="1:11" ht="18" customHeigh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s="33" customFormat="1" ht="24" customHeight="1" x14ac:dyDescent="0.2">
      <c r="B6" s="113" t="s">
        <v>2</v>
      </c>
      <c r="C6" s="113" t="s">
        <v>6</v>
      </c>
      <c r="D6" s="113"/>
      <c r="E6" s="113"/>
      <c r="F6" s="113"/>
      <c r="G6" s="113"/>
      <c r="H6" s="113" t="s">
        <v>0</v>
      </c>
      <c r="I6" s="113" t="s">
        <v>1</v>
      </c>
    </row>
    <row r="7" spans="1:11" s="33" customFormat="1" ht="33.75" customHeight="1" x14ac:dyDescent="0.2">
      <c r="B7" s="113"/>
      <c r="C7" s="113" t="s">
        <v>3</v>
      </c>
      <c r="D7" s="113" t="s">
        <v>4</v>
      </c>
      <c r="E7" s="113" t="s">
        <v>10</v>
      </c>
      <c r="F7" s="113"/>
      <c r="G7" s="113" t="s">
        <v>5</v>
      </c>
      <c r="H7" s="113"/>
      <c r="I7" s="113"/>
    </row>
    <row r="8" spans="1:11" s="33" customFormat="1" ht="24" customHeight="1" x14ac:dyDescent="0.2">
      <c r="B8" s="113"/>
      <c r="C8" s="113"/>
      <c r="D8" s="113"/>
      <c r="E8" s="62" t="s">
        <v>7</v>
      </c>
      <c r="F8" s="62" t="s">
        <v>8</v>
      </c>
      <c r="G8" s="113"/>
      <c r="H8" s="113"/>
      <c r="I8" s="113"/>
    </row>
    <row r="9" spans="1:11" s="33" customFormat="1" ht="35.25" customHeight="1" x14ac:dyDescent="0.2">
      <c r="B9" s="14" t="s">
        <v>46</v>
      </c>
      <c r="C9" s="63">
        <v>14</v>
      </c>
      <c r="D9" s="63">
        <v>6</v>
      </c>
      <c r="E9" s="63">
        <v>0</v>
      </c>
      <c r="F9" s="63">
        <v>2</v>
      </c>
      <c r="G9" s="63">
        <v>1</v>
      </c>
      <c r="H9" s="64">
        <f>SUM(C9:G9)</f>
        <v>23</v>
      </c>
      <c r="I9" s="96">
        <f>H9/H12</f>
        <v>0.26436781609195403</v>
      </c>
    </row>
    <row r="10" spans="1:11" s="33" customFormat="1" ht="35.25" customHeight="1" x14ac:dyDescent="0.2">
      <c r="B10" s="14" t="s">
        <v>47</v>
      </c>
      <c r="C10" s="63">
        <v>11</v>
      </c>
      <c r="D10" s="63">
        <v>21</v>
      </c>
      <c r="E10" s="63">
        <v>0</v>
      </c>
      <c r="F10" s="63">
        <v>1</v>
      </c>
      <c r="G10" s="63">
        <v>0</v>
      </c>
      <c r="H10" s="64">
        <f>SUM(C10:G10)</f>
        <v>33</v>
      </c>
      <c r="I10" s="96">
        <f>H10/H12</f>
        <v>0.37931034482758619</v>
      </c>
    </row>
    <row r="11" spans="1:11" s="33" customFormat="1" ht="35.25" customHeight="1" x14ac:dyDescent="0.2">
      <c r="B11" s="14" t="s">
        <v>48</v>
      </c>
      <c r="C11" s="63">
        <v>20</v>
      </c>
      <c r="D11" s="63">
        <v>8</v>
      </c>
      <c r="E11" s="63">
        <v>0</v>
      </c>
      <c r="F11" s="63">
        <v>3</v>
      </c>
      <c r="G11" s="63">
        <v>0</v>
      </c>
      <c r="H11" s="64">
        <f>SUM(C11:G11)</f>
        <v>31</v>
      </c>
      <c r="I11" s="96">
        <f>H11/H12</f>
        <v>0.35632183908045978</v>
      </c>
    </row>
    <row r="12" spans="1:11" s="33" customFormat="1" ht="33" customHeight="1" x14ac:dyDescent="0.2">
      <c r="B12" s="65" t="s">
        <v>0</v>
      </c>
      <c r="C12" s="66">
        <f t="shared" ref="C12:I12" si="0">SUM(C9:C11)</f>
        <v>45</v>
      </c>
      <c r="D12" s="66">
        <f t="shared" si="0"/>
        <v>35</v>
      </c>
      <c r="E12" s="66">
        <f t="shared" si="0"/>
        <v>0</v>
      </c>
      <c r="F12" s="66">
        <f t="shared" si="0"/>
        <v>6</v>
      </c>
      <c r="G12" s="66">
        <f t="shared" si="0"/>
        <v>1</v>
      </c>
      <c r="H12" s="67">
        <f t="shared" si="0"/>
        <v>87</v>
      </c>
      <c r="I12" s="68">
        <f t="shared" si="0"/>
        <v>1</v>
      </c>
    </row>
    <row r="13" spans="1:11" ht="26.25" customHeight="1" x14ac:dyDescent="0.2">
      <c r="B13" s="114"/>
      <c r="C13" s="114"/>
      <c r="I13" s="69"/>
    </row>
    <row r="14" spans="1:11" ht="10.5" customHeight="1" x14ac:dyDescent="0.2">
      <c r="B14" s="45"/>
      <c r="C14" s="45"/>
      <c r="D14" s="45"/>
      <c r="E14" s="45"/>
      <c r="F14" s="45"/>
      <c r="G14" s="45"/>
      <c r="H14" s="45"/>
      <c r="I14" s="45"/>
      <c r="J14" s="45"/>
    </row>
    <row r="15" spans="1:11" ht="15" customHeight="1" x14ac:dyDescent="0.2">
      <c r="B15" s="45"/>
      <c r="C15" s="45"/>
      <c r="D15" s="45"/>
      <c r="E15" s="45"/>
      <c r="F15" s="45"/>
      <c r="G15" s="45"/>
      <c r="H15" s="45"/>
      <c r="I15" s="45"/>
      <c r="J15" s="45"/>
    </row>
    <row r="16" spans="1:11" ht="15" customHeight="1" x14ac:dyDescent="0.2">
      <c r="B16" s="45"/>
      <c r="C16" s="45"/>
      <c r="D16" s="45"/>
      <c r="E16" s="45"/>
      <c r="F16" s="45"/>
      <c r="G16" s="45"/>
      <c r="H16" s="45"/>
      <c r="I16" s="45"/>
      <c r="J16" s="45"/>
    </row>
    <row r="17" spans="1:13" ht="15" customHeight="1" x14ac:dyDescent="0.2">
      <c r="B17" s="45"/>
      <c r="C17" s="45"/>
      <c r="D17" s="45"/>
      <c r="E17" s="45"/>
      <c r="F17" s="45"/>
      <c r="G17" s="45"/>
      <c r="H17" s="45"/>
      <c r="I17" s="45"/>
      <c r="J17" s="45"/>
    </row>
    <row r="18" spans="1:13" ht="1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</row>
    <row r="19" spans="1:13" ht="18.75" customHeight="1" x14ac:dyDescent="0.2">
      <c r="B19" s="45"/>
      <c r="C19" s="45"/>
      <c r="D19" s="45"/>
      <c r="E19" s="27" t="s">
        <v>3</v>
      </c>
      <c r="F19" s="27">
        <f>SUM(C12)</f>
        <v>45</v>
      </c>
      <c r="G19" s="71">
        <f>F19/F25</f>
        <v>0.51724137931034486</v>
      </c>
      <c r="H19" s="45"/>
      <c r="I19" s="45"/>
      <c r="J19" s="45"/>
    </row>
    <row r="20" spans="1:13" ht="24" customHeight="1" x14ac:dyDescent="0.2">
      <c r="E20" s="27" t="s">
        <v>4</v>
      </c>
      <c r="F20" s="27">
        <f>SUM(D12)</f>
        <v>35</v>
      </c>
      <c r="G20" s="71">
        <f>F20/F25</f>
        <v>0.40229885057471265</v>
      </c>
    </row>
    <row r="21" spans="1:13" ht="61.5" customHeight="1" x14ac:dyDescent="0.2">
      <c r="E21" s="27" t="s">
        <v>11</v>
      </c>
      <c r="F21" s="27">
        <f>SUM(E12)</f>
        <v>0</v>
      </c>
      <c r="G21" s="71">
        <f>F21/F25</f>
        <v>0</v>
      </c>
    </row>
    <row r="22" spans="1:13" ht="65.25" customHeight="1" x14ac:dyDescent="0.2">
      <c r="E22" s="27" t="s">
        <v>12</v>
      </c>
      <c r="F22" s="27">
        <f>SUM(F12)</f>
        <v>6</v>
      </c>
      <c r="G22" s="71">
        <f>F22/F25</f>
        <v>6.8965517241379309E-2</v>
      </c>
    </row>
    <row r="23" spans="1:13" ht="17.25" customHeight="1" x14ac:dyDescent="0.2">
      <c r="E23" s="27" t="s">
        <v>5</v>
      </c>
      <c r="F23" s="27">
        <f>SUM(G12)</f>
        <v>1</v>
      </c>
      <c r="G23" s="71">
        <f>F23/F25</f>
        <v>1.1494252873563218E-2</v>
      </c>
    </row>
    <row r="25" spans="1:13" x14ac:dyDescent="0.2">
      <c r="F25" s="70">
        <f>SUM(F19:F23)</f>
        <v>87</v>
      </c>
      <c r="G25" s="71">
        <f>SUM(G19:G23)</f>
        <v>1</v>
      </c>
    </row>
    <row r="29" spans="1:13" ht="13.5" customHeight="1" x14ac:dyDescent="0.3">
      <c r="A29" s="47"/>
      <c r="B29" s="31"/>
      <c r="C29" s="31"/>
      <c r="D29" s="31"/>
      <c r="E29" s="31"/>
      <c r="F29" s="31"/>
      <c r="G29" s="31"/>
      <c r="H29" s="31"/>
      <c r="I29" s="31"/>
      <c r="J29" s="31"/>
      <c r="K29" s="47"/>
      <c r="L29" s="47"/>
      <c r="M29" s="47"/>
    </row>
    <row r="30" spans="1:13" ht="13.5" customHeight="1" x14ac:dyDescent="0.3">
      <c r="A30" s="47"/>
      <c r="B30" s="31"/>
      <c r="C30" s="31"/>
      <c r="D30" s="31"/>
      <c r="E30" s="31"/>
      <c r="F30" s="31"/>
      <c r="G30" s="31"/>
      <c r="H30" s="31"/>
      <c r="I30" s="31"/>
      <c r="J30" s="31"/>
      <c r="K30" s="47"/>
      <c r="L30" s="47"/>
      <c r="M30" s="47"/>
    </row>
    <row r="31" spans="1:13" ht="15" customHeight="1" x14ac:dyDescent="0.3">
      <c r="B31" s="31"/>
      <c r="C31" s="31"/>
      <c r="D31" s="31"/>
      <c r="E31" s="31"/>
      <c r="F31" s="31"/>
      <c r="G31" s="31"/>
      <c r="H31" s="31"/>
      <c r="I31" s="31"/>
      <c r="J31" s="31"/>
    </row>
    <row r="32" spans="1:13" ht="15" customHeight="1" x14ac:dyDescent="0.3">
      <c r="B32" s="31"/>
      <c r="C32" s="31"/>
      <c r="D32" s="31"/>
      <c r="E32" s="31"/>
      <c r="F32" s="31"/>
      <c r="G32" s="31"/>
      <c r="H32" s="31"/>
      <c r="I32" s="31"/>
      <c r="J32" s="31"/>
    </row>
    <row r="35" spans="2:9" ht="5.25" customHeight="1" x14ac:dyDescent="0.2"/>
    <row r="36" spans="2:9" ht="11.25" customHeight="1" x14ac:dyDescent="0.2"/>
    <row r="37" spans="2:9" ht="11.25" customHeight="1" x14ac:dyDescent="0.2"/>
    <row r="38" spans="2:9" ht="11.25" customHeight="1" x14ac:dyDescent="0.2"/>
    <row r="39" spans="2:9" ht="16.5" customHeight="1" x14ac:dyDescent="0.2"/>
    <row r="40" spans="2:9" ht="11.25" customHeight="1" x14ac:dyDescent="0.2">
      <c r="C40" s="105" t="s">
        <v>61</v>
      </c>
      <c r="D40" s="105"/>
      <c r="E40" s="105"/>
      <c r="F40" s="105"/>
      <c r="G40" s="105"/>
      <c r="H40" s="105"/>
      <c r="I40" s="72"/>
    </row>
    <row r="41" spans="2:9" ht="33.75" customHeight="1" x14ac:dyDescent="0.2">
      <c r="B41" s="72"/>
      <c r="C41" s="105"/>
      <c r="D41" s="105"/>
      <c r="E41" s="105"/>
      <c r="F41" s="105"/>
      <c r="G41" s="105"/>
      <c r="H41" s="105"/>
      <c r="I41" s="72"/>
    </row>
    <row r="42" spans="2:9" ht="14.25" customHeight="1" x14ac:dyDescent="0.2">
      <c r="C42" s="105"/>
      <c r="D42" s="105"/>
      <c r="E42" s="105"/>
      <c r="F42" s="105"/>
      <c r="G42" s="105"/>
      <c r="H42" s="105"/>
    </row>
    <row r="43" spans="2:9" ht="11.25" customHeight="1" x14ac:dyDescent="0.2"/>
  </sheetData>
  <mergeCells count="13">
    <mergeCell ref="G7:G8"/>
    <mergeCell ref="B13:C13"/>
    <mergeCell ref="C40:H42"/>
    <mergeCell ref="A1:I1"/>
    <mergeCell ref="B3:I3"/>
    <mergeCell ref="B4:I4"/>
    <mergeCell ref="B6:B8"/>
    <mergeCell ref="C6:G6"/>
    <mergeCell ref="H6:H8"/>
    <mergeCell ref="I6:I8"/>
    <mergeCell ref="C7:C8"/>
    <mergeCell ref="D7:D8"/>
    <mergeCell ref="E7:F7"/>
  </mergeCells>
  <printOptions horizontalCentered="1"/>
  <pageMargins left="0.28999999999999998" right="0.17" top="1.01" bottom="0.54" header="0.6" footer="0.27"/>
  <pageSetup scale="58" orientation="portrait" r:id="rId1"/>
  <headerFooter alignWithMargins="0">
    <oddHeader>&amp;L&amp;"Verdana,Negrita"&amp;12MINISTERIO DE INTERIOR Y POLICIA&amp;R&amp;"Verdana,Negrita"BO-EST-37
Versión: 01</oddHeader>
    <oddFooter>&amp;C&amp;"Verdana,Negrita"&amp;K03-016Dirección de Planificación y Desarrollo / Departamento de Estadísticas&amp;R&amp;"Verdana,Normal"&amp;11 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97"/>
  <sheetViews>
    <sheetView showGridLines="0" tabSelected="1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16.42578125" style="27" customWidth="1"/>
    <col min="2" max="2" width="8.28515625" style="27" customWidth="1"/>
    <col min="3" max="3" width="31.28515625" style="27" customWidth="1"/>
    <col min="4" max="4" width="25.140625" style="27" customWidth="1"/>
    <col min="5" max="5" width="21" style="27" customWidth="1"/>
    <col min="6" max="6" width="9" style="27" customWidth="1"/>
    <col min="7" max="16384" width="11.42578125" style="27"/>
  </cols>
  <sheetData>
    <row r="1" spans="1:8" ht="21" customHeight="1" x14ac:dyDescent="0.2">
      <c r="A1" s="73"/>
      <c r="B1" s="73"/>
      <c r="C1" s="106" t="s">
        <v>45</v>
      </c>
      <c r="D1" s="106"/>
      <c r="E1" s="106"/>
      <c r="F1" s="73"/>
      <c r="G1" s="73"/>
    </row>
    <row r="3" spans="1:8" ht="34.5" customHeight="1" x14ac:dyDescent="0.2">
      <c r="A3" s="74"/>
      <c r="B3" s="74"/>
      <c r="C3" s="107" t="s">
        <v>32</v>
      </c>
      <c r="D3" s="107"/>
      <c r="E3" s="107"/>
      <c r="F3" s="74"/>
      <c r="G3" s="74"/>
    </row>
    <row r="4" spans="1:8" ht="25.5" customHeight="1" x14ac:dyDescent="0.2">
      <c r="A4" s="75"/>
      <c r="B4" s="75"/>
      <c r="C4" s="108" t="s">
        <v>49</v>
      </c>
      <c r="D4" s="108"/>
      <c r="E4" s="108"/>
      <c r="F4" s="75"/>
      <c r="G4" s="75"/>
    </row>
    <row r="5" spans="1:8" ht="21" customHeight="1" x14ac:dyDescent="0.3">
      <c r="A5" s="48"/>
      <c r="B5" s="48"/>
      <c r="C5" s="48"/>
      <c r="D5" s="48"/>
      <c r="E5" s="48"/>
      <c r="F5" s="48"/>
      <c r="G5" s="48"/>
    </row>
    <row r="6" spans="1:8" s="33" customFormat="1" ht="36.75" customHeight="1" x14ac:dyDescent="0.2">
      <c r="C6" s="62" t="s">
        <v>18</v>
      </c>
      <c r="D6" s="62" t="s">
        <v>19</v>
      </c>
      <c r="E6" s="62" t="s">
        <v>1</v>
      </c>
    </row>
    <row r="7" spans="1:8" s="33" customFormat="1" ht="27" customHeight="1" x14ac:dyDescent="0.2">
      <c r="C7" s="78" t="s">
        <v>22</v>
      </c>
      <c r="D7" s="79">
        <v>14</v>
      </c>
      <c r="E7" s="52">
        <f t="shared" ref="E7:E20" si="0">D7/$D$30</f>
        <v>0.16091954022988506</v>
      </c>
      <c r="G7" s="53"/>
      <c r="H7" s="53"/>
    </row>
    <row r="8" spans="1:8" s="33" customFormat="1" ht="27" customHeight="1" x14ac:dyDescent="0.2">
      <c r="C8" s="76" t="s">
        <v>20</v>
      </c>
      <c r="D8" s="77">
        <v>12</v>
      </c>
      <c r="E8" s="52">
        <f t="shared" si="0"/>
        <v>0.13793103448275862</v>
      </c>
      <c r="G8" s="53"/>
      <c r="H8" s="53"/>
    </row>
    <row r="9" spans="1:8" s="33" customFormat="1" ht="27" customHeight="1" x14ac:dyDescent="0.2">
      <c r="C9" s="76" t="s">
        <v>25</v>
      </c>
      <c r="D9" s="77">
        <v>7</v>
      </c>
      <c r="E9" s="52">
        <f t="shared" si="0"/>
        <v>8.0459770114942528E-2</v>
      </c>
      <c r="G9" s="53"/>
      <c r="H9" s="53"/>
    </row>
    <row r="10" spans="1:8" s="33" customFormat="1" ht="27" customHeight="1" x14ac:dyDescent="0.2">
      <c r="C10" s="76" t="s">
        <v>23</v>
      </c>
      <c r="D10" s="77">
        <v>7</v>
      </c>
      <c r="E10" s="52">
        <f t="shared" si="0"/>
        <v>8.0459770114942528E-2</v>
      </c>
      <c r="G10" s="53"/>
      <c r="H10" s="53"/>
    </row>
    <row r="11" spans="1:8" s="33" customFormat="1" ht="27" customHeight="1" x14ac:dyDescent="0.2">
      <c r="C11" s="76" t="s">
        <v>21</v>
      </c>
      <c r="D11" s="77">
        <v>6</v>
      </c>
      <c r="E11" s="52">
        <f t="shared" si="0"/>
        <v>6.8965517241379309E-2</v>
      </c>
      <c r="G11" s="53"/>
      <c r="H11" s="53"/>
    </row>
    <row r="12" spans="1:8" s="33" customFormat="1" ht="27" customHeight="1" x14ac:dyDescent="0.2">
      <c r="C12" s="76" t="s">
        <v>28</v>
      </c>
      <c r="D12" s="77">
        <v>6</v>
      </c>
      <c r="E12" s="52">
        <f t="shared" si="0"/>
        <v>6.8965517241379309E-2</v>
      </c>
      <c r="G12" s="53"/>
      <c r="H12" s="53"/>
    </row>
    <row r="13" spans="1:8" s="33" customFormat="1" ht="27" customHeight="1" x14ac:dyDescent="0.2">
      <c r="C13" s="76" t="s">
        <v>24</v>
      </c>
      <c r="D13" s="77">
        <v>6</v>
      </c>
      <c r="E13" s="52">
        <f t="shared" si="0"/>
        <v>6.8965517241379309E-2</v>
      </c>
      <c r="G13" s="53"/>
      <c r="H13" s="53"/>
    </row>
    <row r="14" spans="1:8" s="33" customFormat="1" ht="27" customHeight="1" x14ac:dyDescent="0.2">
      <c r="C14" s="76" t="s">
        <v>35</v>
      </c>
      <c r="D14" s="77">
        <v>5</v>
      </c>
      <c r="E14" s="52">
        <f t="shared" si="0"/>
        <v>5.7471264367816091E-2</v>
      </c>
      <c r="G14" s="53"/>
      <c r="H14" s="53"/>
    </row>
    <row r="15" spans="1:8" s="33" customFormat="1" ht="27" customHeight="1" x14ac:dyDescent="0.2">
      <c r="C15" s="76" t="s">
        <v>26</v>
      </c>
      <c r="D15" s="77">
        <v>4</v>
      </c>
      <c r="E15" s="52">
        <f t="shared" si="0"/>
        <v>4.5977011494252873E-2</v>
      </c>
      <c r="G15" s="53"/>
      <c r="H15" s="53"/>
    </row>
    <row r="16" spans="1:8" s="33" customFormat="1" ht="27" customHeight="1" x14ac:dyDescent="0.2">
      <c r="C16" s="76" t="s">
        <v>29</v>
      </c>
      <c r="D16" s="77">
        <v>4</v>
      </c>
      <c r="E16" s="52">
        <f t="shared" si="0"/>
        <v>4.5977011494252873E-2</v>
      </c>
      <c r="G16" s="53"/>
      <c r="H16" s="53"/>
    </row>
    <row r="17" spans="2:8" s="33" customFormat="1" ht="27" customHeight="1" x14ac:dyDescent="0.2">
      <c r="C17" s="76" t="s">
        <v>38</v>
      </c>
      <c r="D17" s="77">
        <v>3</v>
      </c>
      <c r="E17" s="52">
        <f t="shared" si="0"/>
        <v>3.4482758620689655E-2</v>
      </c>
      <c r="G17" s="53"/>
      <c r="H17" s="53"/>
    </row>
    <row r="18" spans="2:8" s="33" customFormat="1" ht="27" customHeight="1" x14ac:dyDescent="0.2">
      <c r="C18" s="76" t="s">
        <v>64</v>
      </c>
      <c r="D18" s="77">
        <v>2</v>
      </c>
      <c r="E18" s="52">
        <f t="shared" si="0"/>
        <v>2.2988505747126436E-2</v>
      </c>
      <c r="G18" s="53"/>
      <c r="H18" s="53"/>
    </row>
    <row r="19" spans="2:8" s="33" customFormat="1" ht="27" customHeight="1" x14ac:dyDescent="0.2">
      <c r="C19" s="76" t="s">
        <v>67</v>
      </c>
      <c r="D19" s="77">
        <v>1</v>
      </c>
      <c r="E19" s="52">
        <f t="shared" si="0"/>
        <v>1.1494252873563218E-2</v>
      </c>
      <c r="G19" s="53"/>
      <c r="H19" s="53"/>
    </row>
    <row r="20" spans="2:8" s="33" customFormat="1" ht="27" customHeight="1" x14ac:dyDescent="0.2">
      <c r="C20" s="76" t="s">
        <v>42</v>
      </c>
      <c r="D20" s="77">
        <v>1</v>
      </c>
      <c r="E20" s="52">
        <f t="shared" si="0"/>
        <v>1.1494252873563218E-2</v>
      </c>
      <c r="G20" s="53"/>
      <c r="H20" s="53"/>
    </row>
    <row r="21" spans="2:8" s="33" customFormat="1" ht="27" customHeight="1" x14ac:dyDescent="0.2">
      <c r="C21" s="76" t="s">
        <v>62</v>
      </c>
      <c r="D21" s="77">
        <v>1</v>
      </c>
      <c r="E21" s="52">
        <f t="shared" ref="E21:E28" si="1">D21/$D$30</f>
        <v>1.1494252873563218E-2</v>
      </c>
      <c r="G21" s="53"/>
      <c r="H21" s="53"/>
    </row>
    <row r="22" spans="2:8" s="33" customFormat="1" ht="27" customHeight="1" x14ac:dyDescent="0.2">
      <c r="C22" s="76" t="s">
        <v>63</v>
      </c>
      <c r="D22" s="77">
        <v>1</v>
      </c>
      <c r="E22" s="52">
        <f t="shared" si="1"/>
        <v>1.1494252873563218E-2</v>
      </c>
      <c r="G22" s="53"/>
      <c r="H22" s="53"/>
    </row>
    <row r="23" spans="2:8" s="33" customFormat="1" ht="27" customHeight="1" x14ac:dyDescent="0.2">
      <c r="C23" s="76" t="s">
        <v>34</v>
      </c>
      <c r="D23" s="77">
        <v>1</v>
      </c>
      <c r="E23" s="52">
        <f t="shared" si="1"/>
        <v>1.1494252873563218E-2</v>
      </c>
      <c r="G23" s="53"/>
      <c r="H23" s="53"/>
    </row>
    <row r="24" spans="2:8" s="33" customFormat="1" ht="27" customHeight="1" x14ac:dyDescent="0.2">
      <c r="C24" s="76" t="s">
        <v>66</v>
      </c>
      <c r="D24" s="77">
        <v>1</v>
      </c>
      <c r="E24" s="52">
        <f t="shared" si="1"/>
        <v>1.1494252873563218E-2</v>
      </c>
      <c r="G24" s="53"/>
      <c r="H24" s="53"/>
    </row>
    <row r="25" spans="2:8" s="33" customFormat="1" ht="27" customHeight="1" x14ac:dyDescent="0.2">
      <c r="C25" s="76" t="s">
        <v>65</v>
      </c>
      <c r="D25" s="77">
        <v>1</v>
      </c>
      <c r="E25" s="52">
        <f t="shared" si="1"/>
        <v>1.1494252873563218E-2</v>
      </c>
      <c r="G25" s="53"/>
      <c r="H25" s="53"/>
    </row>
    <row r="26" spans="2:8" s="33" customFormat="1" ht="27" customHeight="1" x14ac:dyDescent="0.2">
      <c r="C26" s="78" t="s">
        <v>27</v>
      </c>
      <c r="D26" s="79">
        <v>1</v>
      </c>
      <c r="E26" s="52">
        <f t="shared" si="1"/>
        <v>1.1494252873563218E-2</v>
      </c>
      <c r="G26" s="53"/>
      <c r="H26" s="53"/>
    </row>
    <row r="27" spans="2:8" s="33" customFormat="1" ht="27" customHeight="1" x14ac:dyDescent="0.2">
      <c r="C27" s="76" t="s">
        <v>37</v>
      </c>
      <c r="D27" s="77">
        <v>1</v>
      </c>
      <c r="E27" s="52">
        <f t="shared" si="1"/>
        <v>1.1494252873563218E-2</v>
      </c>
      <c r="G27" s="53"/>
      <c r="H27" s="53"/>
    </row>
    <row r="28" spans="2:8" s="33" customFormat="1" ht="27" customHeight="1" x14ac:dyDescent="0.2">
      <c r="C28" s="78" t="s">
        <v>33</v>
      </c>
      <c r="D28" s="79">
        <v>1</v>
      </c>
      <c r="E28" s="52">
        <f t="shared" si="1"/>
        <v>1.1494252873563218E-2</v>
      </c>
      <c r="G28" s="53"/>
      <c r="H28" s="53"/>
    </row>
    <row r="29" spans="2:8" s="33" customFormat="1" ht="27" customHeight="1" x14ac:dyDescent="0.2">
      <c r="C29" s="76" t="s">
        <v>44</v>
      </c>
      <c r="D29" s="77">
        <v>1</v>
      </c>
      <c r="E29" s="52">
        <f>D29/$D$30</f>
        <v>1.1494252873563218E-2</v>
      </c>
      <c r="G29" s="53"/>
      <c r="H29" s="53"/>
    </row>
    <row r="30" spans="2:8" s="33" customFormat="1" ht="28.5" customHeight="1" x14ac:dyDescent="0.2">
      <c r="C30" s="65" t="s">
        <v>0</v>
      </c>
      <c r="D30" s="80">
        <f>SUM(D7:D29)</f>
        <v>87</v>
      </c>
      <c r="E30" s="81">
        <f>SUM(E7:E29)</f>
        <v>0.99999999999999978</v>
      </c>
    </row>
    <row r="31" spans="2:8" ht="16.5" customHeight="1" x14ac:dyDescent="0.2">
      <c r="B31" s="70"/>
      <c r="C31" s="114"/>
      <c r="D31" s="114"/>
      <c r="E31" s="69"/>
    </row>
    <row r="32" spans="2:8" ht="16.5" customHeight="1" x14ac:dyDescent="0.2">
      <c r="B32" s="70"/>
      <c r="C32" s="82"/>
      <c r="D32" s="82"/>
      <c r="E32" s="69"/>
    </row>
    <row r="33" spans="2:5" ht="16.5" customHeight="1" x14ac:dyDescent="0.2">
      <c r="B33" s="70"/>
      <c r="C33" s="82"/>
      <c r="D33" s="82"/>
      <c r="E33" s="69"/>
    </row>
    <row r="34" spans="2:5" ht="16.5" customHeight="1" x14ac:dyDescent="0.2">
      <c r="B34" s="70"/>
      <c r="C34" s="82"/>
      <c r="D34" s="82"/>
      <c r="E34" s="69"/>
    </row>
    <row r="35" spans="2:5" ht="16.5" customHeight="1" x14ac:dyDescent="0.2">
      <c r="B35" s="70"/>
      <c r="C35" s="82"/>
      <c r="D35" s="82"/>
      <c r="E35" s="69"/>
    </row>
    <row r="36" spans="2:5" ht="16.5" customHeight="1" x14ac:dyDescent="0.2">
      <c r="B36" s="70"/>
      <c r="C36" s="82"/>
      <c r="D36" s="82"/>
      <c r="E36" s="69"/>
    </row>
    <row r="37" spans="2:5" ht="16.5" customHeight="1" x14ac:dyDescent="0.2">
      <c r="B37" s="70"/>
      <c r="C37" s="83"/>
      <c r="D37" s="83"/>
      <c r="E37" s="69"/>
    </row>
    <row r="38" spans="2:5" ht="16.5" customHeight="1" x14ac:dyDescent="0.2">
      <c r="B38" s="70"/>
      <c r="C38" s="83"/>
      <c r="D38" s="83"/>
      <c r="E38" s="69"/>
    </row>
    <row r="39" spans="2:5" ht="16.5" customHeight="1" x14ac:dyDescent="0.2">
      <c r="B39" s="70"/>
      <c r="C39" s="83"/>
      <c r="D39" s="83"/>
      <c r="E39" s="69"/>
    </row>
    <row r="40" spans="2:5" ht="16.5" customHeight="1" x14ac:dyDescent="0.2">
      <c r="B40" s="70"/>
      <c r="C40" s="83"/>
      <c r="D40" s="83"/>
      <c r="E40" s="69"/>
    </row>
    <row r="41" spans="2:5" ht="16.5" customHeight="1" x14ac:dyDescent="0.2">
      <c r="B41" s="70"/>
      <c r="C41" s="83"/>
      <c r="D41" s="83"/>
      <c r="E41" s="69"/>
    </row>
    <row r="42" spans="2:5" ht="16.5" customHeight="1" x14ac:dyDescent="0.2">
      <c r="B42" s="70"/>
      <c r="C42" s="83"/>
      <c r="D42" s="83"/>
      <c r="E42" s="69"/>
    </row>
    <row r="43" spans="2:5" ht="16.5" customHeight="1" x14ac:dyDescent="0.2">
      <c r="B43" s="70"/>
      <c r="C43" s="83"/>
      <c r="D43" s="83"/>
      <c r="E43" s="69"/>
    </row>
    <row r="44" spans="2:5" ht="16.5" customHeight="1" x14ac:dyDescent="0.2">
      <c r="B44" s="70"/>
      <c r="C44" s="83"/>
      <c r="D44" s="83"/>
      <c r="E44" s="69"/>
    </row>
    <row r="45" spans="2:5" ht="16.5" customHeight="1" x14ac:dyDescent="0.2">
      <c r="B45" s="70"/>
      <c r="C45" s="83"/>
      <c r="D45" s="83"/>
      <c r="E45" s="69"/>
    </row>
    <row r="46" spans="2:5" ht="16.5" customHeight="1" x14ac:dyDescent="0.2">
      <c r="B46" s="70"/>
      <c r="C46" s="83"/>
      <c r="D46" s="83"/>
      <c r="E46" s="69"/>
    </row>
    <row r="47" spans="2:5" ht="16.5" customHeight="1" x14ac:dyDescent="0.2">
      <c r="B47" s="70"/>
      <c r="C47" s="83"/>
      <c r="D47" s="83"/>
      <c r="E47" s="69"/>
    </row>
    <row r="48" spans="2:5" ht="16.5" customHeight="1" x14ac:dyDescent="0.2">
      <c r="B48" s="70"/>
      <c r="C48" s="83"/>
      <c r="D48" s="83"/>
      <c r="E48" s="69"/>
    </row>
    <row r="49" spans="2:5" ht="16.5" customHeight="1" x14ac:dyDescent="0.2">
      <c r="B49" s="70"/>
      <c r="C49" s="83"/>
      <c r="D49" s="83"/>
      <c r="E49" s="69"/>
    </row>
    <row r="50" spans="2:5" ht="16.5" customHeight="1" x14ac:dyDescent="0.2">
      <c r="B50" s="70"/>
      <c r="C50" s="83"/>
      <c r="D50" s="83"/>
      <c r="E50" s="69"/>
    </row>
    <row r="51" spans="2:5" ht="16.5" customHeight="1" x14ac:dyDescent="0.2">
      <c r="B51" s="70"/>
      <c r="C51" s="82"/>
      <c r="D51" s="82"/>
      <c r="E51" s="69"/>
    </row>
    <row r="52" spans="2:5" ht="16.5" customHeight="1" x14ac:dyDescent="0.2">
      <c r="B52" s="70"/>
      <c r="C52" s="82"/>
      <c r="D52" s="82"/>
      <c r="E52" s="69"/>
    </row>
    <row r="55" spans="2:5" x14ac:dyDescent="0.2">
      <c r="C55" s="112"/>
      <c r="D55" s="112"/>
      <c r="E55" s="112"/>
    </row>
    <row r="91" spans="1:8" ht="10.5" customHeight="1" x14ac:dyDescent="0.2">
      <c r="B91" s="60"/>
      <c r="C91" s="60"/>
      <c r="D91" s="60"/>
      <c r="E91" s="60"/>
      <c r="F91" s="60"/>
    </row>
    <row r="92" spans="1:8" ht="27.75" customHeight="1" x14ac:dyDescent="0.2">
      <c r="B92" s="105" t="s">
        <v>68</v>
      </c>
      <c r="C92" s="105"/>
      <c r="D92" s="105"/>
      <c r="E92" s="105"/>
      <c r="F92" s="105"/>
      <c r="G92" s="105"/>
      <c r="H92" s="61"/>
    </row>
    <row r="93" spans="1:8" ht="30.75" customHeight="1" x14ac:dyDescent="0.2">
      <c r="A93" s="61"/>
      <c r="B93" s="105"/>
      <c r="C93" s="105"/>
      <c r="D93" s="105"/>
      <c r="E93" s="105"/>
      <c r="F93" s="105"/>
      <c r="G93" s="105"/>
      <c r="H93" s="61"/>
    </row>
    <row r="94" spans="1:8" ht="11.25" customHeight="1" x14ac:dyDescent="0.2"/>
    <row r="95" spans="1:8" ht="11.25" customHeight="1" x14ac:dyDescent="0.2"/>
    <row r="96" spans="1:8" ht="11.25" customHeight="1" x14ac:dyDescent="0.2"/>
    <row r="97" ht="11.25" customHeight="1" x14ac:dyDescent="0.2"/>
  </sheetData>
  <sortState ref="C7:D29">
    <sortCondition descending="1" ref="D7:D29"/>
  </sortState>
  <mergeCells count="6">
    <mergeCell ref="B92:G93"/>
    <mergeCell ref="C1:E1"/>
    <mergeCell ref="C3:E3"/>
    <mergeCell ref="C4:E4"/>
    <mergeCell ref="C31:D31"/>
    <mergeCell ref="C55:E55"/>
  </mergeCells>
  <printOptions horizontalCentered="1"/>
  <pageMargins left="0.24" right="0.17" top="1.01" bottom="0.49" header="0.61" footer="0.27"/>
  <pageSetup scale="62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&amp;C&amp;"Verdana,Negrita"&amp;K03-018Dirección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0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7" customWidth="1"/>
    <col min="2" max="2" width="23.140625" style="27" customWidth="1"/>
    <col min="3" max="3" width="22.42578125" style="27" customWidth="1"/>
    <col min="4" max="4" width="22.28515625" style="27" customWidth="1"/>
    <col min="5" max="5" width="21.28515625" style="27" customWidth="1"/>
    <col min="6" max="6" width="18.42578125" style="27" customWidth="1"/>
    <col min="7" max="7" width="4.140625" style="27" customWidth="1"/>
    <col min="8" max="8" width="0.140625" style="27" customWidth="1"/>
    <col min="9" max="9" width="5.85546875" style="27" customWidth="1"/>
    <col min="10" max="16384" width="11.42578125" style="27"/>
  </cols>
  <sheetData>
    <row r="1" spans="1:9" ht="22.5" customHeight="1" x14ac:dyDescent="0.2">
      <c r="B1" s="106" t="s">
        <v>45</v>
      </c>
      <c r="C1" s="106"/>
      <c r="D1" s="106"/>
      <c r="E1" s="106"/>
      <c r="F1" s="106"/>
    </row>
    <row r="2" spans="1:9" ht="7.5" customHeight="1" x14ac:dyDescent="0.2"/>
    <row r="3" spans="1:9" ht="27" customHeight="1" x14ac:dyDescent="0.3">
      <c r="B3" s="107" t="s">
        <v>31</v>
      </c>
      <c r="C3" s="107"/>
      <c r="D3" s="107"/>
      <c r="E3" s="107"/>
      <c r="F3" s="107"/>
      <c r="G3" s="28"/>
      <c r="H3" s="28"/>
    </row>
    <row r="4" spans="1:9" ht="25.5" customHeight="1" x14ac:dyDescent="0.2">
      <c r="B4" s="102" t="s">
        <v>49</v>
      </c>
      <c r="C4" s="102"/>
      <c r="D4" s="102"/>
      <c r="E4" s="102"/>
      <c r="F4" s="102"/>
      <c r="G4" s="84"/>
      <c r="H4" s="84"/>
      <c r="I4" s="84"/>
    </row>
    <row r="5" spans="1:9" ht="12" customHeight="1" x14ac:dyDescent="0.3">
      <c r="A5" s="30"/>
      <c r="B5" s="31"/>
      <c r="C5" s="31"/>
      <c r="D5" s="31"/>
      <c r="E5" s="31"/>
      <c r="F5" s="31"/>
      <c r="G5" s="31"/>
      <c r="H5" s="32"/>
    </row>
    <row r="6" spans="1:9" s="33" customFormat="1" ht="27" customHeight="1" x14ac:dyDescent="0.2">
      <c r="B6" s="111" t="s">
        <v>2</v>
      </c>
      <c r="C6" s="111" t="s">
        <v>14</v>
      </c>
      <c r="D6" s="111"/>
      <c r="E6" s="111" t="s">
        <v>0</v>
      </c>
      <c r="F6" s="111" t="s">
        <v>1</v>
      </c>
    </row>
    <row r="7" spans="1:9" s="33" customFormat="1" ht="27" customHeight="1" x14ac:dyDescent="0.2">
      <c r="B7" s="111"/>
      <c r="C7" s="86" t="s">
        <v>15</v>
      </c>
      <c r="D7" s="86" t="s">
        <v>16</v>
      </c>
      <c r="E7" s="111"/>
      <c r="F7" s="111"/>
    </row>
    <row r="8" spans="1:9" s="33" customFormat="1" ht="31.5" customHeight="1" x14ac:dyDescent="0.2">
      <c r="B8" s="14" t="s">
        <v>46</v>
      </c>
      <c r="C8" s="87">
        <v>11</v>
      </c>
      <c r="D8" s="87">
        <v>12</v>
      </c>
      <c r="E8" s="88">
        <f>SUM(C8:D8)</f>
        <v>23</v>
      </c>
      <c r="F8" s="98">
        <f>E8/E11</f>
        <v>0.26436781609195403</v>
      </c>
    </row>
    <row r="9" spans="1:9" s="33" customFormat="1" ht="31.5" customHeight="1" x14ac:dyDescent="0.2">
      <c r="B9" s="14" t="s">
        <v>47</v>
      </c>
      <c r="C9" s="87">
        <v>19</v>
      </c>
      <c r="D9" s="87">
        <v>14</v>
      </c>
      <c r="E9" s="88">
        <f>SUM(C9:D9)</f>
        <v>33</v>
      </c>
      <c r="F9" s="98">
        <f>E9/E11</f>
        <v>0.37931034482758619</v>
      </c>
    </row>
    <row r="10" spans="1:9" s="33" customFormat="1" ht="31.5" customHeight="1" x14ac:dyDescent="0.2">
      <c r="B10" s="14" t="s">
        <v>48</v>
      </c>
      <c r="C10" s="87">
        <v>13</v>
      </c>
      <c r="D10" s="87">
        <v>18</v>
      </c>
      <c r="E10" s="88">
        <f>SUM(C10:D10)</f>
        <v>31</v>
      </c>
      <c r="F10" s="98">
        <f>E10/E11</f>
        <v>0.35632183908045978</v>
      </c>
    </row>
    <row r="11" spans="1:9" s="33" customFormat="1" ht="31.5" customHeight="1" x14ac:dyDescent="0.2">
      <c r="A11" s="38"/>
      <c r="B11" s="39" t="s">
        <v>0</v>
      </c>
      <c r="C11" s="40">
        <f>SUM(C8:C10)</f>
        <v>43</v>
      </c>
      <c r="D11" s="40">
        <f>SUM(D8:D10)</f>
        <v>44</v>
      </c>
      <c r="E11" s="41">
        <f>SUM(E8:E10)</f>
        <v>87</v>
      </c>
      <c r="F11" s="42">
        <f>SUM(F8:F10)</f>
        <v>1</v>
      </c>
    </row>
    <row r="12" spans="1:9" s="43" customFormat="1" ht="24" customHeight="1" x14ac:dyDescent="0.2">
      <c r="B12" s="109"/>
      <c r="C12" s="109"/>
      <c r="F12" s="44"/>
    </row>
    <row r="13" spans="1:9" s="43" customFormat="1" ht="24" customHeight="1" x14ac:dyDescent="0.2">
      <c r="B13" s="93"/>
      <c r="C13" s="93"/>
      <c r="F13" s="44"/>
    </row>
    <row r="14" spans="1:9" ht="10.5" customHeight="1" x14ac:dyDescent="0.2">
      <c r="B14" s="45"/>
      <c r="C14" s="45"/>
      <c r="D14" s="45"/>
      <c r="E14" s="45"/>
      <c r="F14" s="45"/>
      <c r="G14" s="45"/>
    </row>
    <row r="15" spans="1:9" ht="10.5" customHeight="1" x14ac:dyDescent="0.2">
      <c r="B15" s="45"/>
      <c r="C15" s="45"/>
      <c r="D15" s="45"/>
      <c r="E15" s="45"/>
      <c r="F15" s="45"/>
      <c r="G15" s="45"/>
    </row>
    <row r="16" spans="1:9" ht="11.25" customHeight="1" x14ac:dyDescent="0.2">
      <c r="B16" s="45"/>
      <c r="C16" s="46">
        <f>C11/E11</f>
        <v>0.4942528735632184</v>
      </c>
      <c r="D16" s="46">
        <f>D11/E11</f>
        <v>0.50574712643678166</v>
      </c>
      <c r="E16" s="45"/>
      <c r="F16" s="45"/>
      <c r="G16" s="45"/>
    </row>
    <row r="17" spans="1:10" ht="15" customHeight="1" x14ac:dyDescent="0.2">
      <c r="B17" s="45"/>
      <c r="C17" s="45"/>
      <c r="D17" s="45"/>
      <c r="E17" s="45"/>
      <c r="F17" s="45"/>
      <c r="G17" s="45"/>
    </row>
    <row r="18" spans="1:10" ht="15" customHeight="1" x14ac:dyDescent="0.2">
      <c r="B18" s="45"/>
      <c r="C18" s="45"/>
      <c r="D18" s="45"/>
      <c r="E18" s="45"/>
      <c r="F18" s="45"/>
      <c r="G18" s="45"/>
    </row>
    <row r="19" spans="1:10" ht="15" customHeight="1" x14ac:dyDescent="0.2">
      <c r="B19" s="45"/>
      <c r="C19" s="45"/>
      <c r="D19" s="45"/>
      <c r="E19" s="45"/>
      <c r="F19" s="45"/>
      <c r="G19" s="45"/>
    </row>
    <row r="20" spans="1:10" ht="15" customHeight="1" x14ac:dyDescent="0.2">
      <c r="B20" s="45"/>
      <c r="C20" s="45"/>
      <c r="D20" s="45"/>
      <c r="E20" s="45"/>
      <c r="F20" s="45"/>
      <c r="G20" s="45"/>
    </row>
    <row r="21" spans="1:10" ht="15" customHeight="1" x14ac:dyDescent="0.2">
      <c r="B21" s="45"/>
      <c r="C21" s="45"/>
      <c r="D21" s="45"/>
      <c r="E21" s="45"/>
      <c r="F21" s="45"/>
      <c r="G21" s="45"/>
    </row>
    <row r="30" spans="1:10" ht="13.5" customHeight="1" x14ac:dyDescent="0.3">
      <c r="A30" s="47"/>
      <c r="B30" s="31"/>
      <c r="C30" s="31"/>
      <c r="D30" s="31"/>
      <c r="E30" s="31"/>
      <c r="F30" s="31"/>
      <c r="G30" s="31"/>
      <c r="H30" s="47"/>
      <c r="I30" s="47"/>
      <c r="J30" s="47"/>
    </row>
    <row r="31" spans="1:10" ht="13.5" customHeight="1" x14ac:dyDescent="0.3">
      <c r="A31" s="47"/>
      <c r="B31" s="31"/>
      <c r="C31" s="31"/>
      <c r="D31" s="31"/>
      <c r="E31" s="31"/>
      <c r="F31" s="31"/>
      <c r="G31" s="31"/>
      <c r="H31" s="47"/>
      <c r="I31" s="47"/>
      <c r="J31" s="47"/>
    </row>
    <row r="32" spans="1:10" ht="15" customHeight="1" x14ac:dyDescent="0.3">
      <c r="B32" s="31"/>
      <c r="C32" s="31"/>
      <c r="D32" s="31"/>
      <c r="E32" s="31"/>
      <c r="F32" s="31"/>
      <c r="G32" s="31"/>
    </row>
    <row r="33" spans="2:7" ht="15" customHeight="1" x14ac:dyDescent="0.3">
      <c r="B33" s="31"/>
      <c r="C33" s="31"/>
      <c r="D33" s="31"/>
      <c r="E33" s="31"/>
      <c r="F33" s="31"/>
      <c r="G33" s="31"/>
    </row>
    <row r="37" spans="2:7" ht="20.25" customHeight="1" x14ac:dyDescent="0.2"/>
    <row r="38" spans="2:7" ht="11.25" customHeight="1" x14ac:dyDescent="0.2"/>
    <row r="39" spans="2:7" ht="50.25" customHeight="1" x14ac:dyDescent="0.2">
      <c r="B39" s="105" t="s">
        <v>60</v>
      </c>
      <c r="C39" s="105"/>
      <c r="D39" s="105"/>
      <c r="E39" s="105"/>
      <c r="F39" s="105"/>
    </row>
    <row r="40" spans="2:7" ht="27.75" customHeight="1" x14ac:dyDescent="0.2">
      <c r="B40" s="105"/>
      <c r="C40" s="105"/>
      <c r="D40" s="105"/>
      <c r="E40" s="105"/>
      <c r="F40" s="105"/>
    </row>
  </sheetData>
  <mergeCells count="9">
    <mergeCell ref="B12:C12"/>
    <mergeCell ref="B39:F40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POLICIA&amp;R&amp;"Verdana,Negrita"&amp;K01+000BO-EST-36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2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7" customWidth="1"/>
    <col min="2" max="2" width="23.140625" style="27" customWidth="1"/>
    <col min="3" max="3" width="22.42578125" style="27" customWidth="1"/>
    <col min="4" max="4" width="22.28515625" style="27" customWidth="1"/>
    <col min="5" max="5" width="21.28515625" style="27" customWidth="1"/>
    <col min="6" max="6" width="18.42578125" style="27" customWidth="1"/>
    <col min="7" max="7" width="4.140625" style="27" customWidth="1"/>
    <col min="8" max="8" width="0.140625" style="27" customWidth="1"/>
    <col min="9" max="9" width="5.85546875" style="27" customWidth="1"/>
    <col min="10" max="16384" width="11.42578125" style="27"/>
  </cols>
  <sheetData>
    <row r="1" spans="1:9" ht="22.5" customHeight="1" x14ac:dyDescent="0.2">
      <c r="B1" s="106" t="s">
        <v>45</v>
      </c>
      <c r="C1" s="106"/>
      <c r="D1" s="106"/>
      <c r="E1" s="106"/>
      <c r="F1" s="106"/>
    </row>
    <row r="2" spans="1:9" ht="7.5" customHeight="1" x14ac:dyDescent="0.2"/>
    <row r="3" spans="1:9" ht="38.25" customHeight="1" x14ac:dyDescent="0.3">
      <c r="B3" s="107" t="s">
        <v>39</v>
      </c>
      <c r="C3" s="107"/>
      <c r="D3" s="107"/>
      <c r="E3" s="107"/>
      <c r="F3" s="107"/>
      <c r="G3" s="28"/>
      <c r="H3" s="28"/>
    </row>
    <row r="4" spans="1:9" ht="25.5" customHeight="1" x14ac:dyDescent="0.2">
      <c r="B4" s="102" t="s">
        <v>49</v>
      </c>
      <c r="C4" s="102"/>
      <c r="D4" s="102"/>
      <c r="E4" s="102"/>
      <c r="F4" s="102"/>
      <c r="G4" s="84"/>
      <c r="H4" s="84"/>
      <c r="I4" s="84"/>
    </row>
    <row r="5" spans="1:9" ht="12" customHeight="1" x14ac:dyDescent="0.3">
      <c r="A5" s="30"/>
      <c r="B5" s="31"/>
      <c r="C5" s="31"/>
      <c r="D5" s="31"/>
      <c r="E5" s="31"/>
      <c r="F5" s="31"/>
      <c r="G5" s="31"/>
      <c r="H5" s="32"/>
    </row>
    <row r="6" spans="1:9" s="33" customFormat="1" ht="27" customHeight="1" x14ac:dyDescent="0.2">
      <c r="B6" s="111" t="s">
        <v>2</v>
      </c>
      <c r="C6" s="111" t="s">
        <v>14</v>
      </c>
      <c r="D6" s="111"/>
      <c r="E6" s="111" t="s">
        <v>0</v>
      </c>
      <c r="F6" s="111" t="s">
        <v>1</v>
      </c>
    </row>
    <row r="7" spans="1:9" s="33" customFormat="1" ht="27" customHeight="1" x14ac:dyDescent="0.2">
      <c r="B7" s="111"/>
      <c r="C7" s="89" t="s">
        <v>15</v>
      </c>
      <c r="D7" s="89" t="s">
        <v>16</v>
      </c>
      <c r="E7" s="111"/>
      <c r="F7" s="111"/>
    </row>
    <row r="8" spans="1:9" s="33" customFormat="1" ht="31.5" customHeight="1" x14ac:dyDescent="0.2">
      <c r="B8" s="14" t="s">
        <v>46</v>
      </c>
      <c r="C8" s="90">
        <v>27</v>
      </c>
      <c r="D8" s="90">
        <v>23</v>
      </c>
      <c r="E8" s="91">
        <f>SUM(C8:D8)</f>
        <v>50</v>
      </c>
      <c r="F8" s="92">
        <f>E8/E11</f>
        <v>0.33557046979865773</v>
      </c>
    </row>
    <row r="9" spans="1:9" s="33" customFormat="1" ht="31.5" customHeight="1" x14ac:dyDescent="0.2">
      <c r="B9" s="14" t="s">
        <v>47</v>
      </c>
      <c r="C9" s="90">
        <v>26</v>
      </c>
      <c r="D9" s="90">
        <v>23</v>
      </c>
      <c r="E9" s="91">
        <f>SUM(C9:D9)</f>
        <v>49</v>
      </c>
      <c r="F9" s="92">
        <f>E9/E11</f>
        <v>0.32885906040268459</v>
      </c>
    </row>
    <row r="10" spans="1:9" s="33" customFormat="1" ht="31.5" customHeight="1" x14ac:dyDescent="0.2">
      <c r="B10" s="14" t="s">
        <v>48</v>
      </c>
      <c r="C10" s="90">
        <v>21</v>
      </c>
      <c r="D10" s="90">
        <v>29</v>
      </c>
      <c r="E10" s="91">
        <f>SUM(C10:D10)</f>
        <v>50</v>
      </c>
      <c r="F10" s="92">
        <f>E10/E11</f>
        <v>0.33557046979865773</v>
      </c>
    </row>
    <row r="11" spans="1:9" s="33" customFormat="1" ht="31.5" customHeight="1" x14ac:dyDescent="0.2">
      <c r="A11" s="38"/>
      <c r="B11" s="39" t="s">
        <v>0</v>
      </c>
      <c r="C11" s="40">
        <f>SUM(C8:C10)</f>
        <v>74</v>
      </c>
      <c r="D11" s="40">
        <f>SUM(D8:D10)</f>
        <v>75</v>
      </c>
      <c r="E11" s="41">
        <f>SUM(E8:E10)</f>
        <v>149</v>
      </c>
      <c r="F11" s="42">
        <f>SUM(F8:F10)</f>
        <v>1</v>
      </c>
    </row>
    <row r="12" spans="1:9" s="43" customFormat="1" ht="24" customHeight="1" x14ac:dyDescent="0.2">
      <c r="B12" s="109"/>
      <c r="C12" s="109"/>
      <c r="F12" s="44"/>
    </row>
    <row r="13" spans="1:9" ht="10.5" customHeight="1" x14ac:dyDescent="0.2">
      <c r="B13" s="45"/>
      <c r="C13" s="45"/>
      <c r="D13" s="45"/>
      <c r="E13" s="45"/>
      <c r="F13" s="45"/>
      <c r="G13" s="45"/>
    </row>
    <row r="14" spans="1:9" ht="10.5" customHeight="1" x14ac:dyDescent="0.2">
      <c r="B14" s="45"/>
      <c r="C14" s="45"/>
      <c r="D14" s="45"/>
      <c r="E14" s="45"/>
      <c r="F14" s="45"/>
      <c r="G14" s="45"/>
    </row>
    <row r="15" spans="1:9" ht="11.25" customHeight="1" x14ac:dyDescent="0.2">
      <c r="B15" s="45"/>
      <c r="C15" s="97">
        <f>C11/E11</f>
        <v>0.49664429530201343</v>
      </c>
      <c r="D15" s="97">
        <f>D11/E11</f>
        <v>0.50335570469798663</v>
      </c>
      <c r="E15" s="45"/>
      <c r="F15" s="45"/>
      <c r="G15" s="45"/>
    </row>
    <row r="16" spans="1:9" ht="15" customHeight="1" x14ac:dyDescent="0.2">
      <c r="B16" s="45"/>
      <c r="C16" s="45"/>
      <c r="D16" s="45"/>
      <c r="E16" s="45"/>
      <c r="F16" s="45"/>
      <c r="G16" s="45"/>
    </row>
    <row r="17" spans="1:10" ht="15" customHeight="1" x14ac:dyDescent="0.2">
      <c r="B17" s="45"/>
      <c r="C17" s="45"/>
      <c r="D17" s="45"/>
      <c r="E17" s="45"/>
      <c r="F17" s="45"/>
      <c r="G17" s="45"/>
    </row>
    <row r="18" spans="1:10" ht="15" customHeight="1" x14ac:dyDescent="0.2">
      <c r="B18" s="45"/>
      <c r="C18" s="45"/>
      <c r="D18" s="45"/>
      <c r="E18" s="45"/>
      <c r="F18" s="45"/>
      <c r="G18" s="45"/>
    </row>
    <row r="19" spans="1:10" ht="15" customHeight="1" x14ac:dyDescent="0.2">
      <c r="B19" s="45"/>
      <c r="C19" s="45"/>
      <c r="D19" s="45"/>
      <c r="E19" s="45"/>
      <c r="F19" s="45"/>
      <c r="G19" s="45"/>
    </row>
    <row r="20" spans="1:10" ht="15" customHeight="1" x14ac:dyDescent="0.2">
      <c r="B20" s="45"/>
      <c r="C20" s="45"/>
      <c r="D20" s="45"/>
      <c r="E20" s="45"/>
      <c r="F20" s="45"/>
      <c r="G20" s="45"/>
    </row>
    <row r="29" spans="1:10" ht="13.5" customHeight="1" x14ac:dyDescent="0.3">
      <c r="A29" s="47"/>
      <c r="B29" s="31"/>
      <c r="C29" s="31"/>
      <c r="D29" s="31"/>
      <c r="E29" s="31"/>
      <c r="F29" s="31"/>
      <c r="G29" s="31"/>
      <c r="H29" s="47"/>
      <c r="I29" s="47"/>
      <c r="J29" s="47"/>
    </row>
    <row r="30" spans="1:10" ht="13.5" customHeight="1" x14ac:dyDescent="0.3">
      <c r="A30" s="47"/>
      <c r="B30" s="31"/>
      <c r="C30" s="31"/>
      <c r="D30" s="31"/>
      <c r="E30" s="31"/>
      <c r="F30" s="31"/>
      <c r="G30" s="31"/>
      <c r="H30" s="47"/>
      <c r="I30" s="47"/>
      <c r="J30" s="47"/>
    </row>
    <row r="31" spans="1:10" ht="15" customHeight="1" x14ac:dyDescent="0.3">
      <c r="B31" s="31"/>
      <c r="C31" s="31"/>
      <c r="D31" s="31"/>
      <c r="E31" s="31"/>
      <c r="F31" s="31"/>
      <c r="G31" s="31"/>
    </row>
    <row r="32" spans="1:10" ht="15" customHeight="1" x14ac:dyDescent="0.3">
      <c r="B32" s="31"/>
      <c r="C32" s="31"/>
      <c r="D32" s="31"/>
      <c r="E32" s="31"/>
      <c r="F32" s="31"/>
      <c r="G32" s="31"/>
    </row>
    <row r="36" spans="2:7" x14ac:dyDescent="0.2">
      <c r="B36" s="112"/>
      <c r="C36" s="112"/>
      <c r="D36" s="112"/>
      <c r="E36" s="112"/>
      <c r="F36" s="112"/>
    </row>
    <row r="38" spans="2:7" x14ac:dyDescent="0.2">
      <c r="B38" s="112"/>
      <c r="C38" s="112"/>
      <c r="D38" s="112"/>
      <c r="E38" s="112"/>
      <c r="F38" s="112"/>
    </row>
    <row r="39" spans="2:7" ht="15" customHeight="1" x14ac:dyDescent="0.2">
      <c r="B39" s="110"/>
      <c r="C39" s="110"/>
      <c r="D39" s="110"/>
      <c r="E39" s="110"/>
      <c r="F39" s="110"/>
      <c r="G39" s="110"/>
    </row>
    <row r="40" spans="2:7" ht="11.25" customHeight="1" x14ac:dyDescent="0.2"/>
    <row r="41" spans="2:7" ht="47.25" customHeight="1" x14ac:dyDescent="0.2">
      <c r="B41" s="105" t="s">
        <v>57</v>
      </c>
      <c r="C41" s="105"/>
      <c r="D41" s="105"/>
      <c r="E41" s="105"/>
      <c r="F41" s="105"/>
    </row>
    <row r="42" spans="2:7" ht="27.75" customHeight="1" x14ac:dyDescent="0.2">
      <c r="B42" s="105"/>
      <c r="C42" s="105"/>
      <c r="D42" s="105"/>
      <c r="E42" s="105"/>
      <c r="F42" s="105"/>
    </row>
  </sheetData>
  <mergeCells count="12">
    <mergeCell ref="B1:F1"/>
    <mergeCell ref="B3:F3"/>
    <mergeCell ref="B4:F4"/>
    <mergeCell ref="B6:B7"/>
    <mergeCell ref="C6:D6"/>
    <mergeCell ref="E6:E7"/>
    <mergeCell ref="F6:F7"/>
    <mergeCell ref="B12:C12"/>
    <mergeCell ref="B36:F36"/>
    <mergeCell ref="B38:F38"/>
    <mergeCell ref="B39:G39"/>
    <mergeCell ref="B41:F42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POLICIA&amp;R&amp;"Verdana,Negrita"&amp;K01+000BO-EST-30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1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7" customWidth="1"/>
    <col min="2" max="2" width="24.28515625" style="27" customWidth="1"/>
    <col min="3" max="3" width="22.42578125" style="27" customWidth="1"/>
    <col min="4" max="4" width="22.28515625" style="27" customWidth="1"/>
    <col min="5" max="5" width="21.28515625" style="27" customWidth="1"/>
    <col min="6" max="6" width="18.42578125" style="27" customWidth="1"/>
    <col min="7" max="7" width="4.140625" style="27" customWidth="1"/>
    <col min="8" max="8" width="0.140625" style="27" customWidth="1"/>
    <col min="9" max="9" width="5.85546875" style="27" customWidth="1"/>
    <col min="10" max="16384" width="11.42578125" style="27"/>
  </cols>
  <sheetData>
    <row r="1" spans="1:9" ht="22.5" customHeight="1" x14ac:dyDescent="0.2">
      <c r="B1" s="106" t="s">
        <v>45</v>
      </c>
      <c r="C1" s="106"/>
      <c r="D1" s="106"/>
      <c r="E1" s="106"/>
      <c r="F1" s="106"/>
    </row>
    <row r="2" spans="1:9" ht="7.5" customHeight="1" x14ac:dyDescent="0.2"/>
    <row r="3" spans="1:9" ht="38.25" customHeight="1" x14ac:dyDescent="0.3">
      <c r="B3" s="107" t="s">
        <v>40</v>
      </c>
      <c r="C3" s="107"/>
      <c r="D3" s="107"/>
      <c r="E3" s="107"/>
      <c r="F3" s="107"/>
      <c r="G3" s="28"/>
      <c r="H3" s="28"/>
    </row>
    <row r="4" spans="1:9" ht="25.5" customHeight="1" x14ac:dyDescent="0.2">
      <c r="B4" s="102" t="s">
        <v>49</v>
      </c>
      <c r="C4" s="102"/>
      <c r="D4" s="102"/>
      <c r="E4" s="102"/>
      <c r="F4" s="102"/>
      <c r="G4" s="84"/>
      <c r="H4" s="84"/>
      <c r="I4" s="84"/>
    </row>
    <row r="5" spans="1:9" ht="12" customHeight="1" x14ac:dyDescent="0.3">
      <c r="A5" s="30"/>
      <c r="B5" s="31"/>
      <c r="C5" s="31"/>
      <c r="D5" s="31"/>
      <c r="E5" s="31"/>
      <c r="F5" s="31"/>
      <c r="G5" s="31"/>
      <c r="H5" s="32"/>
    </row>
    <row r="6" spans="1:9" s="33" customFormat="1" ht="27" customHeight="1" x14ac:dyDescent="0.2">
      <c r="B6" s="111" t="s">
        <v>2</v>
      </c>
      <c r="C6" s="111" t="s">
        <v>14</v>
      </c>
      <c r="D6" s="111"/>
      <c r="E6" s="111" t="s">
        <v>0</v>
      </c>
      <c r="F6" s="111" t="s">
        <v>1</v>
      </c>
    </row>
    <row r="7" spans="1:9" s="33" customFormat="1" ht="27" customHeight="1" x14ac:dyDescent="0.2">
      <c r="B7" s="111"/>
      <c r="C7" s="89" t="s">
        <v>15</v>
      </c>
      <c r="D7" s="89" t="s">
        <v>16</v>
      </c>
      <c r="E7" s="111"/>
      <c r="F7" s="111"/>
    </row>
    <row r="8" spans="1:9" s="33" customFormat="1" ht="31.5" customHeight="1" x14ac:dyDescent="0.2">
      <c r="B8" s="14" t="s">
        <v>46</v>
      </c>
      <c r="C8" s="90">
        <v>0</v>
      </c>
      <c r="D8" s="90">
        <v>27</v>
      </c>
      <c r="E8" s="91">
        <f>SUM(C8:D8)</f>
        <v>27</v>
      </c>
      <c r="F8" s="37">
        <f>E8/E11</f>
        <v>0.14285714285714285</v>
      </c>
    </row>
    <row r="9" spans="1:9" s="33" customFormat="1" ht="31.5" customHeight="1" x14ac:dyDescent="0.2">
      <c r="B9" s="14" t="s">
        <v>47</v>
      </c>
      <c r="C9" s="90">
        <v>14</v>
      </c>
      <c r="D9" s="90">
        <v>58</v>
      </c>
      <c r="E9" s="91">
        <f>SUM(C9:D9)</f>
        <v>72</v>
      </c>
      <c r="F9" s="37">
        <f>E9/E11</f>
        <v>0.38095238095238093</v>
      </c>
    </row>
    <row r="10" spans="1:9" s="33" customFormat="1" ht="31.5" customHeight="1" x14ac:dyDescent="0.2">
      <c r="B10" s="14" t="s">
        <v>48</v>
      </c>
      <c r="C10" s="90">
        <v>11</v>
      </c>
      <c r="D10" s="90">
        <v>79</v>
      </c>
      <c r="E10" s="91">
        <f>SUM(C10:D10)</f>
        <v>90</v>
      </c>
      <c r="F10" s="37">
        <f>E10/E11</f>
        <v>0.47619047619047616</v>
      </c>
    </row>
    <row r="11" spans="1:9" s="33" customFormat="1" ht="31.5" customHeight="1" x14ac:dyDescent="0.2">
      <c r="A11" s="38"/>
      <c r="B11" s="39" t="s">
        <v>0</v>
      </c>
      <c r="C11" s="40">
        <f>SUM(C8:C10)</f>
        <v>25</v>
      </c>
      <c r="D11" s="40">
        <f>SUM(D8:D10)</f>
        <v>164</v>
      </c>
      <c r="E11" s="41">
        <f>SUM(E8:E10)</f>
        <v>189</v>
      </c>
      <c r="F11" s="42">
        <f>SUM(F8:F10)</f>
        <v>0.99999999999999989</v>
      </c>
    </row>
    <row r="12" spans="1:9" s="43" customFormat="1" ht="24" customHeight="1" x14ac:dyDescent="0.2">
      <c r="B12" s="109"/>
      <c r="C12" s="109"/>
      <c r="F12" s="44"/>
    </row>
    <row r="13" spans="1:9" ht="10.5" customHeight="1" x14ac:dyDescent="0.2">
      <c r="B13" s="45"/>
      <c r="C13" s="45"/>
      <c r="D13" s="45"/>
      <c r="E13" s="45"/>
      <c r="F13" s="45"/>
      <c r="G13" s="45"/>
    </row>
    <row r="14" spans="1:9" ht="10.5" customHeight="1" x14ac:dyDescent="0.2">
      <c r="B14" s="45"/>
      <c r="C14" s="45"/>
      <c r="D14" s="45"/>
      <c r="E14" s="45"/>
      <c r="F14" s="45"/>
      <c r="G14" s="45"/>
    </row>
    <row r="15" spans="1:9" ht="11.25" customHeight="1" x14ac:dyDescent="0.2">
      <c r="B15" s="45"/>
      <c r="C15" s="46">
        <f>C11/E11</f>
        <v>0.13227513227513227</v>
      </c>
      <c r="D15" s="46">
        <f>D11/E11</f>
        <v>0.86772486772486768</v>
      </c>
      <c r="E15" s="45"/>
      <c r="F15" s="45"/>
      <c r="G15" s="45"/>
    </row>
    <row r="16" spans="1:9" ht="15" customHeight="1" x14ac:dyDescent="0.2">
      <c r="B16" s="45"/>
      <c r="C16" s="45"/>
      <c r="D16" s="45"/>
      <c r="E16" s="45"/>
      <c r="F16" s="45"/>
      <c r="G16" s="45"/>
    </row>
    <row r="17" spans="1:10" ht="15" customHeight="1" x14ac:dyDescent="0.2">
      <c r="B17" s="45"/>
      <c r="C17" s="45"/>
      <c r="D17" s="45"/>
      <c r="E17" s="45"/>
      <c r="F17" s="45"/>
      <c r="G17" s="45"/>
    </row>
    <row r="18" spans="1:10" ht="15" customHeight="1" x14ac:dyDescent="0.2">
      <c r="B18" s="45"/>
      <c r="C18" s="45"/>
      <c r="D18" s="45"/>
      <c r="E18" s="45"/>
      <c r="F18" s="45"/>
      <c r="G18" s="45"/>
    </row>
    <row r="19" spans="1:10" ht="15" customHeight="1" x14ac:dyDescent="0.2">
      <c r="B19" s="45"/>
      <c r="C19" s="45"/>
      <c r="D19" s="45"/>
      <c r="E19" s="45"/>
      <c r="F19" s="45"/>
      <c r="G19" s="45"/>
    </row>
    <row r="20" spans="1:10" ht="15" customHeight="1" x14ac:dyDescent="0.2">
      <c r="B20" s="45"/>
      <c r="C20" s="45"/>
      <c r="D20" s="45"/>
      <c r="E20" s="45"/>
      <c r="F20" s="45"/>
      <c r="G20" s="45"/>
    </row>
    <row r="29" spans="1:10" ht="13.5" customHeight="1" x14ac:dyDescent="0.3">
      <c r="A29" s="47"/>
      <c r="B29" s="31"/>
      <c r="C29" s="31"/>
      <c r="D29" s="31"/>
      <c r="E29" s="31"/>
      <c r="F29" s="31"/>
      <c r="G29" s="31"/>
      <c r="H29" s="47"/>
      <c r="I29" s="47"/>
      <c r="J29" s="47"/>
    </row>
    <row r="30" spans="1:10" ht="13.5" customHeight="1" x14ac:dyDescent="0.3">
      <c r="A30" s="47"/>
      <c r="B30" s="31"/>
      <c r="C30" s="31"/>
      <c r="D30" s="31"/>
      <c r="E30" s="31"/>
      <c r="F30" s="31"/>
      <c r="G30" s="31"/>
      <c r="H30" s="47"/>
      <c r="I30" s="47"/>
      <c r="J30" s="47"/>
    </row>
    <row r="31" spans="1:10" ht="15" customHeight="1" x14ac:dyDescent="0.3">
      <c r="B31" s="31"/>
      <c r="C31" s="31"/>
      <c r="D31" s="31"/>
      <c r="E31" s="31"/>
      <c r="F31" s="31"/>
      <c r="G31" s="31"/>
    </row>
    <row r="32" spans="1:10" ht="15" customHeight="1" x14ac:dyDescent="0.3">
      <c r="B32" s="31"/>
      <c r="C32" s="31"/>
      <c r="D32" s="31"/>
      <c r="E32" s="31"/>
      <c r="F32" s="31"/>
      <c r="G32" s="31"/>
    </row>
    <row r="36" spans="2:6" x14ac:dyDescent="0.2">
      <c r="B36" s="112"/>
      <c r="C36" s="112"/>
      <c r="D36" s="112"/>
      <c r="E36" s="112"/>
      <c r="F36" s="112"/>
    </row>
    <row r="37" spans="2:6" ht="11.25" customHeight="1" x14ac:dyDescent="0.2"/>
    <row r="38" spans="2:6" ht="20.25" customHeight="1" x14ac:dyDescent="0.2"/>
    <row r="39" spans="2:6" ht="11.25" customHeight="1" x14ac:dyDescent="0.2"/>
    <row r="40" spans="2:6" ht="30" customHeight="1" x14ac:dyDescent="0.2">
      <c r="B40" s="105" t="s">
        <v>58</v>
      </c>
      <c r="C40" s="105"/>
      <c r="D40" s="105"/>
      <c r="E40" s="105"/>
      <c r="F40" s="105"/>
    </row>
    <row r="41" spans="2:6" ht="27.75" customHeight="1" x14ac:dyDescent="0.2">
      <c r="B41" s="105"/>
      <c r="C41" s="105"/>
      <c r="D41" s="105"/>
      <c r="E41" s="105"/>
      <c r="F41" s="105"/>
    </row>
  </sheetData>
  <mergeCells count="10">
    <mergeCell ref="B12:C12"/>
    <mergeCell ref="B36:F36"/>
    <mergeCell ref="B40:F41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POLICIA&amp;R&amp;"Verdana,Negrita"&amp;K01+000BO-EST-31
Versión: 02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3"/>
  <sheetViews>
    <sheetView showGridLines="0" view="pageLayout" zoomScale="80" zoomScaleNormal="80" zoomScalePageLayoutView="80" workbookViewId="0">
      <selection activeCell="B5" sqref="B5"/>
    </sheetView>
  </sheetViews>
  <sheetFormatPr baseColWidth="10" defaultRowHeight="14.25" x14ac:dyDescent="0.2"/>
  <cols>
    <col min="1" max="1" width="11.5703125" style="27" customWidth="1"/>
    <col min="2" max="2" width="27.7109375" style="27" customWidth="1"/>
    <col min="3" max="3" width="22.42578125" style="27" customWidth="1"/>
    <col min="4" max="4" width="22.28515625" style="27" customWidth="1"/>
    <col min="5" max="5" width="21.28515625" style="27" customWidth="1"/>
    <col min="6" max="6" width="18.42578125" style="27" customWidth="1"/>
    <col min="7" max="7" width="4.140625" style="27" customWidth="1"/>
    <col min="8" max="8" width="0.140625" style="27" customWidth="1"/>
    <col min="9" max="9" width="5.85546875" style="27" customWidth="1"/>
    <col min="10" max="16384" width="11.42578125" style="27"/>
  </cols>
  <sheetData>
    <row r="1" spans="1:9" ht="22.5" customHeight="1" x14ac:dyDescent="0.2">
      <c r="B1" s="106" t="s">
        <v>45</v>
      </c>
      <c r="C1" s="106"/>
      <c r="D1" s="106"/>
      <c r="E1" s="106"/>
      <c r="F1" s="106"/>
    </row>
    <row r="2" spans="1:9" ht="7.5" customHeight="1" x14ac:dyDescent="0.2"/>
    <row r="3" spans="1:9" ht="38.25" customHeight="1" x14ac:dyDescent="0.3">
      <c r="B3" s="107" t="s">
        <v>41</v>
      </c>
      <c r="C3" s="107"/>
      <c r="D3" s="107"/>
      <c r="E3" s="107"/>
      <c r="F3" s="107"/>
      <c r="G3" s="28"/>
      <c r="H3" s="28"/>
    </row>
    <row r="4" spans="1:9" ht="23.25" customHeight="1" x14ac:dyDescent="0.2">
      <c r="B4" s="102" t="s">
        <v>49</v>
      </c>
      <c r="C4" s="102"/>
      <c r="D4" s="102"/>
      <c r="E4" s="102"/>
      <c r="F4" s="102"/>
      <c r="G4" s="84"/>
      <c r="H4" s="84"/>
      <c r="I4" s="84"/>
    </row>
    <row r="5" spans="1:9" ht="12" customHeight="1" x14ac:dyDescent="0.3">
      <c r="A5" s="30"/>
      <c r="B5" s="31"/>
      <c r="C5" s="31"/>
      <c r="D5" s="31"/>
      <c r="E5" s="31"/>
      <c r="F5" s="31"/>
      <c r="G5" s="31"/>
      <c r="H5" s="32"/>
    </row>
    <row r="6" spans="1:9" s="33" customFormat="1" ht="27" customHeight="1" x14ac:dyDescent="0.2">
      <c r="B6" s="111" t="s">
        <v>2</v>
      </c>
      <c r="C6" s="111" t="s">
        <v>14</v>
      </c>
      <c r="D6" s="111"/>
      <c r="E6" s="111" t="s">
        <v>0</v>
      </c>
      <c r="F6" s="111" t="s">
        <v>1</v>
      </c>
    </row>
    <row r="7" spans="1:9" s="33" customFormat="1" ht="27" customHeight="1" x14ac:dyDescent="0.2">
      <c r="B7" s="111"/>
      <c r="C7" s="89" t="s">
        <v>15</v>
      </c>
      <c r="D7" s="89" t="s">
        <v>16</v>
      </c>
      <c r="E7" s="111"/>
      <c r="F7" s="111"/>
    </row>
    <row r="8" spans="1:9" s="33" customFormat="1" ht="31.5" customHeight="1" x14ac:dyDescent="0.2">
      <c r="B8" s="14" t="s">
        <v>46</v>
      </c>
      <c r="C8" s="90">
        <v>0</v>
      </c>
      <c r="D8" s="90">
        <v>0</v>
      </c>
      <c r="E8" s="91">
        <f>SUM(C8:D8)</f>
        <v>0</v>
      </c>
      <c r="F8" s="37">
        <f>E8/E11</f>
        <v>0</v>
      </c>
    </row>
    <row r="9" spans="1:9" s="33" customFormat="1" ht="31.5" customHeight="1" x14ac:dyDescent="0.2">
      <c r="B9" s="14" t="s">
        <v>47</v>
      </c>
      <c r="C9" s="90">
        <v>1</v>
      </c>
      <c r="D9" s="90">
        <v>0</v>
      </c>
      <c r="E9" s="91">
        <f>SUM(C9:D9)</f>
        <v>1</v>
      </c>
      <c r="F9" s="37">
        <f>E9/E11</f>
        <v>0.5</v>
      </c>
    </row>
    <row r="10" spans="1:9" s="33" customFormat="1" ht="31.5" customHeight="1" x14ac:dyDescent="0.2">
      <c r="B10" s="14" t="s">
        <v>48</v>
      </c>
      <c r="C10" s="90">
        <v>0</v>
      </c>
      <c r="D10" s="90">
        <v>1</v>
      </c>
      <c r="E10" s="91">
        <f>SUM(C10:D10)</f>
        <v>1</v>
      </c>
      <c r="F10" s="37">
        <f>E10/E11</f>
        <v>0.5</v>
      </c>
    </row>
    <row r="11" spans="1:9" s="33" customFormat="1" ht="31.5" customHeight="1" x14ac:dyDescent="0.2">
      <c r="A11" s="38"/>
      <c r="B11" s="39" t="s">
        <v>0</v>
      </c>
      <c r="C11" s="40">
        <f>SUM(C8:C10)</f>
        <v>1</v>
      </c>
      <c r="D11" s="40">
        <f>SUM(D8:D10)</f>
        <v>1</v>
      </c>
      <c r="E11" s="41">
        <f>SUM(E8:E10)</f>
        <v>2</v>
      </c>
      <c r="F11" s="42">
        <f>SUM(F8:F10)</f>
        <v>1</v>
      </c>
    </row>
    <row r="12" spans="1:9" s="43" customFormat="1" ht="24" customHeight="1" x14ac:dyDescent="0.2">
      <c r="B12" s="109"/>
      <c r="C12" s="109"/>
      <c r="F12" s="44"/>
    </row>
    <row r="13" spans="1:9" ht="10.5" customHeight="1" x14ac:dyDescent="0.2">
      <c r="B13" s="45"/>
      <c r="C13" s="45"/>
      <c r="D13" s="45"/>
      <c r="E13" s="45"/>
      <c r="F13" s="45"/>
      <c r="G13" s="45"/>
    </row>
    <row r="14" spans="1:9" ht="10.5" customHeight="1" x14ac:dyDescent="0.2">
      <c r="B14" s="45"/>
      <c r="C14" s="45"/>
      <c r="D14" s="45"/>
      <c r="E14" s="45"/>
      <c r="F14" s="45"/>
      <c r="G14" s="45"/>
    </row>
    <row r="15" spans="1:9" ht="11.25" customHeight="1" x14ac:dyDescent="0.2">
      <c r="B15" s="45"/>
      <c r="C15" s="46">
        <f>C11/E11</f>
        <v>0.5</v>
      </c>
      <c r="D15" s="46">
        <f>D11/E11</f>
        <v>0.5</v>
      </c>
      <c r="E15" s="45"/>
      <c r="F15" s="45"/>
      <c r="G15" s="45"/>
    </row>
    <row r="16" spans="1:9" ht="15" customHeight="1" x14ac:dyDescent="0.2">
      <c r="B16" s="45"/>
      <c r="C16" s="45"/>
      <c r="D16" s="45"/>
      <c r="E16" s="45"/>
      <c r="F16" s="45"/>
      <c r="G16" s="45"/>
    </row>
    <row r="17" spans="1:10" ht="15" customHeight="1" x14ac:dyDescent="0.2">
      <c r="B17" s="45"/>
      <c r="C17" s="45"/>
      <c r="D17" s="45"/>
      <c r="E17" s="45"/>
      <c r="F17" s="45"/>
      <c r="G17" s="45"/>
    </row>
    <row r="18" spans="1:10" ht="15" customHeight="1" x14ac:dyDescent="0.2">
      <c r="B18" s="45"/>
      <c r="C18" s="45"/>
      <c r="D18" s="45"/>
      <c r="E18" s="45"/>
      <c r="F18" s="45"/>
      <c r="G18" s="45"/>
    </row>
    <row r="19" spans="1:10" ht="15" customHeight="1" x14ac:dyDescent="0.2">
      <c r="B19" s="45"/>
      <c r="C19" s="45"/>
      <c r="D19" s="45"/>
      <c r="E19" s="45"/>
      <c r="F19" s="45"/>
      <c r="G19" s="45"/>
    </row>
    <row r="20" spans="1:10" ht="15" customHeight="1" x14ac:dyDescent="0.2">
      <c r="B20" s="45"/>
      <c r="C20" s="45"/>
      <c r="D20" s="45"/>
      <c r="E20" s="45"/>
      <c r="F20" s="45"/>
      <c r="G20" s="45"/>
    </row>
    <row r="29" spans="1:10" ht="13.5" customHeight="1" x14ac:dyDescent="0.3">
      <c r="A29" s="47"/>
      <c r="B29" s="31"/>
      <c r="C29" s="31"/>
      <c r="D29" s="31"/>
      <c r="E29" s="31"/>
      <c r="F29" s="31"/>
      <c r="G29" s="31"/>
      <c r="H29" s="47"/>
      <c r="I29" s="47"/>
      <c r="J29" s="47"/>
    </row>
    <row r="30" spans="1:10" ht="13.5" customHeight="1" x14ac:dyDescent="0.3">
      <c r="A30" s="47"/>
      <c r="B30" s="31"/>
      <c r="C30" s="31"/>
      <c r="D30" s="31"/>
      <c r="E30" s="31"/>
      <c r="F30" s="31"/>
      <c r="G30" s="31"/>
      <c r="H30" s="47"/>
      <c r="I30" s="47"/>
      <c r="J30" s="47"/>
    </row>
    <row r="31" spans="1:10" ht="15" customHeight="1" x14ac:dyDescent="0.3">
      <c r="B31" s="31"/>
      <c r="C31" s="31"/>
      <c r="D31" s="31"/>
      <c r="E31" s="31"/>
      <c r="F31" s="31"/>
      <c r="G31" s="31"/>
    </row>
    <row r="32" spans="1:10" ht="15" customHeight="1" x14ac:dyDescent="0.3">
      <c r="B32" s="31"/>
      <c r="C32" s="31"/>
      <c r="D32" s="31"/>
      <c r="E32" s="31"/>
      <c r="F32" s="31"/>
      <c r="G32" s="31"/>
    </row>
    <row r="36" spans="2:6" x14ac:dyDescent="0.2">
      <c r="B36" s="112"/>
      <c r="C36" s="112"/>
      <c r="D36" s="112"/>
      <c r="E36" s="112"/>
      <c r="F36" s="112"/>
    </row>
    <row r="38" spans="2:6" x14ac:dyDescent="0.2">
      <c r="B38" s="112"/>
      <c r="C38" s="112"/>
      <c r="D38" s="112"/>
      <c r="E38" s="112"/>
      <c r="F38" s="112"/>
    </row>
    <row r="39" spans="2:6" ht="11.25" customHeight="1" x14ac:dyDescent="0.2"/>
    <row r="40" spans="2:6" ht="20.25" customHeight="1" x14ac:dyDescent="0.2"/>
    <row r="41" spans="2:6" ht="11.25" customHeight="1" x14ac:dyDescent="0.2"/>
    <row r="42" spans="2:6" ht="29.25" customHeight="1" x14ac:dyDescent="0.2">
      <c r="B42" s="105" t="s">
        <v>59</v>
      </c>
      <c r="C42" s="105"/>
      <c r="D42" s="105"/>
      <c r="E42" s="105"/>
      <c r="F42" s="105"/>
    </row>
    <row r="43" spans="2:6" ht="30.75" customHeight="1" x14ac:dyDescent="0.2">
      <c r="B43" s="105"/>
      <c r="C43" s="105"/>
      <c r="D43" s="105"/>
      <c r="E43" s="105"/>
      <c r="F43" s="105"/>
    </row>
  </sheetData>
  <mergeCells count="11">
    <mergeCell ref="B12:C12"/>
    <mergeCell ref="B36:F36"/>
    <mergeCell ref="B38:F38"/>
    <mergeCell ref="B42:F43"/>
    <mergeCell ref="B1:F1"/>
    <mergeCell ref="B3:F3"/>
    <mergeCell ref="B4:F4"/>
    <mergeCell ref="B6:B7"/>
    <mergeCell ref="C6:D6"/>
    <mergeCell ref="E6:E7"/>
    <mergeCell ref="F6:F7"/>
  </mergeCells>
  <printOptions horizontalCentered="1"/>
  <pageMargins left="0.24" right="0.17" top="0.78" bottom="0.46" header="0.51" footer="0.27"/>
  <pageSetup scale="70" orientation="portrait" r:id="rId1"/>
  <headerFooter alignWithMargins="0">
    <oddHeader>&amp;L&amp;"Verdana,Negrita"&amp;12&amp;K01+000MINISTERIO DE INTERIOR Y POLICIA&amp;R&amp;"Verdana,Negrita"&amp;K01+000BO-EST-
Versión: 02</oddHeader>
    <oddFooter>&amp;C&amp;"Verdana,Negrita"&amp;K03-015Dirección de Planificación y Desarrollo / Departamento de Estadísticas&amp;R&amp;"Verdana,Normal"&amp;11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Direccion Naturalizacion-Natura</vt:lpstr>
      <vt:lpstr>Dir.Nat. Otorgadas Pais</vt:lpstr>
      <vt:lpstr>Dir.Nat. Otorgadas Genero </vt:lpstr>
      <vt:lpstr>Direccion Naturalizacion-Solic</vt:lpstr>
      <vt:lpstr>Dir.Nat. Pais</vt:lpstr>
      <vt:lpstr>Dir.Nat. Solcit Genero</vt:lpstr>
      <vt:lpstr>Certificaciones Nac.</vt:lpstr>
      <vt:lpstr>Certificaciones No Nac.</vt:lpstr>
      <vt:lpstr>Certificaciones Estatus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2022-10-06T16:05:27Z</cp:lastPrinted>
  <dcterms:created xsi:type="dcterms:W3CDTF">2011-05-26T16:01:17Z</dcterms:created>
  <dcterms:modified xsi:type="dcterms:W3CDTF">2025-04-09T13:06:55Z</dcterms:modified>
</cp:coreProperties>
</file>