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3275" yWindow="870" windowWidth="14955" windowHeight="9735" tabRatio="866" activeTab="8"/>
  </bookViews>
  <sheets>
    <sheet name="Direccion Naturalizacion-Natura" sheetId="5" r:id="rId1"/>
    <sheet name="Dir.Nat. Otorgadas Genero " sheetId="6" r:id="rId2"/>
    <sheet name="Dir.Nat. Otorgadas Pais" sheetId="7" r:id="rId3"/>
    <sheet name="Direccion Naturalizacion-Solic" sheetId="8" r:id="rId4"/>
    <sheet name="Dir.Naturalizaciones Sol. " sheetId="9" r:id="rId5"/>
    <sheet name="Dir.Nat. Pais" sheetId="10" r:id="rId6"/>
    <sheet name="Certificaciones Nacionalid " sheetId="11" r:id="rId7"/>
    <sheet name="Certificaciones No Nacion." sheetId="12" r:id="rId8"/>
    <sheet name="Dir.Naturalizaciones Estatus" sheetId="13" r:id="rId9"/>
  </sheets>
  <externalReferences>
    <externalReference r:id="rId10"/>
  </externalReferences>
  <definedNames>
    <definedName name="ff">'[1]Por Sexo'!$B$6</definedName>
    <definedName name="gdfyhgj" localSheetId="2">#REF!</definedName>
    <definedName name="gdfyhgj" localSheetId="5">#REF!</definedName>
    <definedName name="gdfyhgj">#REF!</definedName>
    <definedName name="jjj" localSheetId="6">#REF!</definedName>
    <definedName name="jjj" localSheetId="7">#REF!</definedName>
    <definedName name="jjj" localSheetId="1">#REF!</definedName>
    <definedName name="jjj" localSheetId="2">#REF!</definedName>
    <definedName name="jjj" localSheetId="5">#REF!</definedName>
    <definedName name="jjj" localSheetId="8">#REF!</definedName>
    <definedName name="jjj" localSheetId="4">#REF!</definedName>
    <definedName name="jjj" localSheetId="0">#REF!</definedName>
    <definedName name="jjj" localSheetId="3">#REF!</definedName>
    <definedName name="jjj">#REF!</definedName>
  </definedNames>
  <calcPr calcId="145621"/>
</workbook>
</file>

<file path=xl/calcChain.xml><?xml version="1.0" encoding="utf-8"?>
<calcChain xmlns="http://schemas.openxmlformats.org/spreadsheetml/2006/main">
  <c r="F14" i="13" l="1"/>
  <c r="E14" i="13"/>
  <c r="D14" i="13"/>
  <c r="G12" i="13"/>
  <c r="F12" i="13"/>
  <c r="F10" i="13"/>
  <c r="G10" i="13" s="1"/>
  <c r="F8" i="13"/>
  <c r="G8" i="13" s="1"/>
  <c r="G14" i="13" s="1"/>
  <c r="E14" i="12" l="1"/>
  <c r="D14" i="12"/>
  <c r="F12" i="12"/>
  <c r="F10" i="12"/>
  <c r="F8" i="12"/>
  <c r="F14" i="12" s="1"/>
  <c r="G10" i="12" l="1"/>
  <c r="G12" i="12"/>
  <c r="G8" i="12"/>
  <c r="G14" i="12" l="1"/>
  <c r="E14" i="11" l="1"/>
  <c r="D14" i="11"/>
  <c r="F12" i="11"/>
  <c r="F10" i="11"/>
  <c r="F8" i="11"/>
  <c r="F14" i="11" s="1"/>
  <c r="G10" i="11" l="1"/>
  <c r="G12" i="11"/>
  <c r="G8" i="11"/>
  <c r="G14" i="11" s="1"/>
  <c r="D32" i="10" l="1"/>
  <c r="E28" i="10" s="1"/>
  <c r="E30" i="10"/>
  <c r="E29" i="10"/>
  <c r="E18" i="10"/>
  <c r="E17" i="10"/>
  <c r="E7" i="10"/>
  <c r="E9" i="10" l="1"/>
  <c r="E21" i="10"/>
  <c r="E19" i="10"/>
  <c r="E31" i="10"/>
  <c r="E8" i="10"/>
  <c r="E32" i="10" s="1"/>
  <c r="E20" i="10"/>
  <c r="E10" i="10"/>
  <c r="E22" i="10"/>
  <c r="E11" i="10"/>
  <c r="E23" i="10"/>
  <c r="E12" i="10"/>
  <c r="E24" i="10"/>
  <c r="E13" i="10"/>
  <c r="E25" i="10"/>
  <c r="E14" i="10"/>
  <c r="E26" i="10"/>
  <c r="E15" i="10"/>
  <c r="E27" i="10"/>
  <c r="E16" i="10"/>
  <c r="F14" i="9" l="1"/>
  <c r="E14" i="9"/>
  <c r="D14" i="9"/>
  <c r="G12" i="9"/>
  <c r="F12" i="9"/>
  <c r="F10" i="9"/>
  <c r="G10" i="9" s="1"/>
  <c r="F8" i="9"/>
  <c r="G8" i="9" s="1"/>
  <c r="G14" i="9" s="1"/>
  <c r="F23" i="8" l="1"/>
  <c r="F21" i="8"/>
  <c r="F20" i="8"/>
  <c r="F19" i="8"/>
  <c r="G12" i="8"/>
  <c r="F12" i="8"/>
  <c r="F22" i="8" s="1"/>
  <c r="E12" i="8"/>
  <c r="D12" i="8"/>
  <c r="C12" i="8"/>
  <c r="H11" i="8"/>
  <c r="H10" i="8"/>
  <c r="H9" i="8"/>
  <c r="G20" i="8" l="1"/>
  <c r="G21" i="8"/>
  <c r="G23" i="8"/>
  <c r="I9" i="8"/>
  <c r="F25" i="8"/>
  <c r="G19" i="8" s="1"/>
  <c r="G25" i="8" s="1"/>
  <c r="G22" i="8"/>
  <c r="H12" i="8"/>
  <c r="I10" i="8" s="1"/>
  <c r="I11" i="8" l="1"/>
  <c r="I12" i="8" s="1"/>
  <c r="D34" i="7" l="1"/>
  <c r="E33" i="7" s="1"/>
  <c r="E10" i="7" l="1"/>
  <c r="E22" i="7"/>
  <c r="E27" i="7"/>
  <c r="E11" i="7"/>
  <c r="E23" i="7"/>
  <c r="E24" i="7"/>
  <c r="E25" i="7"/>
  <c r="E14" i="7"/>
  <c r="E15" i="7"/>
  <c r="E28" i="7"/>
  <c r="E18" i="7"/>
  <c r="E7" i="7"/>
  <c r="E32" i="7"/>
  <c r="E12" i="7"/>
  <c r="E13" i="7"/>
  <c r="E26" i="7"/>
  <c r="E16" i="7"/>
  <c r="E17" i="7"/>
  <c r="E29" i="7"/>
  <c r="E30" i="7"/>
  <c r="E19" i="7"/>
  <c r="E31" i="7"/>
  <c r="E8" i="7"/>
  <c r="E20" i="7"/>
  <c r="E9" i="7"/>
  <c r="E21" i="7"/>
  <c r="E34" i="7" l="1"/>
  <c r="D11" i="6" l="1"/>
  <c r="C11" i="6"/>
  <c r="E10" i="6"/>
  <c r="E9" i="6"/>
  <c r="E11" i="6" s="1"/>
  <c r="E8" i="6"/>
  <c r="D15" i="6" l="1"/>
  <c r="F8" i="6"/>
  <c r="F10" i="6"/>
  <c r="C15" i="6"/>
  <c r="F9" i="6"/>
  <c r="F11" i="6" l="1"/>
  <c r="G12" i="5" l="1"/>
  <c r="F12" i="5"/>
  <c r="E12" i="5"/>
  <c r="D12" i="5"/>
  <c r="C12" i="5"/>
  <c r="F19" i="5" s="1"/>
  <c r="F21" i="5" l="1"/>
  <c r="F20" i="5"/>
  <c r="F23" i="5"/>
  <c r="F22" i="5"/>
  <c r="H11" i="5"/>
  <c r="H10" i="5"/>
  <c r="H9" i="5"/>
  <c r="H12" i="5" l="1"/>
  <c r="F25" i="5"/>
  <c r="I11" i="5" l="1"/>
  <c r="I10" i="5"/>
  <c r="G22" i="5"/>
  <c r="G21" i="5"/>
  <c r="G20" i="5"/>
  <c r="G23" i="5"/>
  <c r="G19" i="5"/>
  <c r="I9" i="5"/>
  <c r="I12" i="5" l="1"/>
  <c r="G25" i="5"/>
</calcChain>
</file>

<file path=xl/sharedStrings.xml><?xml version="1.0" encoding="utf-8"?>
<sst xmlns="http://schemas.openxmlformats.org/spreadsheetml/2006/main" count="180" uniqueCount="75">
  <si>
    <t>TOTAL</t>
  </si>
  <si>
    <t>%</t>
  </si>
  <si>
    <t>MES</t>
  </si>
  <si>
    <t>POR MATRIMONIO</t>
  </si>
  <si>
    <t>ORDINARIA</t>
  </si>
  <si>
    <t>PRIVILEGIADA</t>
  </si>
  <si>
    <t>DIRECCIÓN DE NATURALIZACIONES</t>
  </si>
  <si>
    <t>TIPO DE NATURALIZACIÓN</t>
  </si>
  <si>
    <t>Mayores de edad</t>
  </si>
  <si>
    <t>Menores de edad</t>
  </si>
  <si>
    <t>CANTIDAD DE NATURALIZACIONES OTORGADAS POR MES, SEGÚN TIPO</t>
  </si>
  <si>
    <t>PARA HIJOS DE PADRE 
Y/O MADRE NATURALIZADO</t>
  </si>
  <si>
    <t>PARA HIJOS DE PADRE Y/O MADRE NATURALIZADO
MAYORES DE EDAD</t>
  </si>
  <si>
    <t>PARA HIJOS DE PADRE Y/O MADRE NATURALIZADO
MENORES DE EDAD</t>
  </si>
  <si>
    <t>ENERO-MARZO 2024</t>
  </si>
  <si>
    <t>Enero</t>
  </si>
  <si>
    <t>Marzo</t>
  </si>
  <si>
    <t>Febrero</t>
  </si>
  <si>
    <t>Para el periodo enero-marzo 2024, fueron otorgadas un total de 116 naturalizaciones, destacando la naturalización por matrimonio con 55.2% entre los procesos realizados en este trimestre, seguido por ordinaria 34.5%, y privilegiada con 4.3%; resaltar marzo con 73.3% de las naturalizaciones.</t>
  </si>
  <si>
    <t>CANTIDAD DE NATURALIZACIONES OTORGADAS POR MES, SEGÚN GÉNERO</t>
  </si>
  <si>
    <t>GÉNERO</t>
  </si>
  <si>
    <t>FEMENINO</t>
  </si>
  <si>
    <t>MASCULINO</t>
  </si>
  <si>
    <t xml:space="preserve">                </t>
  </si>
  <si>
    <t>Para el trimestre analizado, se registraron 116 naturalizaciones otorgadas, del total de extranjeros juramentados, el 52% corresponde al género femenino, el 48% al masculino.</t>
  </si>
  <si>
    <t>CANTIDAD DE NATURALIZACIONES OTORGADAS SEGÚN PAÍS DE ORIGEN</t>
  </si>
  <si>
    <t>PAÍS</t>
  </si>
  <si>
    <t>CANTIDAD</t>
  </si>
  <si>
    <t>Venezuela</t>
  </si>
  <si>
    <t>Colombia</t>
  </si>
  <si>
    <t>Cuba</t>
  </si>
  <si>
    <t>Rusia</t>
  </si>
  <si>
    <t>Italia</t>
  </si>
  <si>
    <t>Estados Unidos</t>
  </si>
  <si>
    <t>España</t>
  </si>
  <si>
    <t>Haití</t>
  </si>
  <si>
    <t>Ucrania</t>
  </si>
  <si>
    <t>Francia</t>
  </si>
  <si>
    <t>Perú</t>
  </si>
  <si>
    <t>Bolivia</t>
  </si>
  <si>
    <t>Brasil</t>
  </si>
  <si>
    <t>Argentina</t>
  </si>
  <si>
    <t>Bulgaria</t>
  </si>
  <si>
    <t>México</t>
  </si>
  <si>
    <t>Taiwan</t>
  </si>
  <si>
    <t>Panamá</t>
  </si>
  <si>
    <t>Canadá</t>
  </si>
  <si>
    <t>Croacia</t>
  </si>
  <si>
    <t>Reino Unido</t>
  </si>
  <si>
    <t>Singapur</t>
  </si>
  <si>
    <t>Se observa que los países con mayor porcentaje de extranjeros naturalizados para el periodo enero-marzo 2024 fueron: Venezuela con 19%, seguido por Colombia 11.2% y Cuba 9.5%</t>
  </si>
  <si>
    <t>CANTIDAD DE NATURALIZACIONES SOLICITADAS POR MES, SEGÚN TIPO</t>
  </si>
  <si>
    <t>Durante el periodo evaluado, se solicitaron un total de 83 procesos de naturalización, destacando por matrimonio con 57.83%, seguido por ordinaria con 32.53%; el mes de febrero refleja la mayor cantidad 30.</t>
  </si>
  <si>
    <t>CANTIDAD DE NATURALIZACIONES SOLICITADAS POR MES, SEGÚN GÉNERO</t>
  </si>
  <si>
    <t>La información muestra que para el trimestre enero-marzo 2024, el total de naturalizaciones solicitadas fue de 83, el mes de mayor porcentaje fue febrero con 36.14%; Destacando el género masculino con el porcentaje más alto de solicitudes 58% y un 42% para el femenino.</t>
  </si>
  <si>
    <t>CANTIDAD DE NATURALIZACIONES SOLICITADAS 
SEGÚN PAÍS DE ORIGEN</t>
  </si>
  <si>
    <t xml:space="preserve">Brasil </t>
  </si>
  <si>
    <t>Nicaragua</t>
  </si>
  <si>
    <t>Siria</t>
  </si>
  <si>
    <t>Chile</t>
  </si>
  <si>
    <t>Pakistán</t>
  </si>
  <si>
    <t>Libano</t>
  </si>
  <si>
    <t>Irán</t>
  </si>
  <si>
    <t>Alemania</t>
  </si>
  <si>
    <t>Guatemala</t>
  </si>
  <si>
    <t>Polonia</t>
  </si>
  <si>
    <t>Rumanía</t>
  </si>
  <si>
    <t>San Salvador</t>
  </si>
  <si>
    <t>Se observó que los países con mayor porcentaje de procesos de naturalización solicitados para el trimestre enero-marzo 2024 fueron: Venezuela 18.1%, seguido por Cuba con 16.9% y Colombia 10.8%</t>
  </si>
  <si>
    <t>CANTIDAD DE CERTIFICACIONES DE NACIONALIDAD SOLICITADAS POR MES, SEGÚN GÉNERO</t>
  </si>
  <si>
    <t>Durante el periodo analizado, la Dirección de Naturalizaciones registró 209 solicitudes para certificaciones de nacionalidad; destacando los meses enero y marzo con el mayor porcentaje 34.45% cada uno.</t>
  </si>
  <si>
    <t>CANTIDAD DE CERTIFICACIONES DE NO NACIONALIDAD SOLICITADAS POR MES, SEGÚN GÉNERO</t>
  </si>
  <si>
    <t xml:space="preserve">Para el trimestre enero-marzo del año 2024, la Dirección de Naturalizaciones registró 95 solicitudes para certificaciones de no nacionalidad; resalta el mes de febrero con la mayor cantidad 43. </t>
  </si>
  <si>
    <t>CANTIDAD DE CERTIFICACIONES DE PROCESO DE NATURALIZACIÓN (ESTATUS)
 SOLICITADAS POR MES, SEGÚN GÉNERO</t>
  </si>
  <si>
    <t xml:space="preserve">Para el periodo evaluado, la Dirección de Naturalizaciones registró 7 solicitudes para certificaciones de proceso de naturalización (estatus); el mes de marzo refleja la mayor cantidad con 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</si>
</sst>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4" x14ac:knownFonts="1">
    <font>
      <sz val="10"/>
      <name val="Arial"/>
    </font>
    <font>
      <sz val="10"/>
      <name val="Arial"/>
      <family val="2"/>
    </font>
    <font>
      <b/>
      <sz val="12"/>
      <name val="Verdana"/>
      <family val="2"/>
    </font>
    <font>
      <sz val="11"/>
      <name val="Verdana"/>
      <family val="2"/>
    </font>
    <font>
      <b/>
      <sz val="20"/>
      <color theme="4" tint="-0.499984740745262"/>
      <name val="Verdana"/>
      <family val="2"/>
    </font>
    <font>
      <b/>
      <sz val="20"/>
      <color rgb="FFFF0000"/>
      <name val="Verdana"/>
      <family val="2"/>
    </font>
    <font>
      <b/>
      <sz val="20"/>
      <color theme="1"/>
      <name val="Verdana"/>
      <family val="2"/>
    </font>
    <font>
      <b/>
      <i/>
      <sz val="20"/>
      <color theme="1"/>
      <name val="Verdana"/>
      <family val="2"/>
    </font>
    <font>
      <sz val="14"/>
      <name val="Verdana"/>
      <family val="2"/>
    </font>
    <font>
      <sz val="16"/>
      <name val="Verdana"/>
      <family val="2"/>
    </font>
    <font>
      <sz val="12"/>
      <name val="Verdana"/>
      <family val="2"/>
    </font>
    <font>
      <sz val="18"/>
      <name val="Verdana"/>
      <family val="2"/>
    </font>
    <font>
      <b/>
      <sz val="11"/>
      <color rgb="FFFF0000"/>
      <name val="Verdana"/>
      <family val="2"/>
    </font>
    <font>
      <sz val="10"/>
      <name val="Verdana"/>
      <family val="2"/>
    </font>
    <font>
      <sz val="13"/>
      <name val="Verdana"/>
      <family val="2"/>
    </font>
    <font>
      <b/>
      <sz val="14"/>
      <color theme="4" tint="-0.499984740745262"/>
      <name val="Verdana"/>
      <family val="2"/>
    </font>
    <font>
      <b/>
      <sz val="13"/>
      <color theme="4" tint="-0.249977111117893"/>
      <name val="Verdana"/>
      <family val="2"/>
    </font>
    <font>
      <b/>
      <sz val="11"/>
      <name val="Verdana"/>
      <family val="2"/>
    </font>
    <font>
      <b/>
      <sz val="11"/>
      <color theme="0"/>
      <name val="Verdana"/>
      <family val="2"/>
    </font>
    <font>
      <sz val="11"/>
      <color theme="8" tint="-0.249977111117893"/>
      <name val="Verdana"/>
      <family val="2"/>
    </font>
    <font>
      <sz val="12"/>
      <color theme="8" tint="-0.249977111117893"/>
      <name val="Verdana"/>
      <family val="2"/>
    </font>
    <font>
      <b/>
      <sz val="12"/>
      <color theme="0"/>
      <name val="Verdana"/>
      <family val="2"/>
    </font>
    <font>
      <sz val="9"/>
      <name val="Verdana"/>
      <family val="2"/>
    </font>
    <font>
      <b/>
      <sz val="13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19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49" fontId="5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justify" wrapText="1"/>
    </xf>
    <xf numFmtId="0" fontId="12" fillId="0" borderId="0" xfId="0" applyFont="1" applyAlignment="1">
      <alignment horizontal="center" wrapText="1"/>
    </xf>
    <xf numFmtId="0" fontId="9" fillId="0" borderId="0" xfId="0" applyFont="1" applyAlignment="1">
      <alignment vertical="justify" wrapText="1"/>
    </xf>
    <xf numFmtId="0" fontId="8" fillId="0" borderId="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right" vertical="center" wrapText="1" indent="2"/>
    </xf>
    <xf numFmtId="0" fontId="10" fillId="0" borderId="0" xfId="0" applyFont="1" applyFill="1" applyBorder="1" applyAlignment="1">
      <alignment horizontal="right" vertical="center" wrapText="1" indent="3"/>
    </xf>
    <xf numFmtId="0" fontId="2" fillId="0" borderId="0" xfId="0" applyFont="1" applyFill="1" applyBorder="1" applyAlignment="1">
      <alignment horizontal="right" vertical="center" wrapText="1" indent="2"/>
    </xf>
    <xf numFmtId="0" fontId="17" fillId="0" borderId="0" xfId="0" applyFont="1" applyAlignment="1">
      <alignment horizontal="center" vertical="center" wrapText="1"/>
    </xf>
    <xf numFmtId="9" fontId="17" fillId="0" borderId="0" xfId="0" applyNumberFormat="1" applyFont="1" applyAlignment="1">
      <alignment horizontal="center" vertical="center" wrapText="1"/>
    </xf>
    <xf numFmtId="0" fontId="2" fillId="3" borderId="0" xfId="0" applyFont="1" applyFill="1" applyBorder="1" applyAlignment="1">
      <alignment horizontal="right" vertical="center" wrapText="1" indent="2"/>
    </xf>
    <xf numFmtId="0" fontId="2" fillId="3" borderId="0" xfId="0" applyFont="1" applyFill="1" applyBorder="1" applyAlignment="1">
      <alignment horizontal="right" vertical="center" wrapText="1" indent="3"/>
    </xf>
    <xf numFmtId="1" fontId="2" fillId="3" borderId="0" xfId="0" applyNumberFormat="1" applyFont="1" applyFill="1" applyBorder="1" applyAlignment="1">
      <alignment horizontal="right" vertical="center" wrapText="1" indent="2"/>
    </xf>
    <xf numFmtId="9" fontId="2" fillId="3" borderId="0" xfId="1" applyNumberFormat="1" applyFont="1" applyFill="1" applyBorder="1" applyAlignment="1">
      <alignment horizontal="right" vertical="center" wrapText="1" indent="1"/>
    </xf>
    <xf numFmtId="0" fontId="18" fillId="2" borderId="0" xfId="0" applyFont="1" applyFill="1" applyBorder="1" applyAlignment="1">
      <alignment horizontal="center" vertical="center" wrapText="1"/>
    </xf>
    <xf numFmtId="0" fontId="17" fillId="3" borderId="0" xfId="0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2" fillId="0" borderId="0" xfId="1" applyNumberFormat="1" applyFont="1" applyFill="1" applyBorder="1" applyAlignment="1">
      <alignment horizontal="right" vertical="center" wrapText="1" indent="1"/>
    </xf>
    <xf numFmtId="0" fontId="3" fillId="0" borderId="0" xfId="2" applyFont="1" applyAlignment="1">
      <alignment horizontal="center" vertical="center" wrapText="1"/>
    </xf>
    <xf numFmtId="0" fontId="4" fillId="0" borderId="0" xfId="2" applyFont="1" applyAlignment="1">
      <alignment wrapText="1"/>
    </xf>
    <xf numFmtId="49" fontId="5" fillId="0" borderId="0" xfId="2" applyNumberFormat="1" applyFont="1" applyAlignment="1">
      <alignment wrapText="1"/>
    </xf>
    <xf numFmtId="0" fontId="6" fillId="0" borderId="0" xfId="2" applyFont="1" applyAlignment="1">
      <alignment horizontal="center" wrapText="1"/>
    </xf>
    <xf numFmtId="0" fontId="5" fillId="0" borderId="0" xfId="2" applyFont="1" applyAlignment="1">
      <alignment wrapText="1"/>
    </xf>
    <xf numFmtId="0" fontId="7" fillId="0" borderId="0" xfId="2" applyFont="1" applyAlignment="1">
      <alignment horizontal="center" wrapText="1"/>
    </xf>
    <xf numFmtId="0" fontId="8" fillId="0" borderId="0" xfId="2" applyFont="1" applyAlignment="1">
      <alignment horizontal="center" vertical="center" wrapText="1"/>
    </xf>
    <xf numFmtId="0" fontId="18" fillId="2" borderId="0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left" vertical="center" wrapText="1"/>
    </xf>
    <xf numFmtId="0" fontId="10" fillId="0" borderId="0" xfId="2" applyFont="1" applyFill="1" applyBorder="1" applyAlignment="1">
      <alignment horizontal="right" vertical="center" wrapText="1" indent="4"/>
    </xf>
    <xf numFmtId="0" fontId="2" fillId="0" borderId="0" xfId="2" applyFont="1" applyFill="1" applyBorder="1" applyAlignment="1">
      <alignment horizontal="right" vertical="center" wrapText="1" indent="4"/>
    </xf>
    <xf numFmtId="164" fontId="2" fillId="0" borderId="0" xfId="1" applyNumberFormat="1" applyFont="1" applyFill="1" applyBorder="1" applyAlignment="1">
      <alignment horizontal="right" vertical="center" wrapText="1" indent="2"/>
    </xf>
    <xf numFmtId="0" fontId="8" fillId="0" borderId="0" xfId="2" applyFont="1" applyBorder="1" applyAlignment="1">
      <alignment horizontal="center" vertical="center" wrapText="1"/>
    </xf>
    <xf numFmtId="0" fontId="17" fillId="3" borderId="0" xfId="2" applyFont="1" applyFill="1" applyBorder="1" applyAlignment="1">
      <alignment horizontal="center" vertical="center" wrapText="1"/>
    </xf>
    <xf numFmtId="0" fontId="2" fillId="3" borderId="0" xfId="2" applyFont="1" applyFill="1" applyBorder="1" applyAlignment="1">
      <alignment horizontal="right" vertical="center" wrapText="1" indent="4"/>
    </xf>
    <xf numFmtId="1" fontId="2" fillId="3" borderId="0" xfId="2" applyNumberFormat="1" applyFont="1" applyFill="1" applyBorder="1" applyAlignment="1">
      <alignment horizontal="right" vertical="center" wrapText="1" indent="4"/>
    </xf>
    <xf numFmtId="9" fontId="2" fillId="3" borderId="0" xfId="1" applyNumberFormat="1" applyFont="1" applyFill="1" applyBorder="1" applyAlignment="1">
      <alignment horizontal="right" vertical="center" wrapText="1" indent="2"/>
    </xf>
    <xf numFmtId="0" fontId="3" fillId="0" borderId="0" xfId="2" applyFont="1" applyBorder="1" applyAlignment="1">
      <alignment horizontal="center" vertical="center" wrapText="1"/>
    </xf>
    <xf numFmtId="1" fontId="3" fillId="0" borderId="0" xfId="2" applyNumberFormat="1" applyFont="1" applyBorder="1" applyAlignment="1">
      <alignment horizontal="center" vertical="center" wrapText="1"/>
    </xf>
    <xf numFmtId="0" fontId="11" fillId="0" borderId="0" xfId="2" applyFont="1" applyAlignment="1">
      <alignment vertical="justify" wrapText="1"/>
    </xf>
    <xf numFmtId="9" fontId="17" fillId="0" borderId="0" xfId="2" applyNumberFormat="1" applyFont="1" applyAlignment="1">
      <alignment vertical="center" wrapText="1"/>
    </xf>
    <xf numFmtId="0" fontId="12" fillId="0" borderId="0" xfId="2" applyFont="1" applyAlignment="1">
      <alignment horizontal="center" wrapText="1"/>
    </xf>
    <xf numFmtId="49" fontId="5" fillId="0" borderId="0" xfId="2" applyNumberFormat="1" applyFont="1" applyAlignment="1">
      <alignment horizontal="center" wrapText="1"/>
    </xf>
    <xf numFmtId="0" fontId="21" fillId="2" borderId="0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vertical="center" wrapText="1"/>
    </xf>
    <xf numFmtId="0" fontId="10" fillId="0" borderId="0" xfId="2" applyFont="1" applyFill="1" applyBorder="1" applyAlignment="1">
      <alignment horizontal="right" vertical="center" wrapText="1" indent="5"/>
    </xf>
    <xf numFmtId="164" fontId="10" fillId="0" borderId="0" xfId="1" applyNumberFormat="1" applyFont="1" applyFill="1" applyBorder="1" applyAlignment="1">
      <alignment horizontal="right" vertical="center" wrapText="1" indent="3"/>
    </xf>
    <xf numFmtId="0" fontId="13" fillId="0" borderId="0" xfId="2" applyFont="1" applyAlignment="1">
      <alignment horizontal="center" vertical="center" wrapText="1"/>
    </xf>
    <xf numFmtId="0" fontId="22" fillId="0" borderId="0" xfId="2" applyFont="1" applyAlignment="1">
      <alignment horizontal="center" vertical="center" wrapText="1"/>
    </xf>
    <xf numFmtId="0" fontId="2" fillId="3" borderId="0" xfId="2" applyFont="1" applyFill="1" applyBorder="1" applyAlignment="1">
      <alignment horizontal="center" vertical="center" wrapText="1"/>
    </xf>
    <xf numFmtId="1" fontId="2" fillId="3" borderId="0" xfId="2" applyNumberFormat="1" applyFont="1" applyFill="1" applyBorder="1" applyAlignment="1">
      <alignment horizontal="right" vertical="center" wrapText="1" indent="5"/>
    </xf>
    <xf numFmtId="9" fontId="2" fillId="3" borderId="0" xfId="1" applyNumberFormat="1" applyFont="1" applyFill="1" applyBorder="1" applyAlignment="1">
      <alignment horizontal="right" vertical="center" wrapText="1" indent="3"/>
    </xf>
    <xf numFmtId="0" fontId="17" fillId="0" borderId="0" xfId="2" applyFont="1" applyBorder="1" applyAlignment="1">
      <alignment horizontal="center" vertical="center" wrapText="1"/>
    </xf>
    <xf numFmtId="0" fontId="13" fillId="0" borderId="0" xfId="2" applyFont="1" applyBorder="1" applyAlignment="1">
      <alignment horizontal="left" vertical="center" wrapText="1"/>
    </xf>
    <xf numFmtId="0" fontId="19" fillId="0" borderId="0" xfId="2" applyFont="1" applyAlignment="1">
      <alignment horizontal="center" vertical="center" wrapText="1"/>
    </xf>
    <xf numFmtId="0" fontId="20" fillId="0" borderId="0" xfId="2" applyFont="1" applyAlignment="1">
      <alignment horizontal="center" vertical="center" wrapText="1"/>
    </xf>
    <xf numFmtId="0" fontId="14" fillId="0" borderId="0" xfId="2" applyFont="1" applyAlignment="1">
      <alignment vertical="justify" wrapText="1"/>
    </xf>
    <xf numFmtId="0" fontId="18" fillId="2" borderId="0" xfId="2" applyFont="1" applyFill="1" applyAlignment="1">
      <alignment horizontal="center" vertical="center" wrapText="1"/>
    </xf>
    <xf numFmtId="0" fontId="10" fillId="0" borderId="0" xfId="2" applyFont="1" applyAlignment="1">
      <alignment horizontal="left" vertical="center" wrapText="1"/>
    </xf>
    <xf numFmtId="0" fontId="10" fillId="0" borderId="0" xfId="2" applyFont="1" applyAlignment="1">
      <alignment horizontal="right" vertical="center" wrapText="1" indent="4"/>
    </xf>
    <xf numFmtId="0" fontId="2" fillId="0" borderId="0" xfId="2" applyFont="1" applyAlignment="1">
      <alignment horizontal="right" vertical="center" wrapText="1" indent="3"/>
    </xf>
    <xf numFmtId="10" fontId="2" fillId="0" borderId="0" xfId="1" applyNumberFormat="1" applyFont="1" applyFill="1" applyBorder="1" applyAlignment="1">
      <alignment horizontal="right" vertical="center" wrapText="1" indent="1"/>
    </xf>
    <xf numFmtId="0" fontId="17" fillId="3" borderId="0" xfId="2" applyFont="1" applyFill="1" applyAlignment="1">
      <alignment horizontal="center" vertical="center" wrapText="1"/>
    </xf>
    <xf numFmtId="0" fontId="2" fillId="3" borderId="0" xfId="2" applyFont="1" applyFill="1" applyAlignment="1">
      <alignment horizontal="right" vertical="center" wrapText="1" indent="4"/>
    </xf>
    <xf numFmtId="1" fontId="2" fillId="3" borderId="0" xfId="2" applyNumberFormat="1" applyFont="1" applyFill="1" applyAlignment="1">
      <alignment horizontal="right" vertical="center" wrapText="1" indent="3"/>
    </xf>
    <xf numFmtId="9" fontId="2" fillId="3" borderId="0" xfId="1" applyFont="1" applyFill="1" applyBorder="1" applyAlignment="1">
      <alignment horizontal="right" vertical="center" wrapText="1" indent="1"/>
    </xf>
    <xf numFmtId="1" fontId="3" fillId="0" borderId="0" xfId="2" applyNumberFormat="1" applyFont="1" applyAlignment="1">
      <alignment horizontal="center" vertical="center" wrapText="1"/>
    </xf>
    <xf numFmtId="10" fontId="3" fillId="0" borderId="0" xfId="2" applyNumberFormat="1" applyFont="1" applyAlignment="1">
      <alignment horizontal="center" vertical="center" wrapText="1"/>
    </xf>
    <xf numFmtId="0" fontId="17" fillId="0" borderId="0" xfId="2" applyFont="1" applyAlignment="1">
      <alignment horizontal="center" vertical="center" wrapText="1"/>
    </xf>
    <xf numFmtId="9" fontId="3" fillId="0" borderId="0" xfId="2" applyNumberFormat="1" applyFont="1" applyAlignment="1">
      <alignment horizontal="center" vertical="center" wrapText="1"/>
    </xf>
    <xf numFmtId="0" fontId="9" fillId="0" borderId="0" xfId="2" applyFont="1" applyAlignment="1">
      <alignment vertical="justify" wrapText="1"/>
    </xf>
    <xf numFmtId="1" fontId="2" fillId="3" borderId="0" xfId="2" applyNumberFormat="1" applyFont="1" applyFill="1" applyAlignment="1">
      <alignment horizontal="right" vertical="center" wrapText="1" indent="4"/>
    </xf>
    <xf numFmtId="9" fontId="2" fillId="3" borderId="0" xfId="1" applyFont="1" applyFill="1" applyBorder="1" applyAlignment="1">
      <alignment horizontal="right" vertical="center" wrapText="1" indent="2"/>
    </xf>
    <xf numFmtId="0" fontId="15" fillId="0" borderId="0" xfId="2" applyFont="1" applyAlignment="1">
      <alignment vertical="center" wrapText="1"/>
    </xf>
    <xf numFmtId="0" fontId="16" fillId="0" borderId="0" xfId="2" applyFont="1" applyAlignment="1">
      <alignment wrapText="1"/>
    </xf>
    <xf numFmtId="49" fontId="23" fillId="0" borderId="0" xfId="2" applyNumberFormat="1" applyFont="1" applyAlignment="1">
      <alignment wrapText="1"/>
    </xf>
    <xf numFmtId="0" fontId="10" fillId="0" borderId="0" xfId="2" applyFont="1" applyAlignment="1">
      <alignment vertical="center" wrapText="1"/>
    </xf>
    <xf numFmtId="0" fontId="10" fillId="0" borderId="0" xfId="2" applyFont="1" applyAlignment="1">
      <alignment horizontal="right" vertical="center" wrapText="1" indent="5"/>
    </xf>
    <xf numFmtId="0" fontId="10" fillId="0" borderId="0" xfId="2" applyFont="1" applyFill="1" applyAlignment="1">
      <alignment vertical="center" wrapText="1"/>
    </xf>
    <xf numFmtId="0" fontId="10" fillId="0" borderId="0" xfId="2" applyFont="1" applyFill="1" applyAlignment="1">
      <alignment horizontal="right" vertical="center" wrapText="1" indent="5"/>
    </xf>
    <xf numFmtId="1" fontId="2" fillId="3" borderId="0" xfId="2" applyNumberFormat="1" applyFont="1" applyFill="1" applyAlignment="1">
      <alignment horizontal="right" vertical="center" wrapText="1" indent="5"/>
    </xf>
    <xf numFmtId="9" fontId="2" fillId="3" borderId="0" xfId="1" applyFont="1" applyFill="1" applyBorder="1" applyAlignment="1">
      <alignment horizontal="right" vertical="center" wrapText="1" indent="3"/>
    </xf>
    <xf numFmtId="0" fontId="13" fillId="0" borderId="0" xfId="2" applyFont="1" applyAlignment="1">
      <alignment horizontal="left" vertical="center" wrapText="1"/>
    </xf>
    <xf numFmtId="0" fontId="8" fillId="0" borderId="0" xfId="2" applyFont="1" applyFill="1" applyBorder="1" applyAlignment="1">
      <alignment horizontal="center" vertical="center" wrapText="1"/>
    </xf>
    <xf numFmtId="0" fontId="8" fillId="0" borderId="0" xfId="2" applyFont="1" applyFill="1" applyAlignment="1">
      <alignment horizontal="center" vertical="center" wrapText="1"/>
    </xf>
    <xf numFmtId="0" fontId="14" fillId="0" borderId="0" xfId="0" applyFont="1" applyAlignment="1">
      <alignment horizontal="justify" vertical="justify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49" fontId="16" fillId="0" borderId="0" xfId="0" applyNumberFormat="1" applyFont="1" applyAlignment="1">
      <alignment horizontal="center" wrapText="1"/>
    </xf>
    <xf numFmtId="0" fontId="18" fillId="2" borderId="0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0" xfId="2" applyFont="1" applyBorder="1" applyAlignment="1">
      <alignment horizontal="left" vertical="center" wrapText="1"/>
    </xf>
    <xf numFmtId="0" fontId="19" fillId="0" borderId="0" xfId="2" applyFont="1" applyAlignment="1">
      <alignment horizontal="center" vertical="center" wrapText="1"/>
    </xf>
    <xf numFmtId="0" fontId="20" fillId="0" borderId="0" xfId="2" applyFont="1" applyAlignment="1">
      <alignment horizontal="center" vertical="center" wrapText="1"/>
    </xf>
    <xf numFmtId="0" fontId="14" fillId="0" borderId="0" xfId="2" applyFont="1" applyAlignment="1">
      <alignment horizontal="justify" vertical="justify" wrapText="1"/>
    </xf>
    <xf numFmtId="0" fontId="15" fillId="0" borderId="0" xfId="2" applyFont="1" applyAlignment="1">
      <alignment horizontal="center" vertical="center" wrapText="1"/>
    </xf>
    <xf numFmtId="0" fontId="16" fillId="0" borderId="0" xfId="2" applyFont="1" applyAlignment="1">
      <alignment horizontal="center" wrapText="1"/>
    </xf>
    <xf numFmtId="49" fontId="16" fillId="0" borderId="0" xfId="2" applyNumberFormat="1" applyFont="1" applyAlignment="1">
      <alignment horizontal="center" wrapText="1"/>
    </xf>
    <xf numFmtId="0" fontId="18" fillId="2" borderId="0" xfId="2" applyFont="1" applyFill="1" applyBorder="1" applyAlignment="1">
      <alignment horizontal="center" vertical="center" wrapText="1"/>
    </xf>
    <xf numFmtId="0" fontId="18" fillId="2" borderId="0" xfId="2" applyFont="1" applyFill="1" applyAlignment="1">
      <alignment horizontal="center" vertical="center" wrapText="1"/>
    </xf>
    <xf numFmtId="0" fontId="13" fillId="0" borderId="0" xfId="2" applyFont="1" applyAlignment="1">
      <alignment horizontal="left" vertical="center" wrapText="1"/>
    </xf>
    <xf numFmtId="0" fontId="14" fillId="0" borderId="0" xfId="2" applyFont="1" applyAlignment="1">
      <alignment horizontal="justify" vertical="justify"/>
    </xf>
    <xf numFmtId="0" fontId="10" fillId="0" borderId="0" xfId="2" applyFont="1" applyAlignment="1">
      <alignment horizontal="left" vertical="center" wrapText="1"/>
    </xf>
    <xf numFmtId="0" fontId="10" fillId="0" borderId="0" xfId="2" applyFont="1" applyAlignment="1">
      <alignment horizontal="right" vertical="center" wrapText="1" indent="4"/>
    </xf>
    <xf numFmtId="0" fontId="2" fillId="0" borderId="0" xfId="2" applyFont="1" applyAlignment="1">
      <alignment horizontal="right" vertical="center" wrapText="1" indent="4"/>
    </xf>
    <xf numFmtId="10" fontId="2" fillId="0" borderId="0" xfId="1" applyNumberFormat="1" applyFont="1" applyFill="1" applyBorder="1" applyAlignment="1">
      <alignment horizontal="right" vertical="center" wrapText="1" indent="2"/>
    </xf>
    <xf numFmtId="0" fontId="10" fillId="0" borderId="0" xfId="2" applyFont="1" applyFill="1" applyBorder="1" applyAlignment="1">
      <alignment horizontal="left" vertical="center" wrapText="1"/>
    </xf>
    <xf numFmtId="0" fontId="10" fillId="0" borderId="0" xfId="2" applyFont="1" applyFill="1" applyBorder="1" applyAlignment="1">
      <alignment horizontal="right" vertical="center" wrapText="1" indent="4"/>
    </xf>
    <xf numFmtId="0" fontId="2" fillId="0" borderId="0" xfId="2" applyFont="1" applyFill="1" applyBorder="1" applyAlignment="1">
      <alignment horizontal="right" vertical="center" wrapText="1" indent="4"/>
    </xf>
    <xf numFmtId="9" fontId="2" fillId="0" borderId="0" xfId="1" applyNumberFormat="1" applyFont="1" applyFill="1" applyBorder="1" applyAlignment="1">
      <alignment horizontal="right" vertical="center" wrapText="1" indent="2"/>
    </xf>
    <xf numFmtId="164" fontId="2" fillId="0" borderId="0" xfId="1" applyNumberFormat="1" applyFont="1" applyFill="1" applyBorder="1" applyAlignment="1">
      <alignment horizontal="right" vertical="center" wrapText="1" indent="2"/>
    </xf>
  </cellXfs>
  <cellStyles count="3">
    <cellStyle name="Normal" xfId="0" builtinId="0"/>
    <cellStyle name="Normal 2" xfId="2"/>
    <cellStyle name="Porcentaje" xfId="1" builtinId="5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 b="1" i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Naturalizaciones Otorgadas según Tipo</a:t>
            </a:r>
          </a:p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 b="1" i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enero-marzo 2024</a:t>
            </a:r>
            <a:endParaRPr lang="es-ES" sz="110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layout>
        <c:manualLayout>
          <c:xMode val="edge"/>
          <c:yMode val="edge"/>
          <c:x val="0.27072438325491105"/>
          <c:y val="2.5216709822980684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0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4880050269952348E-2"/>
          <c:y val="0.23862565474243644"/>
          <c:w val="0.94911267323694504"/>
          <c:h val="0.6675425358149085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'Direccion Naturalizacion-Natura'!$E$19:$E$23</c:f>
              <c:strCache>
                <c:ptCount val="1"/>
                <c:pt idx="0">
                  <c:v>POR MATRIMONIO ORDINARIA PARA HIJOS DE PADRE Y/O MADRE NATURALIZADO
MAYORES DE EDAD PARA HIJOS DE PADRE Y/O MADRE NATURALIZADO
MENORES DE EDAD PRIVILEGIADA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005755222497092E-2"/>
                  <c:y val="5.77339457552670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6892006150647541E-2"/>
                  <c:y val="8.47835768995029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1828069527473983E-2"/>
                  <c:y val="8.2043657471294836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1924470218819939E-2"/>
                  <c:y val="8.62371764591887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4.9521709200306512E-3"/>
                  <c:y val="1.00864853724220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('Direccion Naturalizacion-Natura'!$E$19:$E$23,'Direccion Naturalizacion-Natura'!$G$19:$G$23)</c:f>
              <c:strCache>
                <c:ptCount val="10"/>
                <c:pt idx="0">
                  <c:v>POR MATRIMONIO</c:v>
                </c:pt>
                <c:pt idx="1">
                  <c:v>ORDINARIA</c:v>
                </c:pt>
                <c:pt idx="2">
                  <c:v>PARA HIJOS DE PADRE Y/O MADRE NATURALIZADO
MAYORES DE EDAD</c:v>
                </c:pt>
                <c:pt idx="3">
                  <c:v>PARA HIJOS DE PADRE Y/O MADRE NATURALIZADO
MENORES DE EDAD</c:v>
                </c:pt>
                <c:pt idx="4">
                  <c:v>PRIVILEGIADA</c:v>
                </c:pt>
                <c:pt idx="5">
                  <c:v>55.2%</c:v>
                </c:pt>
                <c:pt idx="6">
                  <c:v>34.5%</c:v>
                </c:pt>
                <c:pt idx="7">
                  <c:v>2.6%</c:v>
                </c:pt>
                <c:pt idx="8">
                  <c:v>3.4%</c:v>
                </c:pt>
                <c:pt idx="9">
                  <c:v>4.3%</c:v>
                </c:pt>
              </c:strCache>
            </c:strRef>
          </c:cat>
          <c:val>
            <c:numRef>
              <c:f>'Direccion Naturalizacion-Natura'!$G$19:$G$23</c:f>
              <c:numCache>
                <c:formatCode>0.0%</c:formatCode>
                <c:ptCount val="5"/>
                <c:pt idx="0">
                  <c:v>0.55172413793103448</c:v>
                </c:pt>
                <c:pt idx="1">
                  <c:v>0.34482758620689657</c:v>
                </c:pt>
                <c:pt idx="2">
                  <c:v>2.5862068965517241E-2</c:v>
                </c:pt>
                <c:pt idx="3">
                  <c:v>3.4482758620689655E-2</c:v>
                </c:pt>
                <c:pt idx="4">
                  <c:v>4.3103448275862072E-2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2103424"/>
        <c:axId val="183942464"/>
        <c:axId val="0"/>
      </c:bar3DChart>
      <c:catAx>
        <c:axId val="192103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183942464"/>
        <c:crosses val="autoZero"/>
        <c:auto val="1"/>
        <c:lblAlgn val="ctr"/>
        <c:lblOffset val="100"/>
        <c:noMultiLvlLbl val="0"/>
      </c:catAx>
      <c:valAx>
        <c:axId val="183942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192103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>
      <c:oddFooter>&amp;C&amp;"Verdana,Negrita"&amp;K03-015Dirección de Planificación y Desarrollo / Departamento de Estadísticas&amp;D&amp;"Verdana,Normal"&amp;11 1</c:oddFooter>
    </c:headerFooter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100">
                <a:latin typeface="Nyala" panose="02000504070300020003" pitchFamily="2" charset="0"/>
              </a:defRPr>
            </a:pPr>
            <a:r>
              <a:rPr lang="en-US" sz="1100" b="1" i="0" baseline="0">
                <a:effectLst/>
                <a:latin typeface="Verdana" panose="020B0604030504040204" pitchFamily="34" charset="0"/>
                <a:ea typeface="Verdana" panose="020B0604030504040204" pitchFamily="34" charset="0"/>
              </a:rPr>
              <a:t>Porcentaje de Certificaciones de Proceso de Naturalización </a:t>
            </a:r>
          </a:p>
          <a:p>
            <a:pPr>
              <a:defRPr sz="1100">
                <a:latin typeface="Nyala" panose="02000504070300020003" pitchFamily="2" charset="0"/>
              </a:defRPr>
            </a:pPr>
            <a:r>
              <a:rPr lang="en-US" sz="1100" b="1" i="0" baseline="0">
                <a:effectLst/>
                <a:latin typeface="Verdana" panose="020B0604030504040204" pitchFamily="34" charset="0"/>
                <a:ea typeface="Verdana" panose="020B0604030504040204" pitchFamily="34" charset="0"/>
              </a:rPr>
              <a:t>por Mes</a:t>
            </a:r>
            <a:endParaRPr lang="es-ES" sz="1100">
              <a:effectLst/>
              <a:latin typeface="Verdana" panose="020B0604030504040204" pitchFamily="34" charset="0"/>
              <a:ea typeface="Verdana" panose="020B0604030504040204" pitchFamily="34" charset="0"/>
            </a:endParaRPr>
          </a:p>
          <a:p>
            <a:pPr>
              <a:defRPr sz="1100">
                <a:latin typeface="Nyala" panose="02000504070300020003" pitchFamily="2" charset="0"/>
              </a:defRPr>
            </a:pPr>
            <a:r>
              <a:rPr lang="en-US"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enero-marzo</a:t>
            </a:r>
            <a:r>
              <a:rPr lang="en-US" sz="1100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2024</a:t>
            </a:r>
            <a:endParaRPr lang="en-US" sz="11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3689766428376028E-2"/>
          <c:y val="0.20581046440454878"/>
          <c:w val="0.83690493233800434"/>
          <c:h val="0.7102732187457389"/>
        </c:manualLayout>
      </c:layout>
      <c:lineChart>
        <c:grouping val="standard"/>
        <c:varyColors val="0"/>
        <c:ser>
          <c:idx val="0"/>
          <c:order val="0"/>
          <c:spPr>
            <a:ln w="31750">
              <a:solidFill>
                <a:schemeClr val="accent1">
                  <a:lumMod val="50000"/>
                </a:schemeClr>
              </a:solidFill>
            </a:ln>
          </c:spPr>
          <c:marker>
            <c:spPr>
              <a:ln w="25400">
                <a:solidFill>
                  <a:schemeClr val="accent1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5.9816078545737339E-2"/>
                  <c:y val="-3.6079430119923664E-2"/>
                </c:manualLayout>
              </c:layout>
              <c:spPr/>
              <c:txPr>
                <a:bodyPr/>
                <a:lstStyle/>
                <a:p>
                  <a:pPr>
                    <a:defRPr sz="1050" b="1">
                      <a:latin typeface="Verdana" panose="020B0604030504040204" pitchFamily="34" charset="0"/>
                      <a:ea typeface="Verdana" panose="020B0604030504040204" pitchFamily="34" charset="0"/>
                      <a:cs typeface="Verdana" panose="020B0604030504040204" pitchFamily="34" charset="0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6834762321376492E-2"/>
                  <c:y val="-3.63173264564157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5634801205404878E-2"/>
                  <c:y val="-3.02948432203369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0117585301837265E-2"/>
                      <c:h val="6.5409225819428735E-2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1.2332529374042759E-2"/>
                  <c:y val="-1.08730768699751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('Dir.Naturalizaciones Estatus'!$C$8,'Dir.Naturalizaciones Estatus'!$C$10,'Dir.Naturalizaciones Estatus'!$C$12)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('Dir.Naturalizaciones Estatus'!$G$8,'Dir.Naturalizaciones Estatus'!$G$10,'Dir.Naturalizaciones Estatus'!$G$12)</c:f>
              <c:numCache>
                <c:formatCode>0.0%</c:formatCode>
                <c:ptCount val="3"/>
                <c:pt idx="0">
                  <c:v>0</c:v>
                </c:pt>
                <c:pt idx="1">
                  <c:v>0.2857142857142857</c:v>
                </c:pt>
                <c:pt idx="2">
                  <c:v>0.7142857142857143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'Dir.Naturalizaciones Estatus'!#REF!</c15:sqref>
                  <c15:spPr xmlns:c15="http://schemas.microsoft.com/office/drawing/2012/chart">
                    <a:ln w="31750">
                      <a:solidFill>
                        <a:schemeClr val="accent1">
                          <a:lumMod val="50000"/>
                        </a:schemeClr>
                      </a:solidFill>
                    </a:ln>
                  </c15:spPr>
                  <c15:bubble3D val="0"/>
                  <c15:dLbl>
                    <c:idx val="0"/>
                    <c:layout>
                      <c:manualLayout>
                        <c:x val="8.0904323272977235E-3"/>
                        <c:y val="-7.0645545793851655E-3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  <c15:categoryFilterException>
                  <c15:sqref>'Dir.Naturalizaciones Estatus'!$G$11</c15:sqref>
                  <c15:spPr xmlns:c15="http://schemas.microsoft.com/office/drawing/2012/chart">
                    <a:ln w="31750">
                      <a:solidFill>
                        <a:schemeClr val="accent1">
                          <a:lumMod val="50000"/>
                        </a:schemeClr>
                      </a:solidFill>
                    </a:ln>
                  </c15:spPr>
                  <c15:bubble3D val="0"/>
                  <c15:dLbl>
                    <c:idx val="1"/>
                    <c:layout>
                      <c:manualLayout>
                        <c:x val="8.699948241290301E-3"/>
                        <c:y val="-2.5261287962114972E-3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246976"/>
        <c:axId val="213400320"/>
      </c:lineChart>
      <c:catAx>
        <c:axId val="21324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13400320"/>
        <c:crosses val="autoZero"/>
        <c:auto val="1"/>
        <c:lblAlgn val="ctr"/>
        <c:lblOffset val="100"/>
        <c:noMultiLvlLbl val="0"/>
      </c:catAx>
      <c:valAx>
        <c:axId val="213400320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2132469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5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050" b="1" i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Cantidad de Naturalizaciones Otorgadas por </a:t>
            </a:r>
            <a:r>
              <a: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Mes,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5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según Género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5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050" b="1" i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enero-marzo 2024</a:t>
            </a:r>
            <a:endParaRPr lang="es-ES" sz="105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layout>
        <c:manualLayout>
          <c:xMode val="edge"/>
          <c:yMode val="edge"/>
          <c:x val="0.18690010037199614"/>
          <c:y val="1.3304231636100981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0"/>
      <c:rotY val="20"/>
      <c:rAngAx val="0"/>
      <c:perspective val="2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9096244181842143E-2"/>
          <c:y val="0.16388329671613244"/>
          <c:w val="0.93507523670421711"/>
          <c:h val="0.6667234104516291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'Dir.Nat. Otorgadas Genero '!$C$7</c:f>
              <c:strCache>
                <c:ptCount val="1"/>
                <c:pt idx="0">
                  <c:v>FEMENINO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406979476794736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4071519159487131E-2"/>
                  <c:y val="6.65211581805049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5174228738159021E-3"/>
                  <c:y val="9.97817372707573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('Dir.Nat. Otorgadas Genero '!$B$8,'Dir.Nat. Otorgadas Genero '!$B$9,'Dir.Nat. Otorgadas Genero '!$B$10)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('Dir.Nat. Otorgadas Genero '!$C$8,'Dir.Nat. Otorgadas Genero '!$C$9,'Dir.Nat. Otorgadas Genero '!$C$10)</c:f>
              <c:numCache>
                <c:formatCode>General</c:formatCode>
                <c:ptCount val="3"/>
                <c:pt idx="0">
                  <c:v>0</c:v>
                </c:pt>
                <c:pt idx="1">
                  <c:v>14</c:v>
                </c:pt>
                <c:pt idx="2">
                  <c:v>46</c:v>
                </c:pt>
              </c:numCache>
            </c:numRef>
          </c:val>
        </c:ser>
        <c:ser>
          <c:idx val="1"/>
          <c:order val="1"/>
          <c:tx>
            <c:strRef>
              <c:f>'Dir.Nat. Otorgadas Genero '!$D$7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110469215192110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4422929144282627E-2"/>
                  <c:y val="3.3260579090251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6.3303642651103388E-3"/>
                  <c:y val="6.65211581805049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('Dir.Nat. Otorgadas Genero '!$B$8,'Dir.Nat. Otorgadas Genero '!$B$9,'Dir.Nat. Otorgadas Genero '!$B$10)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('Dir.Nat. Otorgadas Genero '!$D$8,'Dir.Nat. Otorgadas Genero '!$D$9,'Dir.Nat. Otorgadas Genero '!$D$10)</c:f>
              <c:numCache>
                <c:formatCode>General</c:formatCode>
                <c:ptCount val="3"/>
                <c:pt idx="0">
                  <c:v>0</c:v>
                </c:pt>
                <c:pt idx="1">
                  <c:v>17</c:v>
                </c:pt>
                <c:pt idx="2">
                  <c:v>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2104448"/>
        <c:axId val="212132992"/>
        <c:axId val="0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'Por Sexo'!#REF!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'Dir.Nat. Otorgadas Genero '!$B$8:$B$10</c15:sqref>
                        </c15:fullRef>
                        <c15:formulaRef>
                          <c15:sqref>('Dir.Nat. Otorgadas Genero '!$B$8,'Dir.Nat. Otorgadas Genero '!$B$9,'Dir.Nat. Otorgadas Genero '!$B$10)</c15:sqref>
                        </c15:formulaRef>
                      </c:ext>
                    </c:extLst>
                    <c:strCache>
                      <c:ptCount val="3"/>
                      <c:pt idx="0">
                        <c:v>Abril</c:v>
                      </c:pt>
                      <c:pt idx="1">
                        <c:v>Mayo</c:v>
                      </c:pt>
                      <c:pt idx="2">
                        <c:v>Junio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'Dir.Nat. Otorgadas Genero '!$B$8:$B$10</c15:sqref>
                        </c15:fullRef>
                        <c15:formulaRef>
                          <c15:sqref>('Dir.Nat. Otorgadas Genero '!$B$8,'Dir.Nat. Otorgadas Genero '!$B$9,'Dir.Nat. Otorgadas Genero '!$B$10)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</c15:ser>
            </c15:filteredBarSeries>
          </c:ext>
        </c:extLst>
      </c:bar3DChart>
      <c:catAx>
        <c:axId val="192104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12132992"/>
        <c:crosses val="autoZero"/>
        <c:auto val="1"/>
        <c:lblAlgn val="ctr"/>
        <c:lblOffset val="100"/>
        <c:noMultiLvlLbl val="0"/>
      </c:catAx>
      <c:valAx>
        <c:axId val="212132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2104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>
      <c:oddHeader>&amp;Z&amp;"Nyala,Negrita"&amp;12&amp;K04-015MINISTERIO DE INTERIOR Y POLICIA&amp;D&amp;"Nyala,Negrita"&amp;12&amp;K04-015AÑO &amp;14 2018</c:oddHeader>
    </c:headerFooter>
    <c:pageMargins b="0.75000000000000011" l="0.70000000000000007" r="0.70000000000000007" t="0.75000000000000011" header="0.30000000000000004" footer="0.30000000000000004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Cantidad de Naturalizaciones Otorgadas </a:t>
            </a:r>
          </a:p>
          <a:p>
            <a:pPr algn="ctr" rtl="0">
              <a:def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según Género</a:t>
            </a:r>
          </a:p>
          <a:p>
            <a:pPr algn="ctr" rtl="0">
              <a:def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enero-marzo 2024</a:t>
            </a:r>
          </a:p>
        </c:rich>
      </c:tx>
      <c:layout>
        <c:manualLayout>
          <c:xMode val="edge"/>
          <c:yMode val="edge"/>
          <c:x val="0.15896573807579664"/>
          <c:y val="1.865981016013888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  <c:perspective val="3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8344165941008676E-2"/>
          <c:y val="0.23718705491028944"/>
          <c:w val="0.85150549289336164"/>
          <c:h val="0.5790085467323365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>
                <c:manualLayout>
                  <c:x val="8.7296131345878381E-3"/>
                  <c:y val="-4.05145880861466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8791357346697449E-3"/>
                  <c:y val="-3.40714648073846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('Dir.Nat. Otorgadas Genero '!$C$7,'Dir.Nat. Otorgadas Genero '!$D$7)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('Dir.Nat. Otorgadas Genero '!$C$15,'Dir.Nat. Otorgadas Genero '!$D$15)</c:f>
              <c:numCache>
                <c:formatCode>0%</c:formatCode>
                <c:ptCount val="2"/>
                <c:pt idx="0">
                  <c:v>0.51724137931034486</c:v>
                </c:pt>
                <c:pt idx="1">
                  <c:v>0.48275862068965519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'Dir.Nat. Otorgadas Genero '!#REF!</c15:sqref>
                  <c15:spPr xmlns:c15="http://schemas.microsoft.com/office/drawing/2012/chart">
                    <a:solidFill>
                      <a:srgbClr val="FF99FF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15:spPr>
                  <c15:bubble3D val="0"/>
                  <c15:dLbl>
                    <c:idx val="0"/>
                    <c:layout>
                      <c:manualLayout>
                        <c:x val="-2.9436035192988558E-2"/>
                        <c:y val="-6.0537356740802496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D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100">
                <a:latin typeface="Nyala" panose="02000504070300020003" pitchFamily="2" charset="0"/>
              </a:defRPr>
            </a:pPr>
            <a:r>
              <a:rPr lang="en-US"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Naturalizaciones Otorgadas</a:t>
            </a:r>
            <a:r>
              <a:rPr lang="en-US" sz="1100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según País de Origen</a:t>
            </a:r>
            <a:endParaRPr lang="en-US" sz="11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  <a:p>
            <a:pPr>
              <a:defRPr sz="1100">
                <a:latin typeface="Nyala" panose="02000504070300020003" pitchFamily="2" charset="0"/>
              </a:defRPr>
            </a:pPr>
            <a:r>
              <a:rPr lang="en-US" sz="1100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enero-marzo 2024</a:t>
            </a:r>
            <a:endParaRPr lang="en-US" sz="11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overlay val="0"/>
    </c:title>
    <c:autoTitleDeleted val="0"/>
    <c:view3D>
      <c:rotX val="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368583958477849"/>
          <c:y val="0.1557074250105682"/>
          <c:w val="0.68394463240736925"/>
          <c:h val="0.82521547666652051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5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4.3022161971041015E-3"/>
                  <c:y val="-4.9507974418335765E-3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latin typeface="Verdana" panose="020B0604030504040204" pitchFamily="34" charset="0"/>
                      <a:ea typeface="Verdana" panose="020B0604030504040204" pitchFamily="34" charset="0"/>
                      <a:cs typeface="Verdana" panose="020B0604030504040204" pitchFamily="34" charset="0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236708263688721E-3"/>
                  <c:y val="-4.92240311245035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4747734648356352E-3"/>
                  <c:y val="-3.48556622037142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5.1100256675084988E-3"/>
                  <c:y val="-1.31327082929336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1.0898380110909006E-3"/>
                  <c:y val="1.9307934132141184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5.2907418094170198E-4"/>
                  <c:y val="2.45249379346457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5.62884628595868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5.62884628595868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4.221634714469016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5.628846285958688E-3"/>
                  <c:y val="2.77056171284412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7.036057857448359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5.628846285958688E-3"/>
                  <c:y val="-2.539652231827838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('Dir.Nat. Otorgadas Pais'!$C$7,'Dir.Nat. Otorgadas Pais'!$C$8,'Dir.Nat. Otorgadas Pais'!$C$9,'Dir.Nat. Otorgadas Pais'!$C$10,'Dir.Nat. Otorgadas Pais'!$C$11,'Dir.Nat. Otorgadas Pais'!$C$12,'Dir.Nat. Otorgadas Pais'!$C$13,'Dir.Nat. Otorgadas Pais'!$C$14,'Dir.Nat. Otorgadas Pais'!$C$15,'Dir.Nat. Otorgadas Pais'!$C$16,'Dir.Nat. Otorgadas Pais'!$C$17,'Dir.Nat. Otorgadas Pais'!$C$18,'Dir.Nat. Otorgadas Pais'!$C$19,'Dir.Nat. Otorgadas Pais'!$C$20,'Dir.Nat. Otorgadas Pais'!$C$21,'Dir.Nat. Otorgadas Pais'!$C$22,'Dir.Nat. Otorgadas Pais'!$C$23,'Dir.Nat. Otorgadas Pais'!$C$24,'Dir.Nat. Otorgadas Pais'!$C$25,'Dir.Nat. Otorgadas Pais'!$C$26,'Dir.Nat. Otorgadas Pais'!$C$27,'Dir.Nat. Otorgadas Pais'!$C$28,'Dir.Nat. Otorgadas Pais'!$C$29,'Dir.Nat. Otorgadas Pais'!$C$30,'Dir.Nat. Otorgadas Pais'!$C$31)</c:f>
              <c:strCache>
                <c:ptCount val="22"/>
                <c:pt idx="0">
                  <c:v>Venezuela</c:v>
                </c:pt>
                <c:pt idx="1">
                  <c:v>Colombia</c:v>
                </c:pt>
                <c:pt idx="2">
                  <c:v>Cuba</c:v>
                </c:pt>
                <c:pt idx="3">
                  <c:v>Rusia</c:v>
                </c:pt>
                <c:pt idx="4">
                  <c:v>Italia</c:v>
                </c:pt>
                <c:pt idx="5">
                  <c:v>Estados Unidos</c:v>
                </c:pt>
                <c:pt idx="6">
                  <c:v>España</c:v>
                </c:pt>
                <c:pt idx="7">
                  <c:v>Haití</c:v>
                </c:pt>
                <c:pt idx="8">
                  <c:v>Ucrania</c:v>
                </c:pt>
                <c:pt idx="9">
                  <c:v>Francia</c:v>
                </c:pt>
                <c:pt idx="10">
                  <c:v>Perú</c:v>
                </c:pt>
                <c:pt idx="11">
                  <c:v>Bolivia</c:v>
                </c:pt>
                <c:pt idx="12">
                  <c:v>Brasil</c:v>
                </c:pt>
                <c:pt idx="13">
                  <c:v>Argentina</c:v>
                </c:pt>
                <c:pt idx="14">
                  <c:v>Bulgaria</c:v>
                </c:pt>
                <c:pt idx="15">
                  <c:v>México</c:v>
                </c:pt>
                <c:pt idx="16">
                  <c:v>Taiwan</c:v>
                </c:pt>
                <c:pt idx="17">
                  <c:v>Panamá</c:v>
                </c:pt>
                <c:pt idx="18">
                  <c:v>Canadá</c:v>
                </c:pt>
                <c:pt idx="19">
                  <c:v>Croacia</c:v>
                </c:pt>
                <c:pt idx="20">
                  <c:v>Reino Unido</c:v>
                </c:pt>
                <c:pt idx="21">
                  <c:v>Singapur</c:v>
                </c:pt>
              </c:strCache>
            </c:strRef>
          </c:cat>
          <c:val>
            <c:numRef>
              <c:f>('Dir.Nat. Otorgadas Pais'!$E$7,'Dir.Nat. Otorgadas Pais'!$E$8,'Dir.Nat. Otorgadas Pais'!$E$9,'Dir.Nat. Otorgadas Pais'!$E$10,'Dir.Nat. Otorgadas Pais'!$E$11,'Dir.Nat. Otorgadas Pais'!$E$12,'Dir.Nat. Otorgadas Pais'!$E$13,'Dir.Nat. Otorgadas Pais'!$E$14,'Dir.Nat. Otorgadas Pais'!$E$15,'Dir.Nat. Otorgadas Pais'!$E$16,'Dir.Nat. Otorgadas Pais'!$E$17,'Dir.Nat. Otorgadas Pais'!$E$18,'Dir.Nat. Otorgadas Pais'!$E$19,'Dir.Nat. Otorgadas Pais'!$E$20,'Dir.Nat. Otorgadas Pais'!$E$21,'Dir.Nat. Otorgadas Pais'!$E$22,'Dir.Nat. Otorgadas Pais'!$E$23,'Dir.Nat. Otorgadas Pais'!$E$24,'Dir.Nat. Otorgadas Pais'!$E$25,'Dir.Nat. Otorgadas Pais'!$E$26,'Dir.Nat. Otorgadas Pais'!$E$27,'Dir.Nat. Otorgadas Pais'!$E$28,'Dir.Nat. Otorgadas Pais'!$E$29,'Dir.Nat. Otorgadas Pais'!$E$30,'Dir.Nat. Otorgadas Pais'!$E$31)</c:f>
              <c:numCache>
                <c:formatCode>0.0%</c:formatCode>
                <c:ptCount val="22"/>
                <c:pt idx="0">
                  <c:v>0.18965517241379309</c:v>
                </c:pt>
                <c:pt idx="1">
                  <c:v>0.11206896551724138</c:v>
                </c:pt>
                <c:pt idx="2">
                  <c:v>9.4827586206896547E-2</c:v>
                </c:pt>
                <c:pt idx="3">
                  <c:v>8.6206896551724144E-2</c:v>
                </c:pt>
                <c:pt idx="4">
                  <c:v>7.7586206896551727E-2</c:v>
                </c:pt>
                <c:pt idx="5">
                  <c:v>6.8965517241379309E-2</c:v>
                </c:pt>
                <c:pt idx="6">
                  <c:v>6.8965517241379309E-2</c:v>
                </c:pt>
                <c:pt idx="7">
                  <c:v>5.1724137931034482E-2</c:v>
                </c:pt>
                <c:pt idx="8">
                  <c:v>3.4482758620689655E-2</c:v>
                </c:pt>
                <c:pt idx="9">
                  <c:v>3.4482758620689655E-2</c:v>
                </c:pt>
                <c:pt idx="10">
                  <c:v>2.5862068965517241E-2</c:v>
                </c:pt>
                <c:pt idx="11">
                  <c:v>2.5862068965517241E-2</c:v>
                </c:pt>
                <c:pt idx="12">
                  <c:v>2.5862068965517241E-2</c:v>
                </c:pt>
                <c:pt idx="13">
                  <c:v>1.7241379310344827E-2</c:v>
                </c:pt>
                <c:pt idx="14">
                  <c:v>1.7241379310344827E-2</c:v>
                </c:pt>
                <c:pt idx="15">
                  <c:v>1.7241379310344827E-2</c:v>
                </c:pt>
                <c:pt idx="16">
                  <c:v>8.6206896551724137E-3</c:v>
                </c:pt>
                <c:pt idx="17">
                  <c:v>8.6206896551724137E-3</c:v>
                </c:pt>
                <c:pt idx="18">
                  <c:v>8.6206896551724137E-3</c:v>
                </c:pt>
                <c:pt idx="19">
                  <c:v>8.6206896551724137E-3</c:v>
                </c:pt>
                <c:pt idx="20">
                  <c:v>8.6206896551724137E-3</c:v>
                </c:pt>
                <c:pt idx="21">
                  <c:v>8.6206896551724137E-3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212600320"/>
        <c:axId val="212137024"/>
        <c:axId val="0"/>
      </c:bar3DChart>
      <c:catAx>
        <c:axId val="21260032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12137024"/>
        <c:crosses val="autoZero"/>
        <c:auto val="1"/>
        <c:lblAlgn val="ctr"/>
        <c:lblOffset val="100"/>
        <c:noMultiLvlLbl val="0"/>
      </c:catAx>
      <c:valAx>
        <c:axId val="212137024"/>
        <c:scaling>
          <c:orientation val="minMax"/>
        </c:scaling>
        <c:delete val="0"/>
        <c:axPos val="t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800" b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12600320"/>
        <c:crosses val="autoZero"/>
        <c:crossBetween val="between"/>
      </c:valAx>
    </c:plotArea>
    <c:plotVisOnly val="1"/>
    <c:dispBlanksAs val="gap"/>
    <c:showDLblsOverMax val="0"/>
  </c:chart>
  <c:printSettings>
    <c:headerFooter>
      <c:oddHeader>&amp;Z&amp;"Verdana,Negrita"&amp;12&amp;K01+000MINISTERIO DE INTERIOR Y POLICIA&amp;D&amp;"Verdana,Negrita"&amp;K01+000BO-EST-34
Versión: 01</c:oddHeader>
    </c:headerFooter>
    <c:pageMargins b="0.75000000000000056" l="0.70000000000000051" r="0.70000000000000051" t="0.75000000000000056" header="0.30000000000000027" footer="0.30000000000000027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 b="1" i="0" baseline="0">
                <a:effectLst/>
              </a:rPr>
              <a:t>Porcentaje de Naturalizaciones Solicitadas según Tipo</a:t>
            </a:r>
            <a:endParaRPr lang="es-ES" sz="1100">
              <a:effectLst/>
            </a:endParaRPr>
          </a:p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 b="1" i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enero-marzo 2024</a:t>
            </a:r>
            <a:endParaRPr lang="es-ES" sz="110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4880050269952348E-2"/>
          <c:y val="0.23862565474243644"/>
          <c:w val="0.94911267323694504"/>
          <c:h val="0.6675425358149085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'Direccion Naturalizacion-Solic'!$E$19:$E$23</c:f>
              <c:strCache>
                <c:ptCount val="1"/>
                <c:pt idx="0">
                  <c:v>POR MATRIMONIO ORDINARIA PARA HIJOS DE PADRE Y/O MADRE NATURALIZADO
MAYORES DE EDAD PARA HIJOS DE PADRE Y/O MADRE NATURALIZADO
MENORES DE EDAD PRIVILEGIADA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0018414383562368E-2"/>
                  <c:y val="1.10672314039854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BB-4E5D-ABC4-8C598A50687D}"/>
                </c:ext>
              </c:extLst>
            </c:dLbl>
            <c:dLbl>
              <c:idx val="1"/>
              <c:layout>
                <c:manualLayout>
                  <c:x val="1.9730501718064543E-2"/>
                  <c:y val="1.11251718867296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BB-4E5D-ABC4-8C598A50687D}"/>
                </c:ext>
              </c:extLst>
            </c:dLbl>
            <c:dLbl>
              <c:idx val="2"/>
              <c:layout>
                <c:manualLayout>
                  <c:x val="1.6695447494210949E-2"/>
                  <c:y val="6.11393519136996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BB-4E5D-ABC4-8C598A50687D}"/>
                </c:ext>
              </c:extLst>
            </c:dLbl>
            <c:dLbl>
              <c:idx val="3"/>
              <c:layout>
                <c:manualLayout>
                  <c:x val="2.0785263184288891E-2"/>
                  <c:y val="3.83058877274854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BB-4E5D-ABC4-8C598A50687D}"/>
                </c:ext>
              </c:extLst>
            </c:dLbl>
            <c:dLbl>
              <c:idx val="4"/>
              <c:layout>
                <c:manualLayout>
                  <c:x val="1.4239381723046833E-2"/>
                  <c:y val="7.9402394805738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ABB-4E5D-ABC4-8C598A5068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('Direccion Naturalizacion-Solic'!$E$19:$E$23,'Direccion Naturalizacion-Solic'!$G$19:$G$23)</c:f>
              <c:strCache>
                <c:ptCount val="10"/>
                <c:pt idx="0">
                  <c:v>POR MATRIMONIO</c:v>
                </c:pt>
                <c:pt idx="1">
                  <c:v>ORDINARIA</c:v>
                </c:pt>
                <c:pt idx="2">
                  <c:v>PARA HIJOS DE PADRE Y/O MADRE NATURALIZADO
MAYORES DE EDAD</c:v>
                </c:pt>
                <c:pt idx="3">
                  <c:v>PARA HIJOS DE PADRE Y/O MADRE NATURALIZADO
MENORES DE EDAD</c:v>
                </c:pt>
                <c:pt idx="4">
                  <c:v>PRIVILEGIADA</c:v>
                </c:pt>
                <c:pt idx="5">
                  <c:v>57.83%</c:v>
                </c:pt>
                <c:pt idx="6">
                  <c:v>32.53%</c:v>
                </c:pt>
                <c:pt idx="7">
                  <c:v>4.82%</c:v>
                </c:pt>
                <c:pt idx="8">
                  <c:v>4.82%</c:v>
                </c:pt>
                <c:pt idx="9">
                  <c:v>0.00%</c:v>
                </c:pt>
              </c:strCache>
            </c:strRef>
          </c:cat>
          <c:val>
            <c:numRef>
              <c:f>'Direccion Naturalizacion-Solic'!$G$19:$G$23</c:f>
              <c:numCache>
                <c:formatCode>0.00%</c:formatCode>
                <c:ptCount val="5"/>
                <c:pt idx="0">
                  <c:v>0.57831325301204817</c:v>
                </c:pt>
                <c:pt idx="1">
                  <c:v>0.3253012048192771</c:v>
                </c:pt>
                <c:pt idx="2">
                  <c:v>4.8192771084337352E-2</c:v>
                </c:pt>
                <c:pt idx="3">
                  <c:v>4.8192771084337352E-2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3ABB-4E5D-ABC4-8C598A506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2602368"/>
        <c:axId val="212138752"/>
        <c:axId val="0"/>
      </c:bar3DChart>
      <c:catAx>
        <c:axId val="212602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12138752"/>
        <c:crosses val="autoZero"/>
        <c:auto val="1"/>
        <c:lblAlgn val="ctr"/>
        <c:lblOffset val="100"/>
        <c:noMultiLvlLbl val="0"/>
      </c:catAx>
      <c:valAx>
        <c:axId val="212138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12602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>
      <c:oddFooter>&amp;C&amp;"Verdana,Negrita"&amp;K03-015Dirección de Planificación y Desarrollo / Departamento de Estadísticas&amp;D&amp;"Verdana,Normal"&amp;11 1</c:oddFooter>
    </c:headerFooter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100">
                <a:latin typeface="Nyala" panose="02000504070300020003" pitchFamily="2" charset="0"/>
              </a:defRPr>
            </a:pPr>
            <a:r>
              <a:rPr lang="en-US"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Naturalizaciones Solicitadas por Mes</a:t>
            </a:r>
          </a:p>
          <a:p>
            <a:pPr>
              <a:defRPr sz="1100">
                <a:latin typeface="Nyala" panose="02000504070300020003" pitchFamily="2" charset="0"/>
              </a:defRPr>
            </a:pPr>
            <a:r>
              <a:rPr lang="en-US"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enero-marzo 2024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3689766428376028E-2"/>
          <c:y val="0.20581046440454878"/>
          <c:w val="0.83690493233800434"/>
          <c:h val="0.70726018003349078"/>
        </c:manualLayout>
      </c:layout>
      <c:lineChart>
        <c:grouping val="standard"/>
        <c:varyColors val="0"/>
        <c:ser>
          <c:idx val="0"/>
          <c:order val="0"/>
          <c:spPr>
            <a:ln w="28575">
              <a:solidFill>
                <a:schemeClr val="accent1">
                  <a:lumMod val="50000"/>
                </a:schemeClr>
              </a:solidFill>
            </a:ln>
          </c:spPr>
          <c:marker>
            <c:spPr>
              <a:ln w="25400">
                <a:solidFill>
                  <a:schemeClr val="accent1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4.6749131191153627E-2"/>
                  <c:y val="-3.91064278469166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B9-46EE-9A1A-6780135FDFD3}"/>
                </c:ext>
              </c:extLst>
            </c:dLbl>
            <c:dLbl>
              <c:idx val="1"/>
              <c:layout>
                <c:manualLayout>
                  <c:x val="-4.6035898953840602E-2"/>
                  <c:y val="-3.33335798934812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B9-46EE-9A1A-6780135FDFD3}"/>
                </c:ext>
              </c:extLst>
            </c:dLbl>
            <c:dLbl>
              <c:idx val="2"/>
              <c:layout>
                <c:manualLayout>
                  <c:x val="-4.8324122886446344E-2"/>
                  <c:y val="-3.3333341286886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B9-46EE-9A1A-6780135FDFD3}"/>
                </c:ext>
              </c:extLst>
            </c:dLbl>
            <c:dLbl>
              <c:idx val="3"/>
              <c:layout>
                <c:manualLayout>
                  <c:x val="1.2332529374042759E-2"/>
                  <c:y val="-1.08730768699751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B9-46EE-9A1A-6780135FDF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lIns="38100" tIns="19050" rIns="38100" bIns="19050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('Dir.Naturalizaciones Sol. '!$C$8,'Dir.Naturalizaciones Sol. '!$C$10,'Dir.Naturalizaciones Sol. '!$C$12)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('Dir.Naturalizaciones Sol. '!$G$8,'Dir.Naturalizaciones Sol. '!$G$10,'Dir.Naturalizaciones Sol. '!$G$12)</c:f>
              <c:numCache>
                <c:formatCode>0.00%</c:formatCode>
                <c:ptCount val="3"/>
                <c:pt idx="0">
                  <c:v>0.28915662650602408</c:v>
                </c:pt>
                <c:pt idx="1">
                  <c:v>0.36144578313253012</c:v>
                </c:pt>
                <c:pt idx="2">
                  <c:v>0.3493975903614458</c:v>
                </c:pt>
              </c:numCache>
            </c:numRef>
          </c:val>
          <c:smooth val="0"/>
          <c:extLst xmlns:c16r2="http://schemas.microsoft.com/office/drawing/2015/06/chart">
            <c:ext xmlns:c15="http://schemas.microsoft.com/office/drawing/2012/chart" uri="{02D57815-91ED-43cb-92C2-25804820EDAC}">
              <c15:categoryFilterExceptions>
                <c15:categoryFilterException>
                  <c15:sqref>'Dir.Naturalizaciones Sol. '!$G$11</c15:sqref>
                  <c15:spPr xmlns:c15="http://schemas.microsoft.com/office/drawing/2012/chart">
                    <a:ln w="28575">
                      <a:solidFill>
                        <a:schemeClr val="accent1">
                          <a:lumMod val="50000"/>
                        </a:schemeClr>
                      </a:solidFill>
                    </a:ln>
                  </c15:spPr>
                  <c15:bubble3D val="0"/>
                  <c15:dLbl>
                    <c:idx val="1"/>
                    <c:layout>
                      <c:manualLayout>
                        <c:x val="8.699948241290301E-3"/>
                        <c:y val="-2.5261287962114972E-3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6-A5B9-46EE-9A1A-6780135FDFD3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4-A5B9-46EE-9A1A-6780135FD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315072"/>
        <c:axId val="213393408"/>
      </c:lineChart>
      <c:catAx>
        <c:axId val="21331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13393408"/>
        <c:crosses val="autoZero"/>
        <c:auto val="1"/>
        <c:lblAlgn val="ctr"/>
        <c:lblOffset val="100"/>
        <c:noMultiLvlLbl val="0"/>
      </c:catAx>
      <c:valAx>
        <c:axId val="21339340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Verdana" panose="020B0604030504040204" pitchFamily="34" charset="0"/>
                <a:ea typeface="Verdana" panose="020B0604030504040204" pitchFamily="34" charset="0"/>
              </a:defRPr>
            </a:pPr>
            <a:endParaRPr lang="es-DO"/>
          </a:p>
        </c:txPr>
        <c:crossAx val="2133150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100">
                <a:latin typeface="Nyala" panose="02000504070300020003" pitchFamily="2" charset="0"/>
              </a:defRPr>
            </a:pPr>
            <a:r>
              <a:rPr lang="en-US"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Naturalizaciones Solicitadas</a:t>
            </a:r>
            <a:r>
              <a:rPr lang="en-US" sz="1100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según País de Origen</a:t>
            </a:r>
            <a:endParaRPr lang="en-US" sz="11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  <a:p>
            <a:pPr>
              <a:defRPr sz="1100">
                <a:latin typeface="Nyala" panose="02000504070300020003" pitchFamily="2" charset="0"/>
              </a:defRPr>
            </a:pPr>
            <a:r>
              <a:rPr lang="en-US" sz="1100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enero-marzo 2024</a:t>
            </a:r>
            <a:endParaRPr lang="en-US" sz="11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layout>
        <c:manualLayout>
          <c:xMode val="edge"/>
          <c:yMode val="edge"/>
          <c:x val="0.20347834557331917"/>
          <c:y val="2.8650137741046831E-2"/>
        </c:manualLayout>
      </c:layout>
      <c:overlay val="0"/>
    </c:title>
    <c:autoTitleDeleted val="0"/>
    <c:view3D>
      <c:rotX val="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239543277559751"/>
          <c:y val="0.17505372985401615"/>
          <c:w val="0.71339137839295619"/>
          <c:h val="0.7448692216448678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5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2.786468278239515E-3"/>
                  <c:y val="-4.9507660748189597E-3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latin typeface="Verdana" panose="020B0604030504040204" pitchFamily="34" charset="0"/>
                      <a:ea typeface="Verdana" panose="020B0604030504040204" pitchFamily="34" charset="0"/>
                      <a:cs typeface="Verdana" panose="020B0604030504040204" pitchFamily="34" charset="0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3E-4DC7-B171-E2AE15854C99}"/>
                </c:ext>
              </c:extLst>
            </c:dLbl>
            <c:dLbl>
              <c:idx val="1"/>
              <c:layout>
                <c:manualLayout>
                  <c:x val="-4.0811060902806564E-3"/>
                  <c:y val="-2.71855274289060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3E-4DC7-B171-E2AE15854C99}"/>
                </c:ext>
              </c:extLst>
            </c:dLbl>
            <c:dLbl>
              <c:idx val="2"/>
              <c:layout>
                <c:manualLayout>
                  <c:x val="-1.4747734648356352E-3"/>
                  <c:y val="-3.48556622037142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3E-4DC7-B171-E2AE15854C99}"/>
                </c:ext>
              </c:extLst>
            </c:dLbl>
            <c:dLbl>
              <c:idx val="3"/>
              <c:layout>
                <c:manualLayout>
                  <c:x val="-1.44730878629255E-3"/>
                  <c:y val="-2.7923226517830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3E-4DC7-B171-E2AE15854C99}"/>
                </c:ext>
              </c:extLst>
            </c:dLbl>
            <c:dLbl>
              <c:idx val="4"/>
              <c:layout>
                <c:manualLayout>
                  <c:x val="-7.6809930863084934E-4"/>
                  <c:y val="1.47905153374368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3E-4DC7-B171-E2AE15854C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'Dir.Nat. Pais'!$C$7:$C$31</c:f>
              <c:strCache>
                <c:ptCount val="25"/>
                <c:pt idx="0">
                  <c:v>Venezuela</c:v>
                </c:pt>
                <c:pt idx="1">
                  <c:v>Cuba</c:v>
                </c:pt>
                <c:pt idx="2">
                  <c:v>Colombia</c:v>
                </c:pt>
                <c:pt idx="3">
                  <c:v>España</c:v>
                </c:pt>
                <c:pt idx="4">
                  <c:v>Estados Unidos</c:v>
                </c:pt>
                <c:pt idx="5">
                  <c:v>Rusia</c:v>
                </c:pt>
                <c:pt idx="6">
                  <c:v>Perú</c:v>
                </c:pt>
                <c:pt idx="7">
                  <c:v>Brasil </c:v>
                </c:pt>
                <c:pt idx="8">
                  <c:v>Italia</c:v>
                </c:pt>
                <c:pt idx="9">
                  <c:v>Nicaragua</c:v>
                </c:pt>
                <c:pt idx="10">
                  <c:v>Haití</c:v>
                </c:pt>
                <c:pt idx="11">
                  <c:v>Siria</c:v>
                </c:pt>
                <c:pt idx="12">
                  <c:v>Chile</c:v>
                </c:pt>
                <c:pt idx="13">
                  <c:v>Pakistán</c:v>
                </c:pt>
                <c:pt idx="14">
                  <c:v>Libano</c:v>
                </c:pt>
                <c:pt idx="15">
                  <c:v>Irán</c:v>
                </c:pt>
                <c:pt idx="16">
                  <c:v>Alemania</c:v>
                </c:pt>
                <c:pt idx="17">
                  <c:v>Argentina</c:v>
                </c:pt>
                <c:pt idx="18">
                  <c:v>Canadá</c:v>
                </c:pt>
                <c:pt idx="19">
                  <c:v>Francia</c:v>
                </c:pt>
                <c:pt idx="20">
                  <c:v>Guatemala</c:v>
                </c:pt>
                <c:pt idx="21">
                  <c:v>Polonia</c:v>
                </c:pt>
                <c:pt idx="22">
                  <c:v>Rumanía</c:v>
                </c:pt>
                <c:pt idx="23">
                  <c:v>San Salvador</c:v>
                </c:pt>
                <c:pt idx="24">
                  <c:v>Reino Unido</c:v>
                </c:pt>
              </c:strCache>
            </c:strRef>
          </c:cat>
          <c:val>
            <c:numRef>
              <c:f>'Dir.Nat. Pais'!$E$7:$E$31</c:f>
              <c:numCache>
                <c:formatCode>0.0%</c:formatCode>
                <c:ptCount val="25"/>
                <c:pt idx="0">
                  <c:v>0.18072289156626506</c:v>
                </c:pt>
                <c:pt idx="1">
                  <c:v>0.16867469879518071</c:v>
                </c:pt>
                <c:pt idx="2">
                  <c:v>0.10843373493975904</c:v>
                </c:pt>
                <c:pt idx="3">
                  <c:v>8.4337349397590355E-2</c:v>
                </c:pt>
                <c:pt idx="4">
                  <c:v>4.8192771084337352E-2</c:v>
                </c:pt>
                <c:pt idx="5">
                  <c:v>4.8192771084337352E-2</c:v>
                </c:pt>
                <c:pt idx="6">
                  <c:v>4.8192771084337352E-2</c:v>
                </c:pt>
                <c:pt idx="7">
                  <c:v>4.8192771084337352E-2</c:v>
                </c:pt>
                <c:pt idx="8">
                  <c:v>3.614457831325301E-2</c:v>
                </c:pt>
                <c:pt idx="9">
                  <c:v>3.614457831325301E-2</c:v>
                </c:pt>
                <c:pt idx="10">
                  <c:v>2.4096385542168676E-2</c:v>
                </c:pt>
                <c:pt idx="11">
                  <c:v>1.2048192771084338E-2</c:v>
                </c:pt>
                <c:pt idx="12">
                  <c:v>1.2048192771084338E-2</c:v>
                </c:pt>
                <c:pt idx="13">
                  <c:v>1.2048192771084338E-2</c:v>
                </c:pt>
                <c:pt idx="14">
                  <c:v>1.2048192771084338E-2</c:v>
                </c:pt>
                <c:pt idx="15">
                  <c:v>1.2048192771084338E-2</c:v>
                </c:pt>
                <c:pt idx="16">
                  <c:v>1.2048192771084338E-2</c:v>
                </c:pt>
                <c:pt idx="17">
                  <c:v>1.2048192771084338E-2</c:v>
                </c:pt>
                <c:pt idx="18">
                  <c:v>1.2048192771084338E-2</c:v>
                </c:pt>
                <c:pt idx="19">
                  <c:v>1.2048192771084338E-2</c:v>
                </c:pt>
                <c:pt idx="20">
                  <c:v>1.2048192771084338E-2</c:v>
                </c:pt>
                <c:pt idx="21">
                  <c:v>1.2048192771084338E-2</c:v>
                </c:pt>
                <c:pt idx="22">
                  <c:v>1.2048192771084338E-2</c:v>
                </c:pt>
                <c:pt idx="23">
                  <c:v>1.2048192771084338E-2</c:v>
                </c:pt>
                <c:pt idx="24">
                  <c:v>1.2048192771084338E-2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913E-4DC7-B171-E2AE15854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213245952"/>
        <c:axId val="213395136"/>
        <c:axId val="0"/>
      </c:bar3DChart>
      <c:catAx>
        <c:axId val="21324595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13395136"/>
        <c:crosses val="autoZero"/>
        <c:auto val="1"/>
        <c:lblAlgn val="ctr"/>
        <c:lblOffset val="100"/>
        <c:noMultiLvlLbl val="0"/>
      </c:catAx>
      <c:valAx>
        <c:axId val="213395136"/>
        <c:scaling>
          <c:orientation val="minMax"/>
        </c:scaling>
        <c:delete val="0"/>
        <c:axPos val="t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132459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100">
                <a:latin typeface="Nyala" panose="02000504070300020003" pitchFamily="2" charset="0"/>
              </a:defRPr>
            </a:pPr>
            <a:r>
              <a:rPr lang="en-US" sz="1100" b="1" i="0" baseline="0">
                <a:effectLst/>
                <a:latin typeface="Verdana" panose="020B0604030504040204" pitchFamily="34" charset="0"/>
                <a:ea typeface="Verdana" panose="020B0604030504040204" pitchFamily="34" charset="0"/>
              </a:rPr>
              <a:t>Porcentaje de Certificaciones de Nacionalidad por Mes</a:t>
            </a:r>
            <a:endParaRPr lang="es-ES" sz="1100">
              <a:effectLst/>
              <a:latin typeface="Verdana" panose="020B0604030504040204" pitchFamily="34" charset="0"/>
              <a:ea typeface="Verdana" panose="020B0604030504040204" pitchFamily="34" charset="0"/>
            </a:endParaRPr>
          </a:p>
          <a:p>
            <a:pPr>
              <a:defRPr sz="1100">
                <a:latin typeface="Nyala" panose="02000504070300020003" pitchFamily="2" charset="0"/>
              </a:defRPr>
            </a:pPr>
            <a:r>
              <a:rPr lang="en-US"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enero-marzo</a:t>
            </a:r>
            <a:r>
              <a:rPr lang="en-US" sz="1100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2024</a:t>
            </a:r>
            <a:endParaRPr lang="en-US" sz="11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layout>
        <c:manualLayout>
          <c:xMode val="edge"/>
          <c:yMode val="edge"/>
          <c:x val="0.156830218268079"/>
          <c:y val="2.121571043460292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3689766428376028E-2"/>
          <c:y val="0.17251773193311312"/>
          <c:w val="0.88525816323748407"/>
          <c:h val="0.72542350019136803"/>
        </c:manualLayout>
      </c:layout>
      <c:lineChart>
        <c:grouping val="standard"/>
        <c:varyColors val="0"/>
        <c:ser>
          <c:idx val="0"/>
          <c:order val="0"/>
          <c:spPr>
            <a:ln w="31750">
              <a:solidFill>
                <a:schemeClr val="accent1">
                  <a:lumMod val="50000"/>
                </a:schemeClr>
              </a:solidFill>
            </a:ln>
          </c:spPr>
          <c:marker>
            <c:spPr>
              <a:ln w="25400">
                <a:solidFill>
                  <a:schemeClr val="accent1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4.9972545369379173E-2"/>
                  <c:y val="-3.3034852319185071E-2"/>
                </c:manualLayout>
              </c:layout>
              <c:spPr/>
              <c:txPr>
                <a:bodyPr/>
                <a:lstStyle/>
                <a:p>
                  <a:pPr>
                    <a:defRPr sz="1050" b="1">
                      <a:latin typeface="Verdana" panose="020B0604030504040204" pitchFamily="34" charset="0"/>
                      <a:ea typeface="Verdana" panose="020B0604030504040204" pitchFamily="34" charset="0"/>
                      <a:cs typeface="Verdana" panose="020B0604030504040204" pitchFamily="34" charset="0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4853701739154449E-2"/>
                  <c:y val="-5.44648315270013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9806071567478787E-2"/>
                  <c:y val="-3.02662993396799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4155624775397819E-2"/>
                      <c:h val="7.7515751523676027E-2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1.2332529374042759E-2"/>
                  <c:y val="-1.08730768699751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('Certificaciones Nacionalid '!$C$8,'Certificaciones Nacionalid '!$C$10,'Certificaciones Nacionalid '!$C$12)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('Certificaciones Nacionalid '!$G$8,'Certificaciones Nacionalid '!$G$10,'Certificaciones Nacionalid '!$G$12)</c:f>
              <c:numCache>
                <c:formatCode>0.00%</c:formatCode>
                <c:ptCount val="3"/>
                <c:pt idx="0">
                  <c:v>0.34449760765550241</c:v>
                </c:pt>
                <c:pt idx="1">
                  <c:v>0.31100478468899523</c:v>
                </c:pt>
                <c:pt idx="2">
                  <c:v>0.34449760765550241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'Certificaciones Nacionalid '!#REF!</c15:sqref>
                  <c15:spPr xmlns:c15="http://schemas.microsoft.com/office/drawing/2012/chart">
                    <a:ln w="31750">
                      <a:solidFill>
                        <a:schemeClr val="accent1">
                          <a:lumMod val="50000"/>
                        </a:schemeClr>
                      </a:solidFill>
                    </a:ln>
                  </c15:spPr>
                  <c15:bubble3D val="0"/>
                  <c15:dLbl>
                    <c:idx val="0"/>
                    <c:layout>
                      <c:manualLayout>
                        <c:x val="8.0904323272977235E-3"/>
                        <c:y val="-7.0645545793851655E-3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  <c15:categoryFilterException>
                  <c15:sqref>'Certificaciones Nacionalid '!$G$11</c15:sqref>
                  <c15:spPr xmlns:c15="http://schemas.microsoft.com/office/drawing/2012/chart">
                    <a:ln w="31750">
                      <a:solidFill>
                        <a:schemeClr val="accent1">
                          <a:lumMod val="50000"/>
                        </a:schemeClr>
                      </a:solidFill>
                    </a:ln>
                  </c15:spPr>
                  <c15:bubble3D val="0"/>
                  <c15:dLbl>
                    <c:idx val="1"/>
                    <c:layout>
                      <c:manualLayout>
                        <c:x val="8.699948241290301E-3"/>
                        <c:y val="-2.5261287962114972E-3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248000"/>
        <c:axId val="213396864"/>
      </c:lineChart>
      <c:catAx>
        <c:axId val="21324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13396864"/>
        <c:crosses val="autoZero"/>
        <c:auto val="1"/>
        <c:lblAlgn val="ctr"/>
        <c:lblOffset val="100"/>
        <c:noMultiLvlLbl val="0"/>
      </c:catAx>
      <c:valAx>
        <c:axId val="21339686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2132480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100">
                <a:latin typeface="Nyala" panose="02000504070300020003" pitchFamily="2" charset="0"/>
              </a:defRPr>
            </a:pPr>
            <a:r>
              <a:rPr lang="en-US" sz="1100" b="1" i="0" baseline="0">
                <a:effectLst/>
                <a:latin typeface="Verdana" panose="020B0604030504040204" pitchFamily="34" charset="0"/>
                <a:ea typeface="Verdana" panose="020B0604030504040204" pitchFamily="34" charset="0"/>
              </a:rPr>
              <a:t>Porcentaje de Certificaciones de No Nacionalidad por Mes</a:t>
            </a:r>
            <a:endParaRPr lang="es-ES" sz="1100">
              <a:effectLst/>
              <a:latin typeface="Verdana" panose="020B0604030504040204" pitchFamily="34" charset="0"/>
              <a:ea typeface="Verdana" panose="020B0604030504040204" pitchFamily="34" charset="0"/>
            </a:endParaRPr>
          </a:p>
          <a:p>
            <a:pPr>
              <a:defRPr sz="1100">
                <a:latin typeface="Nyala" panose="02000504070300020003" pitchFamily="2" charset="0"/>
              </a:defRPr>
            </a:pPr>
            <a:r>
              <a:rPr lang="en-US"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enero-marzo 2024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3689766428376028E-2"/>
          <c:y val="0.20581046440454878"/>
          <c:w val="0.83690493233800434"/>
          <c:h val="0.70724045317636819"/>
        </c:manualLayout>
      </c:layout>
      <c:lineChart>
        <c:grouping val="standard"/>
        <c:varyColors val="0"/>
        <c:ser>
          <c:idx val="0"/>
          <c:order val="0"/>
          <c:spPr>
            <a:ln w="31750">
              <a:solidFill>
                <a:schemeClr val="accent1">
                  <a:lumMod val="50000"/>
                </a:schemeClr>
              </a:solidFill>
            </a:ln>
          </c:spPr>
          <c:marker>
            <c:spPr>
              <a:ln w="25400">
                <a:solidFill>
                  <a:schemeClr val="accent1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4.6874170140497141E-2"/>
                  <c:y val="-3.6095459840353061E-2"/>
                </c:manualLayout>
              </c:layout>
              <c:spPr/>
              <c:txPr>
                <a:bodyPr/>
                <a:lstStyle/>
                <a:p>
                  <a:pPr>
                    <a:defRPr sz="1050" b="1">
                      <a:latin typeface="Verdana" panose="020B0604030504040204" pitchFamily="34" charset="0"/>
                      <a:ea typeface="Verdana" panose="020B0604030504040204" pitchFamily="34" charset="0"/>
                      <a:cs typeface="Verdana" panose="020B0604030504040204" pitchFamily="34" charset="0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3205805156708424E-2"/>
                  <c:y val="-3.33137834950052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5660645360506407E-2"/>
                  <c:y val="-3.3350528919364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074084636363706E-2"/>
                      <c:h val="5.9343580578551373E-2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1.2332529374042759E-2"/>
                  <c:y val="-1.08730768699751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('Certificaciones No Nacion.'!$C$8,'Certificaciones No Nacion.'!$C$10,'Certificaciones No Nacion.'!$C$12)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('Certificaciones No Nacion.'!$G$8,'Certificaciones No Nacion.'!$G$10,'Certificaciones No Nacion.'!$G$12)</c:f>
              <c:numCache>
                <c:formatCode>0%</c:formatCode>
                <c:ptCount val="3"/>
                <c:pt idx="0">
                  <c:v>0.15789473684210525</c:v>
                </c:pt>
                <c:pt idx="1">
                  <c:v>0.45263157894736844</c:v>
                </c:pt>
                <c:pt idx="2">
                  <c:v>0.38947368421052631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'Certificaciones No Nacion.'!#REF!</c15:sqref>
                  <c15:spPr xmlns:c15="http://schemas.microsoft.com/office/drawing/2012/chart">
                    <a:ln w="31750">
                      <a:solidFill>
                        <a:schemeClr val="accent1">
                          <a:lumMod val="50000"/>
                        </a:schemeClr>
                      </a:solidFill>
                    </a:ln>
                  </c15:spPr>
                  <c15:bubble3D val="0"/>
                  <c15:dLbl>
                    <c:idx val="0"/>
                    <c:layout>
                      <c:manualLayout>
                        <c:x val="8.0904323272977235E-3"/>
                        <c:y val="-7.0645545793851655E-3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  <c15:categoryFilterException>
                  <c15:sqref>'Certificaciones No Nacion.'!$G$11</c15:sqref>
                  <c15:spPr xmlns:c15="http://schemas.microsoft.com/office/drawing/2012/chart">
                    <a:ln w="31750">
                      <a:solidFill>
                        <a:schemeClr val="accent1">
                          <a:lumMod val="50000"/>
                        </a:schemeClr>
                      </a:solidFill>
                    </a:ln>
                  </c15:spPr>
                  <c15:bubble3D val="0"/>
                  <c15:dLbl>
                    <c:idx val="1"/>
                    <c:layout>
                      <c:manualLayout>
                        <c:x val="8.699948241290301E-3"/>
                        <c:y val="-2.5261287962114972E-3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942272"/>
        <c:axId val="213398592"/>
      </c:lineChart>
      <c:catAx>
        <c:axId val="2139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13398592"/>
        <c:crosses val="autoZero"/>
        <c:auto val="1"/>
        <c:lblAlgn val="ctr"/>
        <c:lblOffset val="100"/>
        <c:noMultiLvlLbl val="0"/>
      </c:catAx>
      <c:valAx>
        <c:axId val="21339859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139422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1000122</xdr:colOff>
      <xdr:row>15</xdr:row>
      <xdr:rowOff>47627</xdr:rowOff>
    </xdr:from>
    <xdr:to>
      <xdr:col>8</xdr:col>
      <xdr:colOff>297653</xdr:colOff>
      <xdr:row>37</xdr:row>
      <xdr:rowOff>1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803670</xdr:colOff>
      <xdr:row>30</xdr:row>
      <xdr:rowOff>110729</xdr:rowOff>
    </xdr:from>
    <xdr:to>
      <xdr:col>5</xdr:col>
      <xdr:colOff>571500</xdr:colOff>
      <xdr:row>55</xdr:row>
      <xdr:rowOff>35719</xdr:rowOff>
    </xdr:to>
    <xdr:graphicFrame macro="">
      <xdr:nvGraphicFramePr>
        <xdr:cNvPr id="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1583530</xdr:colOff>
      <xdr:row>11</xdr:row>
      <xdr:rowOff>291703</xdr:rowOff>
    </xdr:from>
    <xdr:to>
      <xdr:col>5</xdr:col>
      <xdr:colOff>0</xdr:colOff>
      <xdr:row>29</xdr:row>
      <xdr:rowOff>0</xdr:rowOff>
    </xdr:to>
    <xdr:graphicFrame macro="">
      <xdr:nvGraphicFramePr>
        <xdr:cNvPr id="3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726279</xdr:colOff>
      <xdr:row>54</xdr:row>
      <xdr:rowOff>0</xdr:rowOff>
    </xdr:from>
    <xdr:to>
      <xdr:col>7</xdr:col>
      <xdr:colOff>678656</xdr:colOff>
      <xdr:row>82</xdr:row>
      <xdr:rowOff>154781</xdr:rowOff>
    </xdr:to>
    <xdr:graphicFrame macro="">
      <xdr:nvGraphicFramePr>
        <xdr:cNvPr id="2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1357312</xdr:colOff>
      <xdr:row>15</xdr:row>
      <xdr:rowOff>178590</xdr:rowOff>
    </xdr:from>
    <xdr:to>
      <xdr:col>8</xdr:col>
      <xdr:colOff>190500</xdr:colOff>
      <xdr:row>34</xdr:row>
      <xdr:rowOff>59527</xdr:rowOff>
    </xdr:to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511970</xdr:colOff>
      <xdr:row>15</xdr:row>
      <xdr:rowOff>47627</xdr:rowOff>
    </xdr:from>
    <xdr:to>
      <xdr:col>6</xdr:col>
      <xdr:colOff>762001</xdr:colOff>
      <xdr:row>38</xdr:row>
      <xdr:rowOff>107157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809625</xdr:colOff>
      <xdr:row>50</xdr:row>
      <xdr:rowOff>166688</xdr:rowOff>
    </xdr:from>
    <xdr:to>
      <xdr:col>8</xdr:col>
      <xdr:colOff>59531</xdr:colOff>
      <xdr:row>83</xdr:row>
      <xdr:rowOff>35719</xdr:rowOff>
    </xdr:to>
    <xdr:graphicFrame macro="">
      <xdr:nvGraphicFramePr>
        <xdr:cNvPr id="2" name="3 Gráfic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535782</xdr:colOff>
      <xdr:row>15</xdr:row>
      <xdr:rowOff>47627</xdr:rowOff>
    </xdr:from>
    <xdr:to>
      <xdr:col>6</xdr:col>
      <xdr:colOff>785813</xdr:colOff>
      <xdr:row>38</xdr:row>
      <xdr:rowOff>107157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619125</xdr:colOff>
      <xdr:row>16</xdr:row>
      <xdr:rowOff>2</xdr:rowOff>
    </xdr:from>
    <xdr:to>
      <xdr:col>6</xdr:col>
      <xdr:colOff>869156</xdr:colOff>
      <xdr:row>39</xdr:row>
      <xdr:rowOff>23813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673554</xdr:colOff>
      <xdr:row>14</xdr:row>
      <xdr:rowOff>217717</xdr:rowOff>
    </xdr:from>
    <xdr:to>
      <xdr:col>6</xdr:col>
      <xdr:colOff>923585</xdr:colOff>
      <xdr:row>37</xdr:row>
      <xdr:rowOff>173492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ES/REGISTRO%20PERSONA%20HERIDAS%20POR%20PROVINC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2007"/>
      <sheetName val="2008"/>
      <sheetName val="Diversos Motivos H-M"/>
      <sheetName val="Diversos Motivos (2)"/>
      <sheetName val="Por Sexo"/>
      <sheetName val="Por Provincia"/>
      <sheetName val="Provincia Gral."/>
      <sheetName val="Despojos"/>
      <sheetName val="Heridos-Muertes"/>
      <sheetName val="Diversos_Motivos_H-M"/>
      <sheetName val="Diversos_Motivos_(2)"/>
      <sheetName val="Por_Sexo"/>
      <sheetName val="Por_Provincia"/>
      <sheetName val="Provincia_Gral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6">
          <cell r="B6">
            <v>5437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6">
          <cell r="B6">
            <v>5437</v>
          </cell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M44"/>
  <sheetViews>
    <sheetView showGridLines="0" view="pageLayout" zoomScale="80" zoomScaleNormal="80" zoomScalePageLayoutView="80" workbookViewId="0">
      <selection activeCell="B5" sqref="B5"/>
    </sheetView>
  </sheetViews>
  <sheetFormatPr baseColWidth="10" defaultRowHeight="14.25" x14ac:dyDescent="0.2"/>
  <cols>
    <col min="1" max="1" width="1.7109375" style="1" customWidth="1"/>
    <col min="2" max="2" width="20.140625" style="1" customWidth="1"/>
    <col min="3" max="3" width="19.140625" style="1" customWidth="1"/>
    <col min="4" max="4" width="16.5703125" style="1" customWidth="1"/>
    <col min="5" max="5" width="24" style="1" customWidth="1"/>
    <col min="6" max="6" width="23.85546875" style="1" customWidth="1"/>
    <col min="7" max="7" width="20" style="1" customWidth="1"/>
    <col min="8" max="8" width="19.42578125" style="1" customWidth="1"/>
    <col min="9" max="9" width="16" style="1" customWidth="1"/>
    <col min="10" max="10" width="3.85546875" style="1" customWidth="1"/>
    <col min="11" max="16384" width="11.42578125" style="1"/>
  </cols>
  <sheetData>
    <row r="1" spans="1:11" ht="24" customHeight="1" x14ac:dyDescent="0.2">
      <c r="A1" s="94" t="s">
        <v>6</v>
      </c>
      <c r="B1" s="94"/>
      <c r="C1" s="94"/>
      <c r="D1" s="94"/>
      <c r="E1" s="94"/>
      <c r="F1" s="94"/>
      <c r="G1" s="94"/>
      <c r="H1" s="94"/>
      <c r="I1" s="94"/>
    </row>
    <row r="2" spans="1:11" ht="9" customHeight="1" x14ac:dyDescent="0.2"/>
    <row r="3" spans="1:11" ht="29.25" customHeight="1" x14ac:dyDescent="0.3">
      <c r="B3" s="95" t="s">
        <v>10</v>
      </c>
      <c r="C3" s="95"/>
      <c r="D3" s="95"/>
      <c r="E3" s="95"/>
      <c r="F3" s="95"/>
      <c r="G3" s="95"/>
      <c r="H3" s="95"/>
      <c r="I3" s="95"/>
      <c r="J3" s="2"/>
      <c r="K3" s="2"/>
    </row>
    <row r="4" spans="1:11" ht="25.5" customHeight="1" x14ac:dyDescent="0.3">
      <c r="B4" s="96" t="s">
        <v>14</v>
      </c>
      <c r="C4" s="96"/>
      <c r="D4" s="96"/>
      <c r="E4" s="96"/>
      <c r="F4" s="96"/>
      <c r="G4" s="96"/>
      <c r="H4" s="96"/>
      <c r="I4" s="96"/>
      <c r="J4" s="3"/>
      <c r="K4" s="3"/>
    </row>
    <row r="5" spans="1:11" ht="15" customHeight="1" x14ac:dyDescent="0.3">
      <c r="A5" s="4"/>
      <c r="B5" s="5"/>
      <c r="C5" s="5"/>
      <c r="D5" s="5"/>
      <c r="E5" s="5"/>
      <c r="F5" s="5"/>
      <c r="G5" s="5"/>
      <c r="H5" s="5"/>
      <c r="I5" s="5"/>
      <c r="J5" s="5"/>
      <c r="K5" s="6"/>
    </row>
    <row r="6" spans="1:11" s="7" customFormat="1" ht="24" customHeight="1" x14ac:dyDescent="0.2">
      <c r="B6" s="97" t="s">
        <v>2</v>
      </c>
      <c r="C6" s="97" t="s">
        <v>7</v>
      </c>
      <c r="D6" s="97"/>
      <c r="E6" s="97"/>
      <c r="F6" s="97"/>
      <c r="G6" s="97"/>
      <c r="H6" s="97" t="s">
        <v>0</v>
      </c>
      <c r="I6" s="97" t="s">
        <v>1</v>
      </c>
    </row>
    <row r="7" spans="1:11" s="7" customFormat="1" ht="33.75" customHeight="1" x14ac:dyDescent="0.2">
      <c r="B7" s="97"/>
      <c r="C7" s="97" t="s">
        <v>3</v>
      </c>
      <c r="D7" s="97" t="s">
        <v>4</v>
      </c>
      <c r="E7" s="97" t="s">
        <v>11</v>
      </c>
      <c r="F7" s="97"/>
      <c r="G7" s="97" t="s">
        <v>5</v>
      </c>
      <c r="H7" s="97"/>
      <c r="I7" s="97"/>
    </row>
    <row r="8" spans="1:11" s="7" customFormat="1" ht="25.5" customHeight="1" x14ac:dyDescent="0.2">
      <c r="B8" s="97"/>
      <c r="C8" s="97"/>
      <c r="D8" s="97"/>
      <c r="E8" s="24" t="s">
        <v>8</v>
      </c>
      <c r="F8" s="24" t="s">
        <v>9</v>
      </c>
      <c r="G8" s="97"/>
      <c r="H8" s="97"/>
      <c r="I8" s="97"/>
    </row>
    <row r="9" spans="1:11" s="7" customFormat="1" ht="35.25" customHeight="1" x14ac:dyDescent="0.2">
      <c r="A9" s="13"/>
      <c r="B9" s="14" t="s">
        <v>15</v>
      </c>
      <c r="C9" s="15">
        <v>0</v>
      </c>
      <c r="D9" s="15">
        <v>0</v>
      </c>
      <c r="E9" s="16">
        <v>0</v>
      </c>
      <c r="F9" s="16">
        <v>0</v>
      </c>
      <c r="G9" s="15">
        <v>0</v>
      </c>
      <c r="H9" s="17">
        <f>SUM(C9:G9)</f>
        <v>0</v>
      </c>
      <c r="I9" s="27">
        <f>H9/H12</f>
        <v>0</v>
      </c>
    </row>
    <row r="10" spans="1:11" s="7" customFormat="1" ht="35.25" customHeight="1" x14ac:dyDescent="0.2">
      <c r="A10" s="13"/>
      <c r="B10" s="14" t="s">
        <v>17</v>
      </c>
      <c r="C10" s="15">
        <v>24</v>
      </c>
      <c r="D10" s="15">
        <v>1</v>
      </c>
      <c r="E10" s="16">
        <v>0</v>
      </c>
      <c r="F10" s="16">
        <v>2</v>
      </c>
      <c r="G10" s="15">
        <v>4</v>
      </c>
      <c r="H10" s="17">
        <f>SUM(C10:G10)</f>
        <v>31</v>
      </c>
      <c r="I10" s="27">
        <f>H10/H12</f>
        <v>0.26724137931034481</v>
      </c>
    </row>
    <row r="11" spans="1:11" s="7" customFormat="1" ht="35.25" customHeight="1" x14ac:dyDescent="0.2">
      <c r="A11" s="13"/>
      <c r="B11" s="14" t="s">
        <v>16</v>
      </c>
      <c r="C11" s="15">
        <v>40</v>
      </c>
      <c r="D11" s="15">
        <v>39</v>
      </c>
      <c r="E11" s="16">
        <v>3</v>
      </c>
      <c r="F11" s="16">
        <v>2</v>
      </c>
      <c r="G11" s="15">
        <v>1</v>
      </c>
      <c r="H11" s="17">
        <f>SUM(C11:G11)</f>
        <v>85</v>
      </c>
      <c r="I11" s="27">
        <f>H11/H12</f>
        <v>0.73275862068965514</v>
      </c>
    </row>
    <row r="12" spans="1:11" s="7" customFormat="1" ht="33" customHeight="1" x14ac:dyDescent="0.2">
      <c r="B12" s="25" t="s">
        <v>0</v>
      </c>
      <c r="C12" s="20">
        <f t="shared" ref="C12:I12" si="0">SUM(C9:C11)</f>
        <v>64</v>
      </c>
      <c r="D12" s="20">
        <f t="shared" si="0"/>
        <v>40</v>
      </c>
      <c r="E12" s="21">
        <f t="shared" si="0"/>
        <v>3</v>
      </c>
      <c r="F12" s="21">
        <f t="shared" si="0"/>
        <v>4</v>
      </c>
      <c r="G12" s="20">
        <f t="shared" si="0"/>
        <v>5</v>
      </c>
      <c r="H12" s="22">
        <f t="shared" si="0"/>
        <v>116</v>
      </c>
      <c r="I12" s="23">
        <f t="shared" si="0"/>
        <v>1</v>
      </c>
    </row>
    <row r="13" spans="1:11" s="8" customFormat="1" ht="28.5" customHeight="1" x14ac:dyDescent="0.2">
      <c r="B13" s="98"/>
      <c r="C13" s="98"/>
      <c r="I13" s="9"/>
    </row>
    <row r="14" spans="1:11" ht="14.25" customHeight="1" x14ac:dyDescent="0.2">
      <c r="B14" s="98"/>
      <c r="C14" s="98"/>
      <c r="D14" s="10"/>
      <c r="E14" s="10"/>
      <c r="F14" s="10"/>
      <c r="G14" s="10"/>
      <c r="H14" s="10"/>
      <c r="I14" s="10"/>
      <c r="J14" s="10"/>
    </row>
    <row r="15" spans="1:11" ht="15" customHeight="1" x14ac:dyDescent="0.2">
      <c r="B15" s="10"/>
      <c r="C15" s="10"/>
      <c r="D15" s="10"/>
      <c r="E15" s="10"/>
      <c r="F15" s="10"/>
      <c r="G15" s="10"/>
      <c r="H15" s="10"/>
      <c r="I15" s="10"/>
      <c r="J15" s="10"/>
    </row>
    <row r="16" spans="1:11" ht="15" customHeight="1" x14ac:dyDescent="0.2">
      <c r="B16" s="10"/>
      <c r="C16" s="10"/>
      <c r="D16" s="10"/>
      <c r="E16" s="10"/>
      <c r="F16" s="10"/>
      <c r="G16" s="10"/>
      <c r="H16" s="10"/>
      <c r="I16" s="10"/>
      <c r="J16" s="10"/>
    </row>
    <row r="17" spans="1:13" ht="15" customHeight="1" x14ac:dyDescent="0.2">
      <c r="B17" s="10"/>
      <c r="C17" s="10"/>
      <c r="D17" s="10"/>
      <c r="E17" s="10"/>
      <c r="F17" s="10"/>
      <c r="G17" s="10"/>
      <c r="H17" s="10"/>
      <c r="I17" s="10"/>
      <c r="J17" s="10"/>
    </row>
    <row r="18" spans="1:13" ht="15" customHeight="1" x14ac:dyDescent="0.2">
      <c r="B18" s="10"/>
      <c r="C18" s="10"/>
      <c r="D18" s="10"/>
      <c r="E18" s="10"/>
      <c r="F18" s="10"/>
      <c r="G18" s="10"/>
      <c r="H18" s="10"/>
      <c r="I18" s="10"/>
      <c r="J18" s="10"/>
    </row>
    <row r="19" spans="1:13" ht="15" customHeight="1" x14ac:dyDescent="0.2">
      <c r="B19" s="10"/>
      <c r="C19" s="10"/>
      <c r="D19" s="10"/>
      <c r="E19" s="1" t="s">
        <v>3</v>
      </c>
      <c r="F19" s="1">
        <f>C12</f>
        <v>64</v>
      </c>
      <c r="G19" s="26">
        <f>F19/F25</f>
        <v>0.55172413793103448</v>
      </c>
      <c r="H19" s="10"/>
      <c r="I19" s="10"/>
      <c r="J19" s="10"/>
    </row>
    <row r="20" spans="1:13" ht="20.25" customHeight="1" x14ac:dyDescent="0.2">
      <c r="E20" s="1" t="s">
        <v>4</v>
      </c>
      <c r="F20" s="1">
        <f>D12</f>
        <v>40</v>
      </c>
      <c r="G20" s="26">
        <f>F20/F25</f>
        <v>0.34482758620689657</v>
      </c>
    </row>
    <row r="21" spans="1:13" ht="57" x14ac:dyDescent="0.2">
      <c r="E21" s="1" t="s">
        <v>12</v>
      </c>
      <c r="F21" s="1">
        <f>E12</f>
        <v>3</v>
      </c>
      <c r="G21" s="26">
        <f>F21/F25</f>
        <v>2.5862068965517241E-2</v>
      </c>
    </row>
    <row r="22" spans="1:13" ht="66" customHeight="1" x14ac:dyDescent="0.2">
      <c r="E22" s="1" t="s">
        <v>13</v>
      </c>
      <c r="F22" s="1">
        <f>F12</f>
        <v>4</v>
      </c>
      <c r="G22" s="26">
        <f>F22/F25</f>
        <v>3.4482758620689655E-2</v>
      </c>
    </row>
    <row r="23" spans="1:13" x14ac:dyDescent="0.2">
      <c r="E23" s="1" t="s">
        <v>5</v>
      </c>
      <c r="F23" s="1">
        <f>G12</f>
        <v>5</v>
      </c>
      <c r="G23" s="26">
        <f>F23/F25</f>
        <v>4.3103448275862072E-2</v>
      </c>
    </row>
    <row r="25" spans="1:13" x14ac:dyDescent="0.2">
      <c r="F25" s="18">
        <f>SUM(F19:F23)</f>
        <v>116</v>
      </c>
      <c r="G25" s="19">
        <f>SUM(G19:G24)</f>
        <v>1</v>
      </c>
    </row>
    <row r="29" spans="1:13" ht="13.5" customHeight="1" x14ac:dyDescent="0.3">
      <c r="A29" s="11"/>
      <c r="B29" s="5"/>
      <c r="C29" s="5"/>
      <c r="D29" s="5"/>
      <c r="E29" s="5"/>
      <c r="F29" s="5"/>
      <c r="G29" s="5"/>
      <c r="H29" s="5"/>
      <c r="I29" s="5"/>
      <c r="J29" s="5"/>
      <c r="K29" s="11"/>
      <c r="L29" s="11"/>
      <c r="M29" s="11"/>
    </row>
    <row r="30" spans="1:13" ht="13.5" customHeight="1" x14ac:dyDescent="0.3">
      <c r="A30" s="11"/>
      <c r="B30" s="5"/>
      <c r="C30" s="5"/>
      <c r="D30" s="5"/>
      <c r="E30" s="5"/>
      <c r="F30" s="5"/>
      <c r="G30" s="5"/>
      <c r="H30" s="5"/>
      <c r="I30" s="5"/>
      <c r="J30" s="5"/>
      <c r="K30" s="11"/>
      <c r="L30" s="11"/>
      <c r="M30" s="11"/>
    </row>
    <row r="31" spans="1:13" ht="15" customHeight="1" x14ac:dyDescent="0.3">
      <c r="B31" s="5"/>
      <c r="C31" s="5"/>
      <c r="D31" s="5"/>
      <c r="E31" s="5"/>
      <c r="F31" s="5"/>
      <c r="G31" s="5"/>
      <c r="H31" s="5"/>
      <c r="I31" s="5"/>
      <c r="J31" s="5"/>
    </row>
    <row r="32" spans="1:13" ht="15" customHeight="1" x14ac:dyDescent="0.3">
      <c r="B32" s="5"/>
      <c r="C32" s="5"/>
      <c r="D32" s="5"/>
      <c r="E32" s="5"/>
      <c r="F32" s="5"/>
      <c r="G32" s="5"/>
      <c r="H32" s="5"/>
      <c r="I32" s="5"/>
      <c r="J32" s="5"/>
    </row>
    <row r="35" spans="2:9" ht="5.25" customHeight="1" x14ac:dyDescent="0.2"/>
    <row r="36" spans="2:9" ht="11.25" customHeight="1" x14ac:dyDescent="0.2"/>
    <row r="37" spans="2:9" ht="11.25" customHeight="1" x14ac:dyDescent="0.2"/>
    <row r="38" spans="2:9" ht="11.25" customHeight="1" x14ac:dyDescent="0.2"/>
    <row r="39" spans="2:9" ht="11.25" customHeight="1" x14ac:dyDescent="0.2"/>
    <row r="40" spans="2:9" ht="16.5" customHeight="1" x14ac:dyDescent="0.2"/>
    <row r="41" spans="2:9" ht="15" customHeight="1" x14ac:dyDescent="0.2">
      <c r="C41" s="93" t="s">
        <v>18</v>
      </c>
      <c r="D41" s="93"/>
      <c r="E41" s="93"/>
      <c r="F41" s="93"/>
      <c r="G41" s="93"/>
      <c r="H41" s="93"/>
      <c r="I41" s="12"/>
    </row>
    <row r="42" spans="2:9" ht="23.25" customHeight="1" x14ac:dyDescent="0.2">
      <c r="B42" s="12"/>
      <c r="C42" s="93"/>
      <c r="D42" s="93"/>
      <c r="E42" s="93"/>
      <c r="F42" s="93"/>
      <c r="G42" s="93"/>
      <c r="H42" s="93"/>
      <c r="I42" s="12"/>
    </row>
    <row r="43" spans="2:9" ht="21.75" customHeight="1" x14ac:dyDescent="0.2">
      <c r="C43" s="93"/>
      <c r="D43" s="93"/>
      <c r="E43" s="93"/>
      <c r="F43" s="93"/>
      <c r="G43" s="93"/>
      <c r="H43" s="93"/>
    </row>
    <row r="44" spans="2:9" ht="11.25" customHeight="1" x14ac:dyDescent="0.2"/>
  </sheetData>
  <mergeCells count="14">
    <mergeCell ref="C41:H43"/>
    <mergeCell ref="A1:I1"/>
    <mergeCell ref="B3:I3"/>
    <mergeCell ref="B4:I4"/>
    <mergeCell ref="C6:G6"/>
    <mergeCell ref="B13:C13"/>
    <mergeCell ref="E7:F7"/>
    <mergeCell ref="C7:C8"/>
    <mergeCell ref="D7:D8"/>
    <mergeCell ref="B6:B8"/>
    <mergeCell ref="G7:G8"/>
    <mergeCell ref="H6:H8"/>
    <mergeCell ref="I6:I8"/>
    <mergeCell ref="B14:C14"/>
  </mergeCells>
  <printOptions horizontalCentered="1"/>
  <pageMargins left="0.28999999999999998" right="0.17" top="1.01" bottom="0.54" header="0.6" footer="0.27"/>
  <pageSetup scale="58" orientation="portrait" r:id="rId1"/>
  <headerFooter alignWithMargins="0">
    <oddHeader>&amp;L&amp;"Verdana,Negrita"&amp;12MINISTERIO DE INTERIOR Y POLICIA&amp;R&amp;"Verdana,Negrita"BO-EST-35
Versión: 01</oddHeader>
    <oddFooter>&amp;C&amp;"Verdana,Negrita"&amp;K03-016Dirección de Planificación y Desarrollo / Departamento de Estadísticas&amp;R&amp;"Verdana,Normal"&amp;11 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J59"/>
  <sheetViews>
    <sheetView showGridLines="0" view="pageLayout" zoomScale="80" zoomScaleNormal="80" zoomScalePageLayoutView="80" workbookViewId="0">
      <selection activeCell="B5" sqref="B5"/>
    </sheetView>
  </sheetViews>
  <sheetFormatPr baseColWidth="10" defaultRowHeight="14.25" x14ac:dyDescent="0.2"/>
  <cols>
    <col min="1" max="1" width="11.5703125" style="28" customWidth="1"/>
    <col min="2" max="2" width="23.140625" style="28" customWidth="1"/>
    <col min="3" max="3" width="22.42578125" style="28" customWidth="1"/>
    <col min="4" max="4" width="22.28515625" style="28" customWidth="1"/>
    <col min="5" max="5" width="21.28515625" style="28" customWidth="1"/>
    <col min="6" max="6" width="18.42578125" style="28" customWidth="1"/>
    <col min="7" max="7" width="4.140625" style="28" customWidth="1"/>
    <col min="8" max="8" width="0.140625" style="28" customWidth="1"/>
    <col min="9" max="9" width="5.85546875" style="28" customWidth="1"/>
    <col min="10" max="16384" width="11.42578125" style="28"/>
  </cols>
  <sheetData>
    <row r="1" spans="1:8" ht="22.5" customHeight="1" x14ac:dyDescent="0.2">
      <c r="B1" s="103" t="s">
        <v>6</v>
      </c>
      <c r="C1" s="103"/>
      <c r="D1" s="103"/>
      <c r="E1" s="103"/>
      <c r="F1" s="103"/>
    </row>
    <row r="2" spans="1:8" ht="7.5" customHeight="1" x14ac:dyDescent="0.2"/>
    <row r="3" spans="1:8" ht="27" customHeight="1" x14ac:dyDescent="0.3">
      <c r="B3" s="104" t="s">
        <v>19</v>
      </c>
      <c r="C3" s="104"/>
      <c r="D3" s="104"/>
      <c r="E3" s="104"/>
      <c r="F3" s="104"/>
      <c r="G3" s="29"/>
      <c r="H3" s="29"/>
    </row>
    <row r="4" spans="1:8" ht="25.5" customHeight="1" x14ac:dyDescent="0.3">
      <c r="B4" s="105" t="s">
        <v>14</v>
      </c>
      <c r="C4" s="105"/>
      <c r="D4" s="105"/>
      <c r="E4" s="105"/>
      <c r="F4" s="105"/>
      <c r="G4" s="30"/>
      <c r="H4" s="30"/>
    </row>
    <row r="5" spans="1:8" ht="12" customHeight="1" x14ac:dyDescent="0.3">
      <c r="A5" s="31"/>
      <c r="B5" s="32"/>
      <c r="C5" s="32"/>
      <c r="D5" s="32"/>
      <c r="E5" s="32"/>
      <c r="F5" s="32"/>
      <c r="G5" s="32"/>
      <c r="H5" s="33"/>
    </row>
    <row r="6" spans="1:8" s="34" customFormat="1" ht="27" customHeight="1" x14ac:dyDescent="0.2">
      <c r="B6" s="106" t="s">
        <v>2</v>
      </c>
      <c r="C6" s="106" t="s">
        <v>20</v>
      </c>
      <c r="D6" s="106"/>
      <c r="E6" s="106" t="s">
        <v>0</v>
      </c>
      <c r="F6" s="106" t="s">
        <v>1</v>
      </c>
    </row>
    <row r="7" spans="1:8" s="34" customFormat="1" ht="27" customHeight="1" x14ac:dyDescent="0.2">
      <c r="B7" s="106"/>
      <c r="C7" s="35" t="s">
        <v>21</v>
      </c>
      <c r="D7" s="35" t="s">
        <v>22</v>
      </c>
      <c r="E7" s="106"/>
      <c r="F7" s="106"/>
    </row>
    <row r="8" spans="1:8" s="34" customFormat="1" ht="31.5" customHeight="1" x14ac:dyDescent="0.2">
      <c r="B8" s="36" t="s">
        <v>15</v>
      </c>
      <c r="C8" s="37">
        <v>0</v>
      </c>
      <c r="D8" s="37">
        <v>0</v>
      </c>
      <c r="E8" s="38">
        <f>SUM(C8:D8)</f>
        <v>0</v>
      </c>
      <c r="F8" s="39">
        <f>E8/E11</f>
        <v>0</v>
      </c>
    </row>
    <row r="9" spans="1:8" s="34" customFormat="1" ht="31.5" customHeight="1" x14ac:dyDescent="0.2">
      <c r="B9" s="36" t="s">
        <v>17</v>
      </c>
      <c r="C9" s="37">
        <v>14</v>
      </c>
      <c r="D9" s="37">
        <v>17</v>
      </c>
      <c r="E9" s="38">
        <f>SUM(C9:D9)</f>
        <v>31</v>
      </c>
      <c r="F9" s="39">
        <f>E9/E11</f>
        <v>0.26724137931034481</v>
      </c>
    </row>
    <row r="10" spans="1:8" s="34" customFormat="1" ht="31.5" customHeight="1" x14ac:dyDescent="0.2">
      <c r="B10" s="36" t="s">
        <v>16</v>
      </c>
      <c r="C10" s="37">
        <v>46</v>
      </c>
      <c r="D10" s="37">
        <v>39</v>
      </c>
      <c r="E10" s="38">
        <f>SUM(C10:D10)</f>
        <v>85</v>
      </c>
      <c r="F10" s="39">
        <f>E10/E11</f>
        <v>0.73275862068965514</v>
      </c>
    </row>
    <row r="11" spans="1:8" s="34" customFormat="1" ht="31.5" customHeight="1" x14ac:dyDescent="0.2">
      <c r="A11" s="40"/>
      <c r="B11" s="41" t="s">
        <v>0</v>
      </c>
      <c r="C11" s="42">
        <f>SUM(C8:C10)</f>
        <v>60</v>
      </c>
      <c r="D11" s="42">
        <f>SUM(D8:D10)</f>
        <v>56</v>
      </c>
      <c r="E11" s="43">
        <f>SUM(E8:E10)</f>
        <v>116</v>
      </c>
      <c r="F11" s="44">
        <f>SUM(F8:F10)</f>
        <v>1</v>
      </c>
    </row>
    <row r="12" spans="1:8" s="45" customFormat="1" ht="24" customHeight="1" x14ac:dyDescent="0.2">
      <c r="B12" s="99"/>
      <c r="C12" s="99"/>
      <c r="F12" s="46"/>
    </row>
    <row r="13" spans="1:8" ht="10.5" customHeight="1" x14ac:dyDescent="0.2">
      <c r="B13" s="47"/>
      <c r="C13" s="47"/>
      <c r="D13" s="47"/>
      <c r="E13" s="47"/>
      <c r="F13" s="47"/>
      <c r="G13" s="47"/>
    </row>
    <row r="14" spans="1:8" ht="10.5" customHeight="1" x14ac:dyDescent="0.2">
      <c r="B14" s="47"/>
      <c r="C14" s="47"/>
      <c r="D14" s="47"/>
      <c r="E14" s="47"/>
      <c r="F14" s="47"/>
      <c r="G14" s="47"/>
    </row>
    <row r="15" spans="1:8" ht="11.25" customHeight="1" x14ac:dyDescent="0.2">
      <c r="B15" s="47"/>
      <c r="C15" s="48">
        <f>C11/E11</f>
        <v>0.51724137931034486</v>
      </c>
      <c r="D15" s="48">
        <f>D11/E11</f>
        <v>0.48275862068965519</v>
      </c>
      <c r="E15" s="47"/>
      <c r="F15" s="47"/>
      <c r="G15" s="47"/>
    </row>
    <row r="16" spans="1:8" ht="15" customHeight="1" x14ac:dyDescent="0.2">
      <c r="B16" s="47"/>
      <c r="C16" s="47"/>
      <c r="D16" s="47"/>
      <c r="E16" s="47"/>
      <c r="F16" s="47"/>
      <c r="G16" s="47"/>
    </row>
    <row r="17" spans="1:10" ht="15" customHeight="1" x14ac:dyDescent="0.2">
      <c r="B17" s="47"/>
      <c r="C17" s="47"/>
      <c r="D17" s="47"/>
      <c r="E17" s="47"/>
      <c r="F17" s="47"/>
      <c r="G17" s="47"/>
    </row>
    <row r="18" spans="1:10" ht="15" customHeight="1" x14ac:dyDescent="0.2">
      <c r="B18" s="47"/>
      <c r="C18" s="47"/>
      <c r="D18" s="47"/>
      <c r="E18" s="47"/>
      <c r="F18" s="47"/>
      <c r="G18" s="47"/>
    </row>
    <row r="19" spans="1:10" ht="15" customHeight="1" x14ac:dyDescent="0.2">
      <c r="B19" s="47"/>
      <c r="C19" s="47"/>
      <c r="D19" s="47"/>
      <c r="E19" s="47"/>
      <c r="F19" s="47"/>
      <c r="G19" s="47"/>
    </row>
    <row r="20" spans="1:10" ht="15" customHeight="1" x14ac:dyDescent="0.2">
      <c r="B20" s="47"/>
      <c r="C20" s="47"/>
      <c r="D20" s="47"/>
      <c r="E20" s="47"/>
      <c r="F20" s="47"/>
      <c r="G20" s="47"/>
    </row>
    <row r="29" spans="1:10" ht="13.5" customHeight="1" x14ac:dyDescent="0.3">
      <c r="A29" s="49"/>
      <c r="B29" s="32"/>
      <c r="C29" s="32"/>
      <c r="D29" s="32"/>
      <c r="E29" s="32"/>
      <c r="F29" s="32"/>
      <c r="G29" s="32"/>
      <c r="H29" s="49"/>
      <c r="I29" s="49"/>
      <c r="J29" s="49"/>
    </row>
    <row r="30" spans="1:10" ht="13.5" customHeight="1" x14ac:dyDescent="0.3">
      <c r="A30" s="49"/>
      <c r="B30" s="32"/>
      <c r="C30" s="32"/>
      <c r="D30" s="32"/>
      <c r="E30" s="32"/>
      <c r="F30" s="32"/>
      <c r="G30" s="32"/>
      <c r="H30" s="49"/>
      <c r="I30" s="49"/>
      <c r="J30" s="49"/>
    </row>
    <row r="31" spans="1:10" ht="15" customHeight="1" x14ac:dyDescent="0.3">
      <c r="B31" s="32"/>
      <c r="C31" s="32"/>
      <c r="D31" s="32"/>
      <c r="E31" s="32"/>
      <c r="F31" s="32"/>
      <c r="G31" s="32"/>
    </row>
    <row r="32" spans="1:10" ht="15" customHeight="1" x14ac:dyDescent="0.3">
      <c r="B32" s="32"/>
      <c r="C32" s="32"/>
      <c r="D32" s="32"/>
      <c r="E32" s="32"/>
      <c r="F32" s="32"/>
      <c r="G32" s="32"/>
    </row>
    <row r="36" spans="2:9" x14ac:dyDescent="0.2">
      <c r="B36" s="100"/>
      <c r="C36" s="100"/>
      <c r="D36" s="100"/>
      <c r="E36" s="100"/>
      <c r="F36" s="100"/>
    </row>
    <row r="38" spans="2:9" x14ac:dyDescent="0.2">
      <c r="B38" s="100"/>
      <c r="C38" s="100"/>
      <c r="D38" s="100"/>
      <c r="E38" s="100"/>
      <c r="F38" s="100"/>
    </row>
    <row r="39" spans="2:9" ht="15" customHeight="1" x14ac:dyDescent="0.2">
      <c r="B39" s="101"/>
      <c r="C39" s="101"/>
      <c r="D39" s="101"/>
      <c r="E39" s="101"/>
      <c r="F39" s="101"/>
      <c r="G39" s="101"/>
    </row>
    <row r="40" spans="2:9" ht="5.25" customHeight="1" x14ac:dyDescent="0.2"/>
    <row r="41" spans="2:9" ht="14.25" customHeight="1" x14ac:dyDescent="0.2"/>
    <row r="42" spans="2:9" ht="11.25" customHeight="1" x14ac:dyDescent="0.2"/>
    <row r="43" spans="2:9" ht="11.25" customHeight="1" x14ac:dyDescent="0.2"/>
    <row r="44" spans="2:9" ht="11.25" customHeight="1" x14ac:dyDescent="0.2"/>
    <row r="45" spans="2:9" ht="11.25" customHeight="1" x14ac:dyDescent="0.2"/>
    <row r="46" spans="2:9" ht="11.25" customHeight="1" x14ac:dyDescent="0.2"/>
    <row r="47" spans="2:9" ht="11.25" customHeight="1" x14ac:dyDescent="0.2">
      <c r="I47" s="28" t="s">
        <v>23</v>
      </c>
    </row>
    <row r="48" spans="2:9" ht="11.25" customHeight="1" x14ac:dyDescent="0.2"/>
    <row r="49" spans="2:6" ht="11.25" customHeight="1" x14ac:dyDescent="0.2"/>
    <row r="50" spans="2:6" ht="11.25" customHeight="1" x14ac:dyDescent="0.2"/>
    <row r="51" spans="2:6" ht="11.25" customHeight="1" x14ac:dyDescent="0.2"/>
    <row r="52" spans="2:6" ht="11.25" customHeight="1" x14ac:dyDescent="0.2"/>
    <row r="53" spans="2:6" ht="11.25" customHeight="1" x14ac:dyDescent="0.2"/>
    <row r="54" spans="2:6" ht="11.25" customHeight="1" x14ac:dyDescent="0.2"/>
    <row r="55" spans="2:6" ht="11.25" customHeight="1" x14ac:dyDescent="0.2"/>
    <row r="56" spans="2:6" ht="20.25" customHeight="1" x14ac:dyDescent="0.2"/>
    <row r="57" spans="2:6" ht="11.25" customHeight="1" x14ac:dyDescent="0.2"/>
    <row r="58" spans="2:6" ht="28.5" customHeight="1" x14ac:dyDescent="0.2">
      <c r="B58" s="102" t="s">
        <v>24</v>
      </c>
      <c r="C58" s="102"/>
      <c r="D58" s="102"/>
      <c r="E58" s="102"/>
      <c r="F58" s="102"/>
    </row>
    <row r="59" spans="2:6" ht="27.75" customHeight="1" x14ac:dyDescent="0.2">
      <c r="B59" s="102"/>
      <c r="C59" s="102"/>
      <c r="D59" s="102"/>
      <c r="E59" s="102"/>
      <c r="F59" s="102"/>
    </row>
  </sheetData>
  <mergeCells count="12">
    <mergeCell ref="B1:F1"/>
    <mergeCell ref="B3:F3"/>
    <mergeCell ref="B4:F4"/>
    <mergeCell ref="B6:B7"/>
    <mergeCell ref="C6:D6"/>
    <mergeCell ref="E6:E7"/>
    <mergeCell ref="F6:F7"/>
    <mergeCell ref="B12:C12"/>
    <mergeCell ref="B36:F36"/>
    <mergeCell ref="B38:F38"/>
    <mergeCell ref="B39:G39"/>
    <mergeCell ref="B58:F59"/>
  </mergeCells>
  <printOptions horizontalCentered="1"/>
  <pageMargins left="0.24" right="0.17" top="0.78" bottom="0.46" header="0.51" footer="0.27"/>
  <pageSetup scale="70" orientation="portrait" r:id="rId1"/>
  <headerFooter alignWithMargins="0">
    <oddHeader>&amp;L&amp;"Verdana,Negrita"&amp;12&amp;K01+000MINISTERIO DE INTERIOR Y POLICIA&amp;R&amp;"Verdana,Negrita"&amp;K01+000BO-EST-33
Versión: 01</oddHeader>
    <oddFooter>&amp;C&amp;"Verdana,Negrita"&amp;K03-015Dirección de Planificación y Desarrollo / Departamento de Estadísticas&amp;R&amp;"Verdana,Normal"&amp;11 2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I91"/>
  <sheetViews>
    <sheetView showGridLines="0" view="pageLayout" zoomScale="80" zoomScaleNormal="80" zoomScalePageLayoutView="80" workbookViewId="0">
      <selection activeCell="C5" sqref="C5"/>
    </sheetView>
  </sheetViews>
  <sheetFormatPr baseColWidth="10" defaultRowHeight="14.25" x14ac:dyDescent="0.2"/>
  <cols>
    <col min="1" max="1" width="14.42578125" style="28" customWidth="1"/>
    <col min="2" max="2" width="7.140625" style="28" customWidth="1"/>
    <col min="3" max="3" width="34" style="28" customWidth="1"/>
    <col min="4" max="4" width="23.7109375" style="28" customWidth="1"/>
    <col min="5" max="5" width="20.7109375" style="28" customWidth="1"/>
    <col min="6" max="6" width="9" style="28" customWidth="1"/>
    <col min="7" max="16384" width="11.42578125" style="28"/>
  </cols>
  <sheetData>
    <row r="1" spans="1:8" ht="21" customHeight="1" x14ac:dyDescent="0.2">
      <c r="A1" s="103" t="s">
        <v>6</v>
      </c>
      <c r="B1" s="103"/>
      <c r="C1" s="103"/>
      <c r="D1" s="103"/>
      <c r="E1" s="103"/>
      <c r="F1" s="103"/>
      <c r="G1" s="103"/>
    </row>
    <row r="2" spans="1:8" ht="13.5" customHeight="1" x14ac:dyDescent="0.2"/>
    <row r="3" spans="1:8" ht="21" customHeight="1" x14ac:dyDescent="0.2">
      <c r="A3" s="104" t="s">
        <v>25</v>
      </c>
      <c r="B3" s="104"/>
      <c r="C3" s="104"/>
      <c r="D3" s="104"/>
      <c r="E3" s="104"/>
      <c r="F3" s="104"/>
      <c r="G3" s="104"/>
    </row>
    <row r="4" spans="1:8" ht="25.5" customHeight="1" x14ac:dyDescent="0.2">
      <c r="A4" s="105" t="s">
        <v>14</v>
      </c>
      <c r="B4" s="105"/>
      <c r="C4" s="105"/>
      <c r="D4" s="105"/>
      <c r="E4" s="105"/>
      <c r="F4" s="105"/>
      <c r="G4" s="105"/>
    </row>
    <row r="5" spans="1:8" ht="17.25" customHeight="1" x14ac:dyDescent="0.3">
      <c r="A5" s="50"/>
      <c r="B5" s="50"/>
      <c r="C5" s="50"/>
      <c r="D5" s="50"/>
      <c r="E5" s="50"/>
      <c r="F5" s="50"/>
      <c r="G5" s="50"/>
    </row>
    <row r="6" spans="1:8" s="34" customFormat="1" ht="38.25" customHeight="1" x14ac:dyDescent="0.2">
      <c r="C6" s="51" t="s">
        <v>26</v>
      </c>
      <c r="D6" s="51" t="s">
        <v>27</v>
      </c>
      <c r="E6" s="51" t="s">
        <v>1</v>
      </c>
    </row>
    <row r="7" spans="1:8" s="34" customFormat="1" ht="26.25" customHeight="1" x14ac:dyDescent="0.2">
      <c r="C7" s="52" t="s">
        <v>28</v>
      </c>
      <c r="D7" s="53">
        <v>22</v>
      </c>
      <c r="E7" s="54">
        <f>D7/D34</f>
        <v>0.18965517241379309</v>
      </c>
      <c r="G7" s="55"/>
      <c r="H7" s="55"/>
    </row>
    <row r="8" spans="1:8" s="34" customFormat="1" ht="26.25" customHeight="1" x14ac:dyDescent="0.2">
      <c r="C8" s="52" t="s">
        <v>29</v>
      </c>
      <c r="D8" s="53">
        <v>13</v>
      </c>
      <c r="E8" s="54">
        <f>D8/D34</f>
        <v>0.11206896551724138</v>
      </c>
      <c r="G8" s="55"/>
      <c r="H8" s="55"/>
    </row>
    <row r="9" spans="1:8" s="34" customFormat="1" ht="26.25" customHeight="1" x14ac:dyDescent="0.2">
      <c r="C9" s="52" t="s">
        <v>30</v>
      </c>
      <c r="D9" s="53">
        <v>11</v>
      </c>
      <c r="E9" s="54">
        <f>D9/D34</f>
        <v>9.4827586206896547E-2</v>
      </c>
      <c r="G9" s="55"/>
      <c r="H9" s="55"/>
    </row>
    <row r="10" spans="1:8" s="34" customFormat="1" ht="26.25" customHeight="1" x14ac:dyDescent="0.2">
      <c r="C10" s="52" t="s">
        <v>31</v>
      </c>
      <c r="D10" s="53">
        <v>10</v>
      </c>
      <c r="E10" s="54">
        <f>D10/D34</f>
        <v>8.6206896551724144E-2</v>
      </c>
      <c r="G10" s="55"/>
      <c r="H10" s="55"/>
    </row>
    <row r="11" spans="1:8" s="34" customFormat="1" ht="26.25" customHeight="1" x14ac:dyDescent="0.2">
      <c r="C11" s="52" t="s">
        <v>32</v>
      </c>
      <c r="D11" s="53">
        <v>9</v>
      </c>
      <c r="E11" s="54">
        <f>D11/D34</f>
        <v>7.7586206896551727E-2</v>
      </c>
      <c r="G11" s="55"/>
      <c r="H11" s="55"/>
    </row>
    <row r="12" spans="1:8" s="34" customFormat="1" ht="26.25" customHeight="1" x14ac:dyDescent="0.2">
      <c r="C12" s="52" t="s">
        <v>33</v>
      </c>
      <c r="D12" s="53">
        <v>8</v>
      </c>
      <c r="E12" s="54">
        <f>D12/D34</f>
        <v>6.8965517241379309E-2</v>
      </c>
      <c r="G12" s="55"/>
      <c r="H12" s="55"/>
    </row>
    <row r="13" spans="1:8" s="34" customFormat="1" ht="26.25" customHeight="1" x14ac:dyDescent="0.2">
      <c r="C13" s="52" t="s">
        <v>34</v>
      </c>
      <c r="D13" s="53">
        <v>8</v>
      </c>
      <c r="E13" s="54">
        <f>D13/D34</f>
        <v>6.8965517241379309E-2</v>
      </c>
      <c r="G13" s="55"/>
      <c r="H13" s="55"/>
    </row>
    <row r="14" spans="1:8" s="34" customFormat="1" ht="26.25" customHeight="1" x14ac:dyDescent="0.2">
      <c r="C14" s="52" t="s">
        <v>35</v>
      </c>
      <c r="D14" s="53">
        <v>6</v>
      </c>
      <c r="E14" s="54">
        <f>D14/D34</f>
        <v>5.1724137931034482E-2</v>
      </c>
      <c r="G14" s="55"/>
      <c r="H14" s="55"/>
    </row>
    <row r="15" spans="1:8" s="34" customFormat="1" ht="26.25" customHeight="1" x14ac:dyDescent="0.2">
      <c r="C15" s="52" t="s">
        <v>36</v>
      </c>
      <c r="D15" s="53">
        <v>4</v>
      </c>
      <c r="E15" s="54">
        <f>D15/D34</f>
        <v>3.4482758620689655E-2</v>
      </c>
      <c r="F15" s="55"/>
      <c r="G15" s="55"/>
      <c r="H15" s="55"/>
    </row>
    <row r="16" spans="1:8" s="34" customFormat="1" ht="26.25" customHeight="1" x14ac:dyDescent="0.2">
      <c r="C16" s="52" t="s">
        <v>37</v>
      </c>
      <c r="D16" s="53">
        <v>4</v>
      </c>
      <c r="E16" s="54">
        <f>D16/D34</f>
        <v>3.4482758620689655E-2</v>
      </c>
      <c r="F16" s="55"/>
      <c r="G16" s="55"/>
      <c r="H16" s="55"/>
    </row>
    <row r="17" spans="3:8" s="34" customFormat="1" ht="26.25" customHeight="1" x14ac:dyDescent="0.2">
      <c r="C17" s="52" t="s">
        <v>38</v>
      </c>
      <c r="D17" s="53">
        <v>3</v>
      </c>
      <c r="E17" s="54">
        <f>D17/D34</f>
        <v>2.5862068965517241E-2</v>
      </c>
      <c r="G17" s="55"/>
      <c r="H17" s="55"/>
    </row>
    <row r="18" spans="3:8" s="34" customFormat="1" ht="26.25" customHeight="1" x14ac:dyDescent="0.2">
      <c r="C18" s="52" t="s">
        <v>39</v>
      </c>
      <c r="D18" s="53">
        <v>3</v>
      </c>
      <c r="E18" s="54">
        <f>D18/D34</f>
        <v>2.5862068965517241E-2</v>
      </c>
      <c r="F18" s="55"/>
      <c r="G18" s="55"/>
      <c r="H18" s="55"/>
    </row>
    <row r="19" spans="3:8" s="34" customFormat="1" ht="26.25" customHeight="1" x14ac:dyDescent="0.2">
      <c r="C19" s="52" t="s">
        <v>40</v>
      </c>
      <c r="D19" s="53">
        <v>3</v>
      </c>
      <c r="E19" s="54">
        <f>D19/D34</f>
        <v>2.5862068965517241E-2</v>
      </c>
      <c r="F19" s="55"/>
      <c r="G19" s="55"/>
      <c r="H19" s="55"/>
    </row>
    <row r="20" spans="3:8" s="34" customFormat="1" ht="26.25" customHeight="1" x14ac:dyDescent="0.2">
      <c r="C20" s="52" t="s">
        <v>41</v>
      </c>
      <c r="D20" s="53">
        <v>2</v>
      </c>
      <c r="E20" s="54">
        <f>D20/D34</f>
        <v>1.7241379310344827E-2</v>
      </c>
      <c r="G20" s="55"/>
      <c r="H20" s="55"/>
    </row>
    <row r="21" spans="3:8" s="34" customFormat="1" ht="26.25" customHeight="1" x14ac:dyDescent="0.2">
      <c r="C21" s="52" t="s">
        <v>42</v>
      </c>
      <c r="D21" s="53">
        <v>2</v>
      </c>
      <c r="E21" s="54">
        <f>D21/D34</f>
        <v>1.7241379310344827E-2</v>
      </c>
      <c r="G21" s="55"/>
      <c r="H21" s="55"/>
    </row>
    <row r="22" spans="3:8" s="34" customFormat="1" ht="26.25" customHeight="1" x14ac:dyDescent="0.2">
      <c r="C22" s="52" t="s">
        <v>43</v>
      </c>
      <c r="D22" s="53">
        <v>2</v>
      </c>
      <c r="E22" s="54">
        <f>D22/D34</f>
        <v>1.7241379310344827E-2</v>
      </c>
      <c r="G22" s="55"/>
      <c r="H22" s="55"/>
    </row>
    <row r="23" spans="3:8" s="34" customFormat="1" ht="26.25" customHeight="1" x14ac:dyDescent="0.2">
      <c r="C23" s="52" t="s">
        <v>44</v>
      </c>
      <c r="D23" s="53">
        <v>1</v>
      </c>
      <c r="E23" s="54">
        <f>D23/D34</f>
        <v>8.6206896551724137E-3</v>
      </c>
      <c r="F23" s="55"/>
      <c r="G23" s="55"/>
      <c r="H23" s="55"/>
    </row>
    <row r="24" spans="3:8" s="34" customFormat="1" ht="26.25" customHeight="1" x14ac:dyDescent="0.2">
      <c r="C24" s="52" t="s">
        <v>45</v>
      </c>
      <c r="D24" s="53">
        <v>1</v>
      </c>
      <c r="E24" s="54">
        <f>D24/D34</f>
        <v>8.6206896551724137E-3</v>
      </c>
      <c r="F24" s="55"/>
      <c r="G24" s="55"/>
      <c r="H24" s="55"/>
    </row>
    <row r="25" spans="3:8" s="34" customFormat="1" ht="26.25" customHeight="1" x14ac:dyDescent="0.2">
      <c r="C25" s="52" t="s">
        <v>46</v>
      </c>
      <c r="D25" s="53">
        <v>1</v>
      </c>
      <c r="E25" s="54">
        <f>D25/D34</f>
        <v>8.6206896551724137E-3</v>
      </c>
      <c r="F25" s="55"/>
      <c r="G25" s="56"/>
      <c r="H25" s="55"/>
    </row>
    <row r="26" spans="3:8" s="34" customFormat="1" ht="26.25" customHeight="1" x14ac:dyDescent="0.2">
      <c r="C26" s="52" t="s">
        <v>47</v>
      </c>
      <c r="D26" s="53">
        <v>1</v>
      </c>
      <c r="E26" s="54">
        <f>D26/D34</f>
        <v>8.6206896551724137E-3</v>
      </c>
      <c r="F26" s="55"/>
      <c r="G26" s="56"/>
      <c r="H26" s="55"/>
    </row>
    <row r="27" spans="3:8" s="34" customFormat="1" ht="26.25" customHeight="1" x14ac:dyDescent="0.2">
      <c r="C27" s="52" t="s">
        <v>48</v>
      </c>
      <c r="D27" s="53">
        <v>1</v>
      </c>
      <c r="E27" s="54">
        <f>D27/D34</f>
        <v>8.6206896551724137E-3</v>
      </c>
      <c r="F27" s="55"/>
      <c r="G27" s="56"/>
      <c r="H27" s="55"/>
    </row>
    <row r="28" spans="3:8" s="34" customFormat="1" ht="26.25" customHeight="1" x14ac:dyDescent="0.2">
      <c r="C28" s="52" t="s">
        <v>49</v>
      </c>
      <c r="D28" s="53">
        <v>1</v>
      </c>
      <c r="E28" s="54">
        <f>D28/D34</f>
        <v>8.6206896551724137E-3</v>
      </c>
      <c r="F28" s="55"/>
      <c r="G28" s="56"/>
      <c r="H28" s="55"/>
    </row>
    <row r="29" spans="3:8" s="34" customFormat="1" ht="26.25" hidden="1" customHeight="1" x14ac:dyDescent="0.2">
      <c r="C29" s="52"/>
      <c r="D29" s="53"/>
      <c r="E29" s="54">
        <f>D29/D34</f>
        <v>0</v>
      </c>
      <c r="F29" s="55"/>
      <c r="G29" s="56"/>
      <c r="H29" s="55"/>
    </row>
    <row r="30" spans="3:8" s="34" customFormat="1" ht="26.25" hidden="1" customHeight="1" x14ac:dyDescent="0.2">
      <c r="C30" s="52"/>
      <c r="D30" s="53"/>
      <c r="E30" s="54">
        <f>D30/D34</f>
        <v>0</v>
      </c>
      <c r="F30" s="55"/>
      <c r="G30" s="56"/>
      <c r="H30" s="55"/>
    </row>
    <row r="31" spans="3:8" s="34" customFormat="1" ht="26.25" hidden="1" customHeight="1" x14ac:dyDescent="0.2">
      <c r="C31" s="52"/>
      <c r="D31" s="53"/>
      <c r="E31" s="54">
        <f>D31/D34</f>
        <v>0</v>
      </c>
      <c r="G31" s="55"/>
      <c r="H31" s="55"/>
    </row>
    <row r="32" spans="3:8" s="34" customFormat="1" ht="30.75" hidden="1" customHeight="1" x14ac:dyDescent="0.2">
      <c r="C32" s="52"/>
      <c r="D32" s="53"/>
      <c r="E32" s="54">
        <f>D32/D34</f>
        <v>0</v>
      </c>
      <c r="G32" s="55"/>
      <c r="H32" s="55"/>
    </row>
    <row r="33" spans="2:8" s="34" customFormat="1" ht="30.75" hidden="1" customHeight="1" x14ac:dyDescent="0.2">
      <c r="C33" s="52"/>
      <c r="D33" s="53"/>
      <c r="E33" s="54">
        <f>D33/D34</f>
        <v>0</v>
      </c>
      <c r="G33" s="55"/>
      <c r="H33" s="55"/>
    </row>
    <row r="34" spans="2:8" s="34" customFormat="1" ht="32.25" customHeight="1" x14ac:dyDescent="0.2">
      <c r="C34" s="57" t="s">
        <v>0</v>
      </c>
      <c r="D34" s="58">
        <f>SUM(D7:D33)</f>
        <v>116</v>
      </c>
      <c r="E34" s="59">
        <f>SUM(E7:E33)</f>
        <v>0.99999999999999989</v>
      </c>
    </row>
    <row r="35" spans="2:8" s="45" customFormat="1" ht="18.75" customHeight="1" x14ac:dyDescent="0.2">
      <c r="B35" s="60"/>
      <c r="C35" s="99"/>
      <c r="D35" s="99"/>
      <c r="E35" s="46"/>
    </row>
    <row r="36" spans="2:8" s="45" customFormat="1" ht="18.75" customHeight="1" x14ac:dyDescent="0.2">
      <c r="B36" s="60"/>
      <c r="C36" s="61"/>
      <c r="D36" s="61"/>
      <c r="E36" s="46"/>
    </row>
    <row r="37" spans="2:8" s="45" customFormat="1" ht="18.75" customHeight="1" x14ac:dyDescent="0.2">
      <c r="B37" s="60"/>
      <c r="C37" s="61"/>
      <c r="D37" s="61"/>
      <c r="E37" s="46"/>
    </row>
    <row r="38" spans="2:8" s="45" customFormat="1" ht="18.75" customHeight="1" x14ac:dyDescent="0.2">
      <c r="B38" s="60"/>
      <c r="C38" s="61"/>
      <c r="D38" s="61"/>
      <c r="E38" s="46"/>
    </row>
    <row r="39" spans="2:8" s="45" customFormat="1" ht="18.75" customHeight="1" x14ac:dyDescent="0.2">
      <c r="B39" s="60"/>
      <c r="C39" s="52"/>
      <c r="D39" s="53"/>
      <c r="E39" s="46"/>
    </row>
    <row r="40" spans="2:8" s="45" customFormat="1" ht="18.75" customHeight="1" x14ac:dyDescent="0.2">
      <c r="B40" s="60"/>
      <c r="C40" s="61"/>
      <c r="D40" s="61"/>
      <c r="E40" s="46"/>
    </row>
    <row r="41" spans="2:8" s="45" customFormat="1" ht="18.75" customHeight="1" x14ac:dyDescent="0.2">
      <c r="B41" s="60"/>
      <c r="C41" s="61"/>
      <c r="D41" s="61"/>
      <c r="E41" s="46"/>
    </row>
    <row r="42" spans="2:8" s="45" customFormat="1" ht="18.75" customHeight="1" x14ac:dyDescent="0.2">
      <c r="B42" s="60"/>
      <c r="C42" s="61"/>
      <c r="D42" s="61"/>
      <c r="E42" s="46"/>
    </row>
    <row r="43" spans="2:8" s="45" customFormat="1" ht="18.75" customHeight="1" x14ac:dyDescent="0.2">
      <c r="B43" s="60"/>
      <c r="C43" s="61"/>
      <c r="D43" s="61"/>
      <c r="E43" s="46"/>
    </row>
    <row r="44" spans="2:8" s="45" customFormat="1" ht="18.75" customHeight="1" x14ac:dyDescent="0.2">
      <c r="B44" s="60"/>
      <c r="C44" s="61"/>
      <c r="D44" s="61"/>
      <c r="E44" s="46"/>
    </row>
    <row r="45" spans="2:8" s="45" customFormat="1" ht="18.75" customHeight="1" x14ac:dyDescent="0.2">
      <c r="B45" s="60"/>
      <c r="C45" s="61"/>
      <c r="D45" s="61"/>
      <c r="E45" s="46"/>
    </row>
    <row r="46" spans="2:8" s="45" customFormat="1" ht="18.75" customHeight="1" x14ac:dyDescent="0.2">
      <c r="B46" s="60"/>
      <c r="C46" s="61"/>
      <c r="D46" s="61"/>
      <c r="E46" s="46"/>
    </row>
    <row r="47" spans="2:8" s="45" customFormat="1" ht="18.75" customHeight="1" x14ac:dyDescent="0.2">
      <c r="B47" s="60"/>
      <c r="C47" s="61"/>
      <c r="D47" s="61"/>
      <c r="E47" s="46"/>
    </row>
    <row r="48" spans="2:8" s="45" customFormat="1" ht="18.75" customHeight="1" x14ac:dyDescent="0.2">
      <c r="B48" s="60"/>
      <c r="C48" s="61"/>
      <c r="D48" s="61"/>
      <c r="E48" s="46"/>
    </row>
    <row r="49" spans="2:6" s="45" customFormat="1" ht="18.75" customHeight="1" x14ac:dyDescent="0.2">
      <c r="B49" s="60"/>
      <c r="C49" s="61"/>
      <c r="D49" s="61"/>
      <c r="E49" s="46"/>
    </row>
    <row r="50" spans="2:6" s="45" customFormat="1" ht="18.75" customHeight="1" x14ac:dyDescent="0.2">
      <c r="B50" s="60"/>
      <c r="C50" s="61"/>
      <c r="D50" s="61"/>
      <c r="E50" s="46"/>
    </row>
    <row r="51" spans="2:6" s="45" customFormat="1" ht="18.75" customHeight="1" x14ac:dyDescent="0.2">
      <c r="B51" s="60"/>
      <c r="C51" s="61"/>
      <c r="D51" s="61"/>
      <c r="E51" s="46"/>
    </row>
    <row r="52" spans="2:6" s="45" customFormat="1" ht="18.75" customHeight="1" x14ac:dyDescent="0.2">
      <c r="B52" s="60"/>
      <c r="C52" s="61"/>
      <c r="D52" s="61"/>
      <c r="E52" s="46"/>
    </row>
    <row r="53" spans="2:6" s="45" customFormat="1" ht="18.75" customHeight="1" x14ac:dyDescent="0.2">
      <c r="B53" s="60"/>
      <c r="C53" s="61"/>
      <c r="D53" s="61"/>
      <c r="E53" s="46"/>
    </row>
    <row r="54" spans="2:6" s="45" customFormat="1" ht="18.75" customHeight="1" x14ac:dyDescent="0.2">
      <c r="B54" s="60"/>
      <c r="C54" s="61"/>
      <c r="D54" s="61"/>
      <c r="E54" s="46"/>
    </row>
    <row r="55" spans="2:6" ht="15" customHeight="1" x14ac:dyDescent="0.2">
      <c r="B55" s="47"/>
      <c r="C55" s="52"/>
      <c r="D55" s="53"/>
      <c r="E55" s="47"/>
      <c r="F55" s="47"/>
    </row>
    <row r="56" spans="2:6" ht="15" customHeight="1" x14ac:dyDescent="0.2">
      <c r="B56" s="47"/>
      <c r="C56" s="52"/>
      <c r="D56" s="53"/>
      <c r="E56" s="47"/>
      <c r="F56" s="47"/>
    </row>
    <row r="57" spans="2:6" ht="14.25" customHeight="1" x14ac:dyDescent="0.2">
      <c r="C57" s="52"/>
      <c r="D57" s="53"/>
      <c r="E57" s="47"/>
    </row>
    <row r="58" spans="2:6" ht="14.25" customHeight="1" x14ac:dyDescent="0.2">
      <c r="C58" s="52"/>
      <c r="D58" s="53"/>
      <c r="E58" s="47"/>
    </row>
    <row r="59" spans="2:6" ht="14.25" customHeight="1" x14ac:dyDescent="0.2">
      <c r="C59" s="52"/>
      <c r="D59" s="53"/>
      <c r="E59" s="47"/>
    </row>
    <row r="60" spans="2:6" ht="14.25" customHeight="1" x14ac:dyDescent="0.2">
      <c r="C60" s="52"/>
      <c r="D60" s="53"/>
      <c r="E60" s="47"/>
    </row>
    <row r="61" spans="2:6" ht="14.25" customHeight="1" x14ac:dyDescent="0.2">
      <c r="C61" s="52"/>
      <c r="D61" s="53"/>
      <c r="E61" s="47"/>
    </row>
    <row r="62" spans="2:6" ht="14.25" customHeight="1" x14ac:dyDescent="0.2">
      <c r="C62" s="52"/>
      <c r="D62" s="53"/>
      <c r="E62" s="47"/>
    </row>
    <row r="63" spans="2:6" ht="14.25" customHeight="1" x14ac:dyDescent="0.2">
      <c r="C63" s="52"/>
      <c r="D63" s="53"/>
      <c r="E63" s="47"/>
    </row>
    <row r="64" spans="2:6" ht="14.25" customHeight="1" x14ac:dyDescent="0.2">
      <c r="C64" s="52"/>
      <c r="D64" s="53"/>
      <c r="E64" s="47"/>
    </row>
    <row r="65" spans="1:9" ht="13.5" customHeight="1" x14ac:dyDescent="0.3">
      <c r="A65" s="49"/>
      <c r="B65" s="32"/>
      <c r="C65" s="52"/>
      <c r="D65" s="53"/>
      <c r="E65" s="47"/>
      <c r="F65" s="32"/>
      <c r="G65" s="49"/>
      <c r="H65" s="49"/>
      <c r="I65" s="49"/>
    </row>
    <row r="66" spans="1:9" ht="13.5" customHeight="1" x14ac:dyDescent="0.3">
      <c r="A66" s="49"/>
      <c r="B66" s="32"/>
      <c r="C66" s="52"/>
      <c r="D66" s="53"/>
      <c r="E66" s="47"/>
      <c r="F66" s="32"/>
      <c r="G66" s="49"/>
      <c r="H66" s="49"/>
      <c r="I66" s="49"/>
    </row>
    <row r="67" spans="1:9" ht="15" customHeight="1" x14ac:dyDescent="0.3">
      <c r="B67" s="32"/>
      <c r="C67" s="52"/>
      <c r="D67" s="53"/>
      <c r="E67" s="47"/>
      <c r="F67" s="32"/>
    </row>
    <row r="68" spans="1:9" ht="15" customHeight="1" x14ac:dyDescent="0.3">
      <c r="B68" s="32"/>
      <c r="C68" s="52"/>
      <c r="D68" s="53"/>
      <c r="E68" s="47"/>
      <c r="F68" s="32"/>
    </row>
    <row r="69" spans="1:9" ht="14.25" customHeight="1" x14ac:dyDescent="0.2">
      <c r="C69" s="52"/>
      <c r="D69" s="53"/>
      <c r="E69" s="47"/>
    </row>
    <row r="70" spans="1:9" ht="14.25" customHeight="1" x14ac:dyDescent="0.2">
      <c r="C70" s="52"/>
      <c r="D70" s="53"/>
      <c r="E70" s="47"/>
    </row>
    <row r="71" spans="1:9" ht="14.25" customHeight="1" x14ac:dyDescent="0.2">
      <c r="C71" s="52"/>
      <c r="D71" s="53"/>
      <c r="E71" s="47"/>
    </row>
    <row r="72" spans="1:9" ht="14.25" customHeight="1" x14ac:dyDescent="0.2">
      <c r="C72" s="52"/>
      <c r="D72" s="53"/>
      <c r="E72" s="47"/>
    </row>
    <row r="73" spans="1:9" ht="14.25" customHeight="1" x14ac:dyDescent="0.2">
      <c r="C73" s="52"/>
      <c r="D73" s="53"/>
      <c r="E73" s="47"/>
    </row>
    <row r="74" spans="1:9" ht="14.25" customHeight="1" x14ac:dyDescent="0.2">
      <c r="C74" s="52"/>
      <c r="D74" s="53"/>
      <c r="E74" s="47"/>
    </row>
    <row r="75" spans="1:9" ht="14.25" customHeight="1" x14ac:dyDescent="0.2">
      <c r="C75" s="52"/>
      <c r="D75" s="53"/>
      <c r="E75" s="47"/>
    </row>
    <row r="76" spans="1:9" ht="14.25" customHeight="1" x14ac:dyDescent="0.2">
      <c r="C76" s="52"/>
      <c r="D76" s="53"/>
      <c r="E76" s="47"/>
    </row>
    <row r="77" spans="1:9" ht="14.25" customHeight="1" x14ac:dyDescent="0.2">
      <c r="C77" s="52"/>
      <c r="D77" s="53"/>
      <c r="E77" s="47"/>
    </row>
    <row r="78" spans="1:9" ht="14.25" customHeight="1" x14ac:dyDescent="0.2">
      <c r="C78" s="52"/>
      <c r="D78" s="53"/>
      <c r="E78" s="47"/>
    </row>
    <row r="79" spans="1:9" ht="14.25" customHeight="1" x14ac:dyDescent="0.2">
      <c r="C79" s="52"/>
      <c r="D79" s="53"/>
      <c r="E79" s="47"/>
    </row>
    <row r="80" spans="1:9" ht="14.25" customHeight="1" x14ac:dyDescent="0.2">
      <c r="C80" s="52"/>
      <c r="D80" s="53"/>
      <c r="E80" s="47"/>
    </row>
    <row r="81" spans="1:8" ht="14.25" customHeight="1" x14ac:dyDescent="0.2">
      <c r="C81" s="47"/>
      <c r="D81" s="47"/>
      <c r="E81" s="47"/>
    </row>
    <row r="82" spans="1:8" ht="14.25" customHeight="1" x14ac:dyDescent="0.2">
      <c r="C82" s="47"/>
      <c r="D82" s="47"/>
      <c r="E82" s="47"/>
    </row>
    <row r="83" spans="1:8" x14ac:dyDescent="0.2">
      <c r="C83" s="62"/>
      <c r="D83" s="62"/>
      <c r="E83" s="62"/>
    </row>
    <row r="84" spans="1:8" ht="19.5" customHeight="1" x14ac:dyDescent="0.2">
      <c r="B84" s="101"/>
      <c r="C84" s="101"/>
      <c r="D84" s="101"/>
      <c r="E84" s="101"/>
      <c r="F84" s="101"/>
    </row>
    <row r="85" spans="1:8" ht="19.5" customHeight="1" x14ac:dyDescent="0.2">
      <c r="B85" s="63"/>
      <c r="C85" s="63"/>
      <c r="D85" s="63"/>
      <c r="E85" s="63"/>
      <c r="F85" s="63"/>
    </row>
    <row r="86" spans="1:8" ht="31.5" customHeight="1" x14ac:dyDescent="0.2">
      <c r="B86" s="102" t="s">
        <v>50</v>
      </c>
      <c r="C86" s="102"/>
      <c r="D86" s="102"/>
      <c r="E86" s="102"/>
      <c r="F86" s="102"/>
      <c r="G86" s="102"/>
      <c r="H86" s="64"/>
    </row>
    <row r="87" spans="1:8" ht="27" customHeight="1" x14ac:dyDescent="0.2">
      <c r="A87" s="64"/>
      <c r="B87" s="102"/>
      <c r="C87" s="102"/>
      <c r="D87" s="102"/>
      <c r="E87" s="102"/>
      <c r="F87" s="102"/>
      <c r="G87" s="102"/>
      <c r="H87" s="64"/>
    </row>
    <row r="88" spans="1:8" ht="11.25" customHeight="1" x14ac:dyDescent="0.2"/>
    <row r="89" spans="1:8" ht="11.25" customHeight="1" x14ac:dyDescent="0.2"/>
    <row r="90" spans="1:8" ht="11.25" customHeight="1" x14ac:dyDescent="0.2"/>
    <row r="91" spans="1:8" ht="11.25" customHeight="1" x14ac:dyDescent="0.2"/>
  </sheetData>
  <mergeCells count="6">
    <mergeCell ref="B86:G87"/>
    <mergeCell ref="A1:G1"/>
    <mergeCell ref="A3:G3"/>
    <mergeCell ref="A4:G4"/>
    <mergeCell ref="C35:D35"/>
    <mergeCell ref="B84:F84"/>
  </mergeCells>
  <printOptions horizontalCentered="1"/>
  <pageMargins left="0.24" right="0.17" top="1.01" bottom="0.49" header="0.61" footer="0.27"/>
  <pageSetup scale="65" orientation="portrait" r:id="rId1"/>
  <headerFooter alignWithMargins="0">
    <oddHeader>&amp;L&amp;"Verdana,Negrita"&amp;12&amp;K01+000MINISTERIO DE INTERIOR Y POLICIA&amp;R&amp;"Verdana,Negrita"&amp;K01+000BO-EST-34
Versión: 01</oddHeader>
    <oddFooter>&amp;C&amp;"Verdana,Negrita"&amp;K03-018Dirección de Planificación y Desarrollo / Departamento de Estadísticas&amp;R&amp;"Verdana,Normal"&amp;11 3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M43"/>
  <sheetViews>
    <sheetView showGridLines="0" view="pageLayout" zoomScale="80" zoomScaleNormal="80" zoomScalePageLayoutView="80" workbookViewId="0">
      <selection activeCell="B5" sqref="B5"/>
    </sheetView>
  </sheetViews>
  <sheetFormatPr baseColWidth="10" defaultRowHeight="14.25" x14ac:dyDescent="0.2"/>
  <cols>
    <col min="1" max="1" width="1.7109375" style="28" customWidth="1"/>
    <col min="2" max="2" width="23" style="28" customWidth="1"/>
    <col min="3" max="3" width="18.7109375" style="28" customWidth="1"/>
    <col min="4" max="4" width="16.5703125" style="28" customWidth="1"/>
    <col min="5" max="5" width="24.140625" style="28" customWidth="1"/>
    <col min="6" max="6" width="24" style="28" customWidth="1"/>
    <col min="7" max="7" width="20" style="28" customWidth="1"/>
    <col min="8" max="8" width="18.5703125" style="28" customWidth="1"/>
    <col min="9" max="9" width="16.140625" style="28" customWidth="1"/>
    <col min="10" max="10" width="3.85546875" style="28" customWidth="1"/>
    <col min="11" max="16384" width="11.42578125" style="28"/>
  </cols>
  <sheetData>
    <row r="1" spans="1:11" ht="24" customHeight="1" x14ac:dyDescent="0.2">
      <c r="A1" s="103" t="s">
        <v>6</v>
      </c>
      <c r="B1" s="103"/>
      <c r="C1" s="103"/>
      <c r="D1" s="103"/>
      <c r="E1" s="103"/>
      <c r="F1" s="103"/>
      <c r="G1" s="103"/>
      <c r="H1" s="103"/>
      <c r="I1" s="103"/>
    </row>
    <row r="2" spans="1:11" ht="9" customHeight="1" x14ac:dyDescent="0.2"/>
    <row r="3" spans="1:11" ht="29.25" customHeight="1" x14ac:dyDescent="0.3">
      <c r="B3" s="104" t="s">
        <v>51</v>
      </c>
      <c r="C3" s="104"/>
      <c r="D3" s="104"/>
      <c r="E3" s="104"/>
      <c r="F3" s="104"/>
      <c r="G3" s="104"/>
      <c r="H3" s="104"/>
      <c r="I3" s="104"/>
      <c r="J3" s="29"/>
      <c r="K3" s="29"/>
    </row>
    <row r="4" spans="1:11" ht="25.5" customHeight="1" x14ac:dyDescent="0.3">
      <c r="B4" s="105" t="s">
        <v>14</v>
      </c>
      <c r="C4" s="105"/>
      <c r="D4" s="105"/>
      <c r="E4" s="105"/>
      <c r="F4" s="105"/>
      <c r="G4" s="105"/>
      <c r="H4" s="105"/>
      <c r="I4" s="105"/>
      <c r="J4" s="30"/>
      <c r="K4" s="30"/>
    </row>
    <row r="5" spans="1:11" ht="18" customHeight="1" x14ac:dyDescent="0.3">
      <c r="A5" s="31"/>
      <c r="B5" s="32"/>
      <c r="C5" s="32"/>
      <c r="D5" s="32"/>
      <c r="E5" s="32"/>
      <c r="F5" s="32"/>
      <c r="G5" s="32"/>
      <c r="H5" s="32"/>
      <c r="I5" s="32"/>
      <c r="J5" s="32"/>
      <c r="K5" s="33"/>
    </row>
    <row r="6" spans="1:11" s="34" customFormat="1" ht="24" customHeight="1" x14ac:dyDescent="0.2">
      <c r="B6" s="107" t="s">
        <v>2</v>
      </c>
      <c r="C6" s="107" t="s">
        <v>7</v>
      </c>
      <c r="D6" s="107"/>
      <c r="E6" s="107"/>
      <c r="F6" s="107"/>
      <c r="G6" s="107"/>
      <c r="H6" s="107" t="s">
        <v>0</v>
      </c>
      <c r="I6" s="107" t="s">
        <v>1</v>
      </c>
    </row>
    <row r="7" spans="1:11" s="34" customFormat="1" ht="33.75" customHeight="1" x14ac:dyDescent="0.2">
      <c r="B7" s="107"/>
      <c r="C7" s="107" t="s">
        <v>3</v>
      </c>
      <c r="D7" s="107" t="s">
        <v>4</v>
      </c>
      <c r="E7" s="107" t="s">
        <v>11</v>
      </c>
      <c r="F7" s="107"/>
      <c r="G7" s="107" t="s">
        <v>5</v>
      </c>
      <c r="H7" s="107"/>
      <c r="I7" s="107"/>
    </row>
    <row r="8" spans="1:11" s="34" customFormat="1" ht="24" customHeight="1" x14ac:dyDescent="0.2">
      <c r="B8" s="107"/>
      <c r="C8" s="107"/>
      <c r="D8" s="107"/>
      <c r="E8" s="65" t="s">
        <v>8</v>
      </c>
      <c r="F8" s="65" t="s">
        <v>9</v>
      </c>
      <c r="G8" s="107"/>
      <c r="H8" s="107"/>
      <c r="I8" s="107"/>
    </row>
    <row r="9" spans="1:11" s="34" customFormat="1" ht="35.25" customHeight="1" x14ac:dyDescent="0.2">
      <c r="B9" s="66" t="s">
        <v>15</v>
      </c>
      <c r="C9" s="67">
        <v>10</v>
      </c>
      <c r="D9" s="67">
        <v>10</v>
      </c>
      <c r="E9" s="67">
        <v>2</v>
      </c>
      <c r="F9" s="67">
        <v>2</v>
      </c>
      <c r="G9" s="67">
        <v>0</v>
      </c>
      <c r="H9" s="68">
        <f>SUM(C9:G9)</f>
        <v>24</v>
      </c>
      <c r="I9" s="69">
        <f>H9/H12</f>
        <v>0.28915662650602408</v>
      </c>
    </row>
    <row r="10" spans="1:11" s="34" customFormat="1" ht="35.25" customHeight="1" x14ac:dyDescent="0.2">
      <c r="B10" s="66" t="s">
        <v>17</v>
      </c>
      <c r="C10" s="67">
        <v>16</v>
      </c>
      <c r="D10" s="67">
        <v>11</v>
      </c>
      <c r="E10" s="67">
        <v>1</v>
      </c>
      <c r="F10" s="67">
        <v>2</v>
      </c>
      <c r="G10" s="67">
        <v>0</v>
      </c>
      <c r="H10" s="68">
        <f>SUM(C10:G10)</f>
        <v>30</v>
      </c>
      <c r="I10" s="69">
        <f>H10/H12</f>
        <v>0.36144578313253012</v>
      </c>
    </row>
    <row r="11" spans="1:11" s="34" customFormat="1" ht="35.25" customHeight="1" x14ac:dyDescent="0.2">
      <c r="B11" s="66" t="s">
        <v>16</v>
      </c>
      <c r="C11" s="67">
        <v>22</v>
      </c>
      <c r="D11" s="67">
        <v>6</v>
      </c>
      <c r="E11" s="67">
        <v>1</v>
      </c>
      <c r="F11" s="67">
        <v>0</v>
      </c>
      <c r="G11" s="67">
        <v>0</v>
      </c>
      <c r="H11" s="68">
        <f>SUM(C11:G11)</f>
        <v>29</v>
      </c>
      <c r="I11" s="69">
        <f>H11/H12</f>
        <v>0.3493975903614458</v>
      </c>
    </row>
    <row r="12" spans="1:11" s="34" customFormat="1" ht="33" customHeight="1" x14ac:dyDescent="0.2">
      <c r="B12" s="70" t="s">
        <v>0</v>
      </c>
      <c r="C12" s="71">
        <f t="shared" ref="C12:I12" si="0">SUM(C9:C11)</f>
        <v>48</v>
      </c>
      <c r="D12" s="71">
        <f t="shared" si="0"/>
        <v>27</v>
      </c>
      <c r="E12" s="71">
        <f t="shared" si="0"/>
        <v>4</v>
      </c>
      <c r="F12" s="71">
        <f t="shared" si="0"/>
        <v>4</v>
      </c>
      <c r="G12" s="71">
        <f t="shared" si="0"/>
        <v>0</v>
      </c>
      <c r="H12" s="72">
        <f t="shared" si="0"/>
        <v>83</v>
      </c>
      <c r="I12" s="73">
        <f t="shared" si="0"/>
        <v>1</v>
      </c>
    </row>
    <row r="13" spans="1:11" ht="26.25" customHeight="1" x14ac:dyDescent="0.2">
      <c r="B13" s="108"/>
      <c r="C13" s="108"/>
      <c r="I13" s="74"/>
    </row>
    <row r="14" spans="1:11" ht="10.5" customHeight="1" x14ac:dyDescent="0.2">
      <c r="B14" s="47"/>
      <c r="C14" s="47"/>
      <c r="D14" s="47"/>
      <c r="E14" s="47"/>
      <c r="F14" s="47"/>
      <c r="G14" s="47"/>
      <c r="H14" s="47"/>
      <c r="I14" s="47"/>
      <c r="J14" s="47"/>
    </row>
    <row r="15" spans="1:11" ht="15" customHeight="1" x14ac:dyDescent="0.2">
      <c r="B15" s="47"/>
      <c r="C15" s="47"/>
      <c r="D15" s="47"/>
      <c r="E15" s="47"/>
      <c r="F15" s="47"/>
      <c r="G15" s="47"/>
      <c r="H15" s="47"/>
      <c r="I15" s="47"/>
      <c r="J15" s="47"/>
    </row>
    <row r="16" spans="1:11" ht="15" customHeight="1" x14ac:dyDescent="0.2">
      <c r="B16" s="47"/>
      <c r="C16" s="47"/>
      <c r="D16" s="47"/>
      <c r="E16" s="47"/>
      <c r="F16" s="47"/>
      <c r="G16" s="47"/>
      <c r="H16" s="47"/>
      <c r="I16" s="47"/>
      <c r="J16" s="47"/>
    </row>
    <row r="17" spans="1:13" ht="15" customHeight="1" x14ac:dyDescent="0.2">
      <c r="B17" s="47"/>
      <c r="C17" s="47"/>
      <c r="D17" s="47"/>
      <c r="E17" s="47"/>
      <c r="F17" s="47"/>
      <c r="G17" s="47"/>
      <c r="H17" s="47"/>
      <c r="I17" s="47"/>
      <c r="J17" s="47"/>
    </row>
    <row r="18" spans="1:13" ht="15" customHeight="1" x14ac:dyDescent="0.2">
      <c r="B18" s="47"/>
      <c r="C18" s="47"/>
      <c r="D18" s="47"/>
      <c r="E18" s="47"/>
      <c r="F18" s="47"/>
      <c r="G18" s="47"/>
      <c r="H18" s="47"/>
      <c r="I18" s="47"/>
      <c r="J18" s="47"/>
    </row>
    <row r="19" spans="1:13" ht="18.75" customHeight="1" x14ac:dyDescent="0.2">
      <c r="B19" s="47"/>
      <c r="C19" s="47"/>
      <c r="D19" s="47"/>
      <c r="E19" s="28" t="s">
        <v>3</v>
      </c>
      <c r="F19" s="28">
        <f>SUM(C12)</f>
        <v>48</v>
      </c>
      <c r="G19" s="75">
        <f>F19/F25</f>
        <v>0.57831325301204817</v>
      </c>
      <c r="H19" s="47"/>
      <c r="I19" s="47"/>
      <c r="J19" s="47"/>
    </row>
    <row r="20" spans="1:13" ht="24" customHeight="1" x14ac:dyDescent="0.2">
      <c r="E20" s="28" t="s">
        <v>4</v>
      </c>
      <c r="F20" s="28">
        <f>SUM(D12)</f>
        <v>27</v>
      </c>
      <c r="G20" s="75">
        <f>F20/F25</f>
        <v>0.3253012048192771</v>
      </c>
    </row>
    <row r="21" spans="1:13" ht="61.5" customHeight="1" x14ac:dyDescent="0.2">
      <c r="E21" s="28" t="s">
        <v>12</v>
      </c>
      <c r="F21" s="28">
        <f>SUM(E12)</f>
        <v>4</v>
      </c>
      <c r="G21" s="75">
        <f>F21/F25</f>
        <v>4.8192771084337352E-2</v>
      </c>
    </row>
    <row r="22" spans="1:13" ht="65.25" customHeight="1" x14ac:dyDescent="0.2">
      <c r="E22" s="28" t="s">
        <v>13</v>
      </c>
      <c r="F22" s="28">
        <f>SUM(F12)</f>
        <v>4</v>
      </c>
      <c r="G22" s="75">
        <f>F22/F25</f>
        <v>4.8192771084337352E-2</v>
      </c>
    </row>
    <row r="23" spans="1:13" ht="17.25" customHeight="1" x14ac:dyDescent="0.2">
      <c r="E23" s="28" t="s">
        <v>5</v>
      </c>
      <c r="F23" s="28">
        <f>SUM(G12)</f>
        <v>0</v>
      </c>
      <c r="G23" s="75">
        <f>F23/F25</f>
        <v>0</v>
      </c>
    </row>
    <row r="25" spans="1:13" x14ac:dyDescent="0.2">
      <c r="F25" s="76">
        <f>SUM(F19:F23)</f>
        <v>83</v>
      </c>
      <c r="G25" s="77">
        <f>SUM(G19:G23)</f>
        <v>1</v>
      </c>
    </row>
    <row r="29" spans="1:13" ht="13.5" customHeight="1" x14ac:dyDescent="0.3">
      <c r="A29" s="49"/>
      <c r="B29" s="32"/>
      <c r="C29" s="32"/>
      <c r="D29" s="32"/>
      <c r="E29" s="32"/>
      <c r="F29" s="32"/>
      <c r="G29" s="32"/>
      <c r="H29" s="32"/>
      <c r="I29" s="32"/>
      <c r="J29" s="32"/>
      <c r="K29" s="49"/>
      <c r="L29" s="49"/>
      <c r="M29" s="49"/>
    </row>
    <row r="30" spans="1:13" ht="13.5" customHeight="1" x14ac:dyDescent="0.3">
      <c r="A30" s="49"/>
      <c r="B30" s="32"/>
      <c r="C30" s="32"/>
      <c r="D30" s="32"/>
      <c r="E30" s="32"/>
      <c r="F30" s="32"/>
      <c r="G30" s="32"/>
      <c r="H30" s="32"/>
      <c r="I30" s="32"/>
      <c r="J30" s="32"/>
      <c r="K30" s="49"/>
      <c r="L30" s="49"/>
      <c r="M30" s="49"/>
    </row>
    <row r="31" spans="1:13" ht="15" customHeight="1" x14ac:dyDescent="0.3">
      <c r="B31" s="32"/>
      <c r="C31" s="32"/>
      <c r="D31" s="32"/>
      <c r="E31" s="32"/>
      <c r="F31" s="32"/>
      <c r="G31" s="32"/>
      <c r="H31" s="32"/>
      <c r="I31" s="32"/>
      <c r="J31" s="32"/>
    </row>
    <row r="32" spans="1:13" ht="15" customHeight="1" x14ac:dyDescent="0.3">
      <c r="B32" s="32"/>
      <c r="C32" s="32"/>
      <c r="D32" s="32"/>
      <c r="E32" s="32"/>
      <c r="F32" s="32"/>
      <c r="G32" s="32"/>
      <c r="H32" s="32"/>
      <c r="I32" s="32"/>
      <c r="J32" s="32"/>
    </row>
    <row r="35" spans="2:9" ht="5.25" customHeight="1" x14ac:dyDescent="0.2"/>
    <row r="36" spans="2:9" ht="11.25" customHeight="1" x14ac:dyDescent="0.2"/>
    <row r="37" spans="2:9" ht="11.25" customHeight="1" x14ac:dyDescent="0.2"/>
    <row r="38" spans="2:9" ht="11.25" customHeight="1" x14ac:dyDescent="0.2"/>
    <row r="39" spans="2:9" ht="16.5" customHeight="1" x14ac:dyDescent="0.2"/>
    <row r="40" spans="2:9" ht="11.25" customHeight="1" x14ac:dyDescent="0.2">
      <c r="C40" s="102" t="s">
        <v>52</v>
      </c>
      <c r="D40" s="102"/>
      <c r="E40" s="102"/>
      <c r="F40" s="102"/>
      <c r="G40" s="102"/>
      <c r="H40" s="102"/>
      <c r="I40" s="78"/>
    </row>
    <row r="41" spans="2:9" ht="33" customHeight="1" x14ac:dyDescent="0.2">
      <c r="B41" s="78"/>
      <c r="C41" s="102"/>
      <c r="D41" s="102"/>
      <c r="E41" s="102"/>
      <c r="F41" s="102"/>
      <c r="G41" s="102"/>
      <c r="H41" s="102"/>
      <c r="I41" s="78"/>
    </row>
    <row r="42" spans="2:9" ht="14.25" customHeight="1" x14ac:dyDescent="0.2">
      <c r="C42" s="102"/>
      <c r="D42" s="102"/>
      <c r="E42" s="102"/>
      <c r="F42" s="102"/>
      <c r="G42" s="102"/>
      <c r="H42" s="102"/>
    </row>
    <row r="43" spans="2:9" ht="11.25" customHeight="1" x14ac:dyDescent="0.2"/>
  </sheetData>
  <mergeCells count="13">
    <mergeCell ref="G7:G8"/>
    <mergeCell ref="B13:C13"/>
    <mergeCell ref="C40:H42"/>
    <mergeCell ref="A1:I1"/>
    <mergeCell ref="B3:I3"/>
    <mergeCell ref="B4:I4"/>
    <mergeCell ref="B6:B8"/>
    <mergeCell ref="C6:G6"/>
    <mergeCell ref="H6:H8"/>
    <mergeCell ref="I6:I8"/>
    <mergeCell ref="C7:C8"/>
    <mergeCell ref="D7:D8"/>
    <mergeCell ref="E7:F7"/>
  </mergeCells>
  <printOptions horizontalCentered="1"/>
  <pageMargins left="0.28999999999999998" right="0.17" top="1.01" bottom="0.54" header="0.6" footer="0.27"/>
  <pageSetup scale="58" orientation="portrait" r:id="rId1"/>
  <headerFooter alignWithMargins="0">
    <oddHeader>&amp;L&amp;"Verdana,Negrita"&amp;12MINISTERIO DE INTERIOR Y POLICIA&amp;R&amp;"Verdana,Negrita"BO-EST-37
Versión: 01</oddHeader>
    <oddFooter>&amp;C&amp;"Verdana,Negrita"&amp;K03-016Dirección de Planificación y Desarrollo / Departamento de Estadísticas&amp;R&amp;"Verdana,Normal"&amp;11 1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K51"/>
  <sheetViews>
    <sheetView showGridLines="0" view="pageLayout" zoomScale="80" zoomScaleNormal="80" zoomScalePageLayoutView="80" workbookViewId="0">
      <selection activeCell="C5" sqref="C5"/>
    </sheetView>
  </sheetViews>
  <sheetFormatPr baseColWidth="10" defaultRowHeight="14.25" x14ac:dyDescent="0.2"/>
  <cols>
    <col min="1" max="1" width="13.5703125" style="28" customWidth="1"/>
    <col min="2" max="2" width="8.28515625" style="28" customWidth="1"/>
    <col min="3" max="3" width="23.7109375" style="28" customWidth="1"/>
    <col min="4" max="6" width="22.42578125" style="28" customWidth="1"/>
    <col min="7" max="7" width="20.85546875" style="28" customWidth="1"/>
    <col min="8" max="8" width="9" style="28" customWidth="1"/>
    <col min="9" max="16384" width="11.42578125" style="28"/>
  </cols>
  <sheetData>
    <row r="1" spans="1:9" ht="29.25" customHeight="1" x14ac:dyDescent="0.2">
      <c r="A1" s="103" t="s">
        <v>6</v>
      </c>
      <c r="B1" s="103"/>
      <c r="C1" s="103"/>
      <c r="D1" s="103"/>
      <c r="E1" s="103"/>
      <c r="F1" s="103"/>
      <c r="G1" s="103"/>
      <c r="H1" s="103"/>
      <c r="I1" s="103"/>
    </row>
    <row r="2" spans="1:9" ht="8.25" customHeight="1" x14ac:dyDescent="0.2"/>
    <row r="3" spans="1:9" ht="21" customHeight="1" x14ac:dyDescent="0.2">
      <c r="A3" s="104" t="s">
        <v>53</v>
      </c>
      <c r="B3" s="104"/>
      <c r="C3" s="104"/>
      <c r="D3" s="104"/>
      <c r="E3" s="104"/>
      <c r="F3" s="104"/>
      <c r="G3" s="104"/>
      <c r="H3" s="104"/>
      <c r="I3" s="104"/>
    </row>
    <row r="4" spans="1:9" ht="21.75" customHeight="1" x14ac:dyDescent="0.2">
      <c r="A4" s="105" t="s">
        <v>14</v>
      </c>
      <c r="B4" s="105"/>
      <c r="C4" s="105"/>
      <c r="D4" s="105"/>
      <c r="E4" s="105"/>
      <c r="F4" s="105"/>
      <c r="G4" s="105"/>
      <c r="H4" s="105"/>
      <c r="I4" s="105"/>
    </row>
    <row r="5" spans="1:9" ht="12" customHeight="1" x14ac:dyDescent="0.3">
      <c r="A5" s="31"/>
      <c r="B5" s="32"/>
      <c r="C5" s="32"/>
      <c r="D5" s="32"/>
      <c r="E5" s="32"/>
      <c r="F5" s="32"/>
      <c r="G5" s="32"/>
      <c r="H5" s="32"/>
      <c r="I5" s="33"/>
    </row>
    <row r="6" spans="1:9" ht="25.5" customHeight="1" x14ac:dyDescent="0.3">
      <c r="A6" s="31"/>
      <c r="B6" s="32"/>
      <c r="C6" s="107" t="s">
        <v>2</v>
      </c>
      <c r="D6" s="107" t="s">
        <v>20</v>
      </c>
      <c r="E6" s="107"/>
      <c r="F6" s="107" t="s">
        <v>0</v>
      </c>
      <c r="G6" s="107" t="s">
        <v>1</v>
      </c>
      <c r="H6" s="32"/>
      <c r="I6" s="33"/>
    </row>
    <row r="7" spans="1:9" s="34" customFormat="1" ht="25.5" customHeight="1" x14ac:dyDescent="0.2">
      <c r="C7" s="107"/>
      <c r="D7" s="65" t="s">
        <v>21</v>
      </c>
      <c r="E7" s="65" t="s">
        <v>22</v>
      </c>
      <c r="F7" s="107"/>
      <c r="G7" s="107"/>
    </row>
    <row r="8" spans="1:9" s="34" customFormat="1" ht="18" customHeight="1" x14ac:dyDescent="0.2">
      <c r="C8" s="110" t="s">
        <v>15</v>
      </c>
      <c r="D8" s="111">
        <v>10</v>
      </c>
      <c r="E8" s="111">
        <v>14</v>
      </c>
      <c r="F8" s="112">
        <f>SUM(D8:E9)</f>
        <v>24</v>
      </c>
      <c r="G8" s="113">
        <f>F8/F14</f>
        <v>0.28915662650602408</v>
      </c>
    </row>
    <row r="9" spans="1:9" s="34" customFormat="1" ht="18" customHeight="1" x14ac:dyDescent="0.2">
      <c r="C9" s="110"/>
      <c r="D9" s="111"/>
      <c r="E9" s="111"/>
      <c r="F9" s="112"/>
      <c r="G9" s="113"/>
    </row>
    <row r="10" spans="1:9" s="34" customFormat="1" ht="18" customHeight="1" x14ac:dyDescent="0.2">
      <c r="C10" s="110" t="s">
        <v>17</v>
      </c>
      <c r="D10" s="111">
        <v>14</v>
      </c>
      <c r="E10" s="111">
        <v>16</v>
      </c>
      <c r="F10" s="112">
        <f>SUM(D10:E11)</f>
        <v>30</v>
      </c>
      <c r="G10" s="113">
        <f>F10/F14</f>
        <v>0.36144578313253012</v>
      </c>
    </row>
    <row r="11" spans="1:9" s="34" customFormat="1" ht="18" customHeight="1" x14ac:dyDescent="0.2">
      <c r="C11" s="110"/>
      <c r="D11" s="111"/>
      <c r="E11" s="111"/>
      <c r="F11" s="112"/>
      <c r="G11" s="113"/>
    </row>
    <row r="12" spans="1:9" s="34" customFormat="1" ht="18" customHeight="1" x14ac:dyDescent="0.2">
      <c r="C12" s="110" t="s">
        <v>16</v>
      </c>
      <c r="D12" s="111">
        <v>11</v>
      </c>
      <c r="E12" s="111">
        <v>18</v>
      </c>
      <c r="F12" s="112">
        <f>SUM(D12:E13)</f>
        <v>29</v>
      </c>
      <c r="G12" s="113">
        <f>F12/F14</f>
        <v>0.3493975903614458</v>
      </c>
    </row>
    <row r="13" spans="1:9" s="34" customFormat="1" ht="18" customHeight="1" x14ac:dyDescent="0.2">
      <c r="C13" s="110"/>
      <c r="D13" s="111"/>
      <c r="E13" s="111"/>
      <c r="F13" s="112"/>
      <c r="G13" s="113"/>
    </row>
    <row r="14" spans="1:9" s="34" customFormat="1" ht="36.75" customHeight="1" x14ac:dyDescent="0.2">
      <c r="C14" s="70" t="s">
        <v>0</v>
      </c>
      <c r="D14" s="79">
        <f>SUM(D8:D13)</f>
        <v>35</v>
      </c>
      <c r="E14" s="79">
        <f>SUM(E8:E13)</f>
        <v>48</v>
      </c>
      <c r="F14" s="79">
        <f>SUM(F8:F13)</f>
        <v>83</v>
      </c>
      <c r="G14" s="80">
        <f>SUM(G8:G13)</f>
        <v>1</v>
      </c>
    </row>
    <row r="15" spans="1:9" ht="15" customHeight="1" x14ac:dyDescent="0.2">
      <c r="B15" s="76"/>
      <c r="C15" s="108"/>
      <c r="D15" s="108"/>
      <c r="G15" s="74"/>
    </row>
    <row r="16" spans="1:9" ht="11.25" customHeight="1" x14ac:dyDescent="0.2">
      <c r="B16" s="47"/>
      <c r="C16" s="47"/>
      <c r="D16" s="47"/>
      <c r="E16" s="47"/>
      <c r="F16" s="47"/>
      <c r="G16" s="47"/>
      <c r="H16" s="47"/>
    </row>
    <row r="17" spans="1:11" ht="15" customHeight="1" x14ac:dyDescent="0.2">
      <c r="B17" s="47"/>
      <c r="C17" s="47"/>
      <c r="D17" s="47"/>
      <c r="E17" s="47"/>
      <c r="F17" s="47"/>
      <c r="G17" s="47"/>
      <c r="H17" s="47"/>
    </row>
    <row r="18" spans="1:11" ht="15" customHeight="1" x14ac:dyDescent="0.2">
      <c r="B18" s="47"/>
      <c r="C18" s="47"/>
      <c r="D18" s="47"/>
      <c r="E18" s="47"/>
      <c r="F18" s="47"/>
      <c r="G18" s="47"/>
      <c r="H18" s="47"/>
    </row>
    <row r="19" spans="1:11" ht="15" customHeight="1" x14ac:dyDescent="0.2">
      <c r="B19" s="47"/>
      <c r="C19" s="47"/>
      <c r="D19" s="47"/>
      <c r="E19" s="47"/>
      <c r="F19" s="47"/>
      <c r="G19" s="47"/>
      <c r="H19" s="47"/>
    </row>
    <row r="20" spans="1:11" ht="15" customHeight="1" x14ac:dyDescent="0.2">
      <c r="B20" s="47"/>
      <c r="C20" s="47"/>
      <c r="D20" s="47"/>
      <c r="E20" s="47"/>
      <c r="F20" s="47"/>
      <c r="G20" s="47"/>
      <c r="H20" s="47"/>
    </row>
    <row r="21" spans="1:11" ht="15" customHeight="1" x14ac:dyDescent="0.2">
      <c r="B21" s="47"/>
      <c r="C21" s="47"/>
      <c r="D21" s="47"/>
      <c r="E21" s="47"/>
      <c r="F21" s="47"/>
      <c r="G21" s="47"/>
      <c r="H21" s="47"/>
    </row>
    <row r="30" spans="1:11" ht="13.5" customHeight="1" x14ac:dyDescent="0.3">
      <c r="A30" s="49"/>
      <c r="B30" s="32"/>
      <c r="C30" s="32"/>
      <c r="D30" s="32"/>
      <c r="E30" s="32"/>
      <c r="F30" s="32"/>
      <c r="G30" s="32"/>
      <c r="H30" s="32"/>
      <c r="I30" s="49"/>
      <c r="J30" s="49"/>
      <c r="K30" s="49"/>
    </row>
    <row r="31" spans="1:11" ht="13.5" customHeight="1" x14ac:dyDescent="0.3">
      <c r="A31" s="49"/>
      <c r="B31" s="32"/>
      <c r="C31" s="32"/>
      <c r="D31" s="32"/>
      <c r="E31" s="32"/>
      <c r="F31" s="32"/>
      <c r="G31" s="32"/>
      <c r="H31" s="32"/>
      <c r="I31" s="49"/>
      <c r="J31" s="49"/>
      <c r="K31" s="49"/>
    </row>
    <row r="32" spans="1:11" ht="15" customHeight="1" x14ac:dyDescent="0.3">
      <c r="B32" s="32"/>
      <c r="C32" s="32"/>
      <c r="D32" s="32"/>
      <c r="E32" s="32"/>
      <c r="F32" s="32"/>
      <c r="G32" s="32"/>
      <c r="H32" s="32"/>
    </row>
    <row r="33" spans="2:8" ht="15" customHeight="1" x14ac:dyDescent="0.3">
      <c r="B33" s="32"/>
      <c r="C33" s="32"/>
      <c r="D33" s="32"/>
      <c r="E33" s="32"/>
      <c r="F33" s="32"/>
      <c r="G33" s="32"/>
      <c r="H33" s="32"/>
    </row>
    <row r="37" spans="2:8" x14ac:dyDescent="0.2">
      <c r="C37" s="100"/>
      <c r="D37" s="100"/>
      <c r="E37" s="100"/>
      <c r="F37" s="100"/>
      <c r="G37" s="100"/>
    </row>
    <row r="39" spans="2:8" x14ac:dyDescent="0.2">
      <c r="C39" s="100"/>
      <c r="D39" s="100"/>
      <c r="E39" s="100"/>
      <c r="F39" s="100"/>
      <c r="G39" s="100"/>
    </row>
    <row r="40" spans="2:8" ht="8.25" customHeight="1" x14ac:dyDescent="0.2">
      <c r="C40" s="62"/>
      <c r="D40" s="62"/>
      <c r="E40" s="62"/>
      <c r="F40" s="62"/>
      <c r="G40" s="62"/>
    </row>
    <row r="41" spans="2:8" ht="9.75" customHeight="1" x14ac:dyDescent="0.2"/>
    <row r="42" spans="2:8" ht="12" customHeight="1" x14ac:dyDescent="0.2">
      <c r="B42" s="64"/>
      <c r="C42" s="109" t="s">
        <v>54</v>
      </c>
      <c r="D42" s="109"/>
      <c r="E42" s="109"/>
      <c r="F42" s="109"/>
      <c r="G42" s="109"/>
      <c r="H42" s="64"/>
    </row>
    <row r="43" spans="2:8" ht="21" customHeight="1" x14ac:dyDescent="0.2">
      <c r="B43" s="64"/>
      <c r="C43" s="109"/>
      <c r="D43" s="109"/>
      <c r="E43" s="109"/>
      <c r="F43" s="109"/>
      <c r="G43" s="109"/>
      <c r="H43" s="64"/>
    </row>
    <row r="44" spans="2:8" ht="20.25" customHeight="1" x14ac:dyDescent="0.2">
      <c r="B44" s="64"/>
      <c r="C44" s="109"/>
      <c r="D44" s="109"/>
      <c r="E44" s="109"/>
      <c r="F44" s="109"/>
      <c r="G44" s="109"/>
      <c r="H44" s="64"/>
    </row>
    <row r="45" spans="2:8" ht="21" customHeight="1" x14ac:dyDescent="0.2">
      <c r="B45" s="64"/>
      <c r="C45" s="109"/>
      <c r="D45" s="109"/>
      <c r="E45" s="109"/>
      <c r="F45" s="109"/>
      <c r="G45" s="109"/>
      <c r="H45" s="64"/>
    </row>
    <row r="46" spans="2:8" ht="15" customHeight="1" x14ac:dyDescent="0.2">
      <c r="B46" s="64"/>
      <c r="C46" s="64"/>
      <c r="D46" s="64"/>
      <c r="E46" s="64"/>
      <c r="F46" s="64"/>
      <c r="G46" s="64"/>
      <c r="H46" s="64"/>
    </row>
    <row r="47" spans="2:8" ht="11.25" customHeight="1" x14ac:dyDescent="0.2"/>
    <row r="48" spans="2:8" ht="11.25" customHeight="1" x14ac:dyDescent="0.2"/>
    <row r="49" ht="11.25" customHeight="1" x14ac:dyDescent="0.2"/>
    <row r="50" ht="11.25" customHeight="1" x14ac:dyDescent="0.2"/>
    <row r="51" ht="11.25" customHeight="1" x14ac:dyDescent="0.2"/>
  </sheetData>
  <mergeCells count="26">
    <mergeCell ref="A1:I1"/>
    <mergeCell ref="A3:I3"/>
    <mergeCell ref="A4:I4"/>
    <mergeCell ref="C6:C7"/>
    <mergeCell ref="D6:E6"/>
    <mergeCell ref="F6:F7"/>
    <mergeCell ref="G6:G7"/>
    <mergeCell ref="C10:C11"/>
    <mergeCell ref="D10:D11"/>
    <mergeCell ref="E10:E11"/>
    <mergeCell ref="F10:F11"/>
    <mergeCell ref="G10:G11"/>
    <mergeCell ref="C8:C9"/>
    <mergeCell ref="D8:D9"/>
    <mergeCell ref="E8:E9"/>
    <mergeCell ref="F8:F9"/>
    <mergeCell ref="G8:G9"/>
    <mergeCell ref="C37:G37"/>
    <mergeCell ref="C39:G39"/>
    <mergeCell ref="C42:G45"/>
    <mergeCell ref="C12:C13"/>
    <mergeCell ref="D12:D13"/>
    <mergeCell ref="E12:E13"/>
    <mergeCell ref="F12:F13"/>
    <mergeCell ref="G12:G13"/>
    <mergeCell ref="C15:D15"/>
  </mergeCells>
  <printOptions horizontalCentered="1"/>
  <pageMargins left="0.24" right="0.17" top="0.74" bottom="0.47" header="0.42" footer="0.27"/>
  <pageSetup scale="70" orientation="landscape" r:id="rId1"/>
  <headerFooter alignWithMargins="0">
    <oddHeader>&amp;L&amp;"Verdana,Negrita"&amp;12&amp;K01+000MINISTERIO DE INTERIOR Y POLICIA&amp;R&amp;"Verdana,Negrita"&amp;K01+000BO-EST-36
Versión: 01</oddHeader>
    <oddFooter>&amp;C&amp;"Verdana,Negrita"&amp;K03-013Dirección de Planificación y Desarrollo / Departamento de Estadísticas&amp;R&amp;"Verdana,Normal"&amp;11 6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H94"/>
  <sheetViews>
    <sheetView showGridLines="0" view="pageLayout" zoomScale="80" zoomScaleNormal="80" zoomScalePageLayoutView="80" workbookViewId="0">
      <selection activeCell="C5" sqref="C5"/>
    </sheetView>
  </sheetViews>
  <sheetFormatPr baseColWidth="10" defaultRowHeight="14.25" x14ac:dyDescent="0.2"/>
  <cols>
    <col min="1" max="1" width="16.42578125" style="28" customWidth="1"/>
    <col min="2" max="2" width="8.28515625" style="28" customWidth="1"/>
    <col min="3" max="3" width="31.28515625" style="28" customWidth="1"/>
    <col min="4" max="4" width="25.140625" style="28" customWidth="1"/>
    <col min="5" max="5" width="21" style="28" customWidth="1"/>
    <col min="6" max="6" width="9" style="28" customWidth="1"/>
    <col min="7" max="16384" width="11.42578125" style="28"/>
  </cols>
  <sheetData>
    <row r="1" spans="1:8" ht="21" customHeight="1" x14ac:dyDescent="0.2">
      <c r="A1" s="81"/>
      <c r="B1" s="81"/>
      <c r="C1" s="103" t="s">
        <v>6</v>
      </c>
      <c r="D1" s="103"/>
      <c r="E1" s="103"/>
      <c r="F1" s="81"/>
      <c r="G1" s="81"/>
    </row>
    <row r="3" spans="1:8" ht="34.5" customHeight="1" x14ac:dyDescent="0.2">
      <c r="A3" s="82"/>
      <c r="B3" s="82"/>
      <c r="C3" s="104" t="s">
        <v>55</v>
      </c>
      <c r="D3" s="104"/>
      <c r="E3" s="104"/>
      <c r="F3" s="82"/>
      <c r="G3" s="82"/>
    </row>
    <row r="4" spans="1:8" ht="25.5" customHeight="1" x14ac:dyDescent="0.2">
      <c r="A4" s="83"/>
      <c r="B4" s="83"/>
      <c r="C4" s="105" t="s">
        <v>14</v>
      </c>
      <c r="D4" s="105"/>
      <c r="E4" s="105"/>
      <c r="F4" s="83"/>
      <c r="G4" s="83"/>
    </row>
    <row r="5" spans="1:8" ht="21" customHeight="1" x14ac:dyDescent="0.3">
      <c r="A5" s="50"/>
      <c r="B5" s="50"/>
      <c r="C5" s="50"/>
      <c r="D5" s="50"/>
      <c r="E5" s="50"/>
      <c r="F5" s="50"/>
      <c r="G5" s="50"/>
    </row>
    <row r="6" spans="1:8" s="34" customFormat="1" ht="36.75" customHeight="1" x14ac:dyDescent="0.2">
      <c r="C6" s="65" t="s">
        <v>26</v>
      </c>
      <c r="D6" s="65" t="s">
        <v>27</v>
      </c>
      <c r="E6" s="65" t="s">
        <v>1</v>
      </c>
    </row>
    <row r="7" spans="1:8" s="34" customFormat="1" ht="27" customHeight="1" x14ac:dyDescent="0.2">
      <c r="C7" s="84" t="s">
        <v>28</v>
      </c>
      <c r="D7" s="85">
        <v>15</v>
      </c>
      <c r="E7" s="54">
        <f>D7/D32</f>
        <v>0.18072289156626506</v>
      </c>
      <c r="G7" s="55"/>
      <c r="H7" s="55"/>
    </row>
    <row r="8" spans="1:8" s="34" customFormat="1" ht="27" customHeight="1" x14ac:dyDescent="0.2">
      <c r="C8" s="84" t="s">
        <v>30</v>
      </c>
      <c r="D8" s="85">
        <v>14</v>
      </c>
      <c r="E8" s="54">
        <f>D8/D32</f>
        <v>0.16867469879518071</v>
      </c>
      <c r="G8" s="55"/>
      <c r="H8" s="55"/>
    </row>
    <row r="9" spans="1:8" s="34" customFormat="1" ht="27" customHeight="1" x14ac:dyDescent="0.2">
      <c r="C9" s="84" t="s">
        <v>29</v>
      </c>
      <c r="D9" s="85">
        <v>9</v>
      </c>
      <c r="E9" s="54">
        <f>D9/D32</f>
        <v>0.10843373493975904</v>
      </c>
      <c r="G9" s="55"/>
      <c r="H9" s="55"/>
    </row>
    <row r="10" spans="1:8" s="34" customFormat="1" ht="27" customHeight="1" x14ac:dyDescent="0.2">
      <c r="C10" s="84" t="s">
        <v>34</v>
      </c>
      <c r="D10" s="85">
        <v>7</v>
      </c>
      <c r="E10" s="54">
        <f>D10/D32</f>
        <v>8.4337349397590355E-2</v>
      </c>
      <c r="G10" s="55"/>
      <c r="H10" s="55"/>
    </row>
    <row r="11" spans="1:8" s="34" customFormat="1" ht="27" customHeight="1" x14ac:dyDescent="0.2">
      <c r="C11" s="84" t="s">
        <v>33</v>
      </c>
      <c r="D11" s="85">
        <v>4</v>
      </c>
      <c r="E11" s="54">
        <f>D11/D32</f>
        <v>4.8192771084337352E-2</v>
      </c>
      <c r="G11" s="55"/>
      <c r="H11" s="55"/>
    </row>
    <row r="12" spans="1:8" s="34" customFormat="1" ht="27" customHeight="1" x14ac:dyDescent="0.2">
      <c r="C12" s="84" t="s">
        <v>31</v>
      </c>
      <c r="D12" s="85">
        <v>4</v>
      </c>
      <c r="E12" s="54">
        <f>D12/D32</f>
        <v>4.8192771084337352E-2</v>
      </c>
      <c r="G12" s="55"/>
      <c r="H12" s="55"/>
    </row>
    <row r="13" spans="1:8" s="34" customFormat="1" ht="27" customHeight="1" x14ac:dyDescent="0.2">
      <c r="C13" s="84" t="s">
        <v>38</v>
      </c>
      <c r="D13" s="85">
        <v>4</v>
      </c>
      <c r="E13" s="54">
        <f>D13/D32</f>
        <v>4.8192771084337352E-2</v>
      </c>
      <c r="G13" s="55"/>
      <c r="H13" s="55"/>
    </row>
    <row r="14" spans="1:8" s="34" customFormat="1" ht="27" customHeight="1" x14ac:dyDescent="0.2">
      <c r="C14" s="84" t="s">
        <v>56</v>
      </c>
      <c r="D14" s="85">
        <v>4</v>
      </c>
      <c r="E14" s="54">
        <f>D14/D32</f>
        <v>4.8192771084337352E-2</v>
      </c>
      <c r="G14" s="55"/>
      <c r="H14" s="55"/>
    </row>
    <row r="15" spans="1:8" s="34" customFormat="1" ht="27" customHeight="1" x14ac:dyDescent="0.2">
      <c r="C15" s="84" t="s">
        <v>32</v>
      </c>
      <c r="D15" s="85">
        <v>3</v>
      </c>
      <c r="E15" s="54">
        <f>D15/D32</f>
        <v>3.614457831325301E-2</v>
      </c>
      <c r="G15" s="55"/>
      <c r="H15" s="55"/>
    </row>
    <row r="16" spans="1:8" s="34" customFormat="1" ht="27" customHeight="1" x14ac:dyDescent="0.2">
      <c r="C16" s="84" t="s">
        <v>57</v>
      </c>
      <c r="D16" s="85">
        <v>3</v>
      </c>
      <c r="E16" s="54">
        <f>D16/D32</f>
        <v>3.614457831325301E-2</v>
      </c>
      <c r="G16" s="55"/>
      <c r="H16" s="55"/>
    </row>
    <row r="17" spans="3:8" s="34" customFormat="1" ht="27" customHeight="1" x14ac:dyDescent="0.2">
      <c r="C17" s="84" t="s">
        <v>35</v>
      </c>
      <c r="D17" s="85">
        <v>2</v>
      </c>
      <c r="E17" s="54">
        <f>D17/D32</f>
        <v>2.4096385542168676E-2</v>
      </c>
      <c r="G17" s="55"/>
      <c r="H17" s="55"/>
    </row>
    <row r="18" spans="3:8" s="34" customFormat="1" ht="27" customHeight="1" x14ac:dyDescent="0.2">
      <c r="C18" s="84" t="s">
        <v>58</v>
      </c>
      <c r="D18" s="85">
        <v>1</v>
      </c>
      <c r="E18" s="54">
        <f>D18/D32</f>
        <v>1.2048192771084338E-2</v>
      </c>
      <c r="G18" s="55"/>
      <c r="H18" s="55"/>
    </row>
    <row r="19" spans="3:8" s="34" customFormat="1" ht="27" customHeight="1" x14ac:dyDescent="0.2">
      <c r="C19" s="86" t="s">
        <v>59</v>
      </c>
      <c r="D19" s="87">
        <v>1</v>
      </c>
      <c r="E19" s="54">
        <f>D19/D32</f>
        <v>1.2048192771084338E-2</v>
      </c>
      <c r="G19" s="55"/>
      <c r="H19" s="55"/>
    </row>
    <row r="20" spans="3:8" s="34" customFormat="1" ht="27" customHeight="1" x14ac:dyDescent="0.2">
      <c r="C20" s="86" t="s">
        <v>60</v>
      </c>
      <c r="D20" s="87">
        <v>1</v>
      </c>
      <c r="E20" s="54">
        <f>D20/D32</f>
        <v>1.2048192771084338E-2</v>
      </c>
      <c r="G20" s="55"/>
      <c r="H20" s="55"/>
    </row>
    <row r="21" spans="3:8" s="34" customFormat="1" ht="27" customHeight="1" x14ac:dyDescent="0.2">
      <c r="C21" s="84" t="s">
        <v>61</v>
      </c>
      <c r="D21" s="85">
        <v>1</v>
      </c>
      <c r="E21" s="54">
        <f>D21/D32</f>
        <v>1.2048192771084338E-2</v>
      </c>
      <c r="G21" s="55"/>
      <c r="H21" s="55"/>
    </row>
    <row r="22" spans="3:8" s="34" customFormat="1" ht="27" customHeight="1" x14ac:dyDescent="0.2">
      <c r="C22" s="84" t="s">
        <v>62</v>
      </c>
      <c r="D22" s="85">
        <v>1</v>
      </c>
      <c r="E22" s="54">
        <f>D22/D32</f>
        <v>1.2048192771084338E-2</v>
      </c>
      <c r="G22" s="55"/>
      <c r="H22" s="55"/>
    </row>
    <row r="23" spans="3:8" s="34" customFormat="1" ht="27" customHeight="1" x14ac:dyDescent="0.2">
      <c r="C23" s="84" t="s">
        <v>63</v>
      </c>
      <c r="D23" s="85">
        <v>1</v>
      </c>
      <c r="E23" s="54">
        <f>D23/D32</f>
        <v>1.2048192771084338E-2</v>
      </c>
      <c r="G23" s="55"/>
      <c r="H23" s="55"/>
    </row>
    <row r="24" spans="3:8" s="34" customFormat="1" ht="27" customHeight="1" x14ac:dyDescent="0.2">
      <c r="C24" s="84" t="s">
        <v>41</v>
      </c>
      <c r="D24" s="85">
        <v>1</v>
      </c>
      <c r="E24" s="54">
        <f>D24/D32</f>
        <v>1.2048192771084338E-2</v>
      </c>
      <c r="G24" s="55"/>
      <c r="H24" s="55"/>
    </row>
    <row r="25" spans="3:8" s="34" customFormat="1" ht="27" customHeight="1" x14ac:dyDescent="0.2">
      <c r="C25" s="84" t="s">
        <v>46</v>
      </c>
      <c r="D25" s="85">
        <v>1</v>
      </c>
      <c r="E25" s="54">
        <f>D25/D32</f>
        <v>1.2048192771084338E-2</v>
      </c>
      <c r="G25" s="55"/>
      <c r="H25" s="55"/>
    </row>
    <row r="26" spans="3:8" s="34" customFormat="1" ht="27" customHeight="1" x14ac:dyDescent="0.2">
      <c r="C26" s="86" t="s">
        <v>37</v>
      </c>
      <c r="D26" s="87">
        <v>1</v>
      </c>
      <c r="E26" s="54">
        <f>D26/D32</f>
        <v>1.2048192771084338E-2</v>
      </c>
      <c r="G26" s="55"/>
      <c r="H26" s="55"/>
    </row>
    <row r="27" spans="3:8" s="34" customFormat="1" ht="27" customHeight="1" x14ac:dyDescent="0.2">
      <c r="C27" s="86" t="s">
        <v>64</v>
      </c>
      <c r="D27" s="87">
        <v>1</v>
      </c>
      <c r="E27" s="54">
        <f>D27/D32</f>
        <v>1.2048192771084338E-2</v>
      </c>
      <c r="G27" s="55"/>
      <c r="H27" s="55"/>
    </row>
    <row r="28" spans="3:8" s="34" customFormat="1" ht="27" customHeight="1" x14ac:dyDescent="0.2">
      <c r="C28" s="86" t="s">
        <v>65</v>
      </c>
      <c r="D28" s="87">
        <v>1</v>
      </c>
      <c r="E28" s="54">
        <f>D28/D32</f>
        <v>1.2048192771084338E-2</v>
      </c>
      <c r="G28" s="55"/>
      <c r="H28" s="55"/>
    </row>
    <row r="29" spans="3:8" s="34" customFormat="1" ht="27" customHeight="1" x14ac:dyDescent="0.2">
      <c r="C29" s="86" t="s">
        <v>66</v>
      </c>
      <c r="D29" s="87">
        <v>1</v>
      </c>
      <c r="E29" s="54">
        <f>D29/D32</f>
        <v>1.2048192771084338E-2</v>
      </c>
      <c r="G29" s="55"/>
      <c r="H29" s="55"/>
    </row>
    <row r="30" spans="3:8" s="34" customFormat="1" ht="27" customHeight="1" x14ac:dyDescent="0.2">
      <c r="C30" s="86" t="s">
        <v>67</v>
      </c>
      <c r="D30" s="87">
        <v>1</v>
      </c>
      <c r="E30" s="54">
        <f>D30/D32</f>
        <v>1.2048192771084338E-2</v>
      </c>
      <c r="G30" s="55"/>
      <c r="H30" s="55"/>
    </row>
    <row r="31" spans="3:8" s="34" customFormat="1" ht="27" customHeight="1" x14ac:dyDescent="0.2">
      <c r="C31" s="86" t="s">
        <v>48</v>
      </c>
      <c r="D31" s="87">
        <v>1</v>
      </c>
      <c r="E31" s="54">
        <f>D31/D32</f>
        <v>1.2048192771084338E-2</v>
      </c>
      <c r="G31" s="55"/>
      <c r="H31" s="55"/>
    </row>
    <row r="32" spans="3:8" s="34" customFormat="1" ht="28.5" customHeight="1" x14ac:dyDescent="0.2">
      <c r="C32" s="70" t="s">
        <v>0</v>
      </c>
      <c r="D32" s="88">
        <f>SUM(D7:D31)</f>
        <v>83</v>
      </c>
      <c r="E32" s="89">
        <f>SUM(E7:E31)</f>
        <v>1.0000000000000007</v>
      </c>
    </row>
    <row r="33" spans="2:5" ht="16.5" customHeight="1" x14ac:dyDescent="0.2">
      <c r="B33" s="76"/>
      <c r="C33" s="108"/>
      <c r="D33" s="108"/>
      <c r="E33" s="74"/>
    </row>
    <row r="34" spans="2:5" ht="16.5" customHeight="1" x14ac:dyDescent="0.2">
      <c r="B34" s="76"/>
      <c r="C34" s="90"/>
      <c r="D34" s="90"/>
      <c r="E34" s="74"/>
    </row>
    <row r="35" spans="2:5" ht="16.5" customHeight="1" x14ac:dyDescent="0.2">
      <c r="B35" s="76"/>
      <c r="C35" s="90"/>
      <c r="D35" s="90"/>
      <c r="E35" s="74"/>
    </row>
    <row r="36" spans="2:5" ht="16.5" customHeight="1" x14ac:dyDescent="0.2">
      <c r="B36" s="76"/>
      <c r="C36" s="90"/>
      <c r="D36" s="90"/>
      <c r="E36" s="74"/>
    </row>
    <row r="37" spans="2:5" ht="16.5" customHeight="1" x14ac:dyDescent="0.2">
      <c r="B37" s="76"/>
      <c r="C37" s="90"/>
      <c r="D37" s="90"/>
      <c r="E37" s="74"/>
    </row>
    <row r="38" spans="2:5" ht="16.5" customHeight="1" x14ac:dyDescent="0.2">
      <c r="B38" s="76"/>
      <c r="C38" s="90"/>
      <c r="D38" s="90"/>
      <c r="E38" s="74"/>
    </row>
    <row r="39" spans="2:5" ht="16.5" customHeight="1" x14ac:dyDescent="0.2">
      <c r="B39" s="76"/>
      <c r="C39" s="90"/>
      <c r="D39" s="90"/>
      <c r="E39" s="74"/>
    </row>
    <row r="40" spans="2:5" ht="16.5" customHeight="1" x14ac:dyDescent="0.2">
      <c r="B40" s="76"/>
      <c r="C40" s="90"/>
      <c r="D40" s="90"/>
      <c r="E40" s="74"/>
    </row>
    <row r="41" spans="2:5" ht="16.5" customHeight="1" x14ac:dyDescent="0.2">
      <c r="B41" s="76"/>
      <c r="C41" s="90"/>
      <c r="D41" s="90"/>
      <c r="E41" s="74"/>
    </row>
    <row r="42" spans="2:5" ht="16.5" customHeight="1" x14ac:dyDescent="0.2">
      <c r="B42" s="76"/>
      <c r="C42" s="90"/>
      <c r="D42" s="90"/>
      <c r="E42" s="74"/>
    </row>
    <row r="43" spans="2:5" ht="16.5" customHeight="1" x14ac:dyDescent="0.2">
      <c r="B43" s="76"/>
      <c r="C43" s="90"/>
      <c r="D43" s="90"/>
      <c r="E43" s="74"/>
    </row>
    <row r="44" spans="2:5" ht="16.5" customHeight="1" x14ac:dyDescent="0.2">
      <c r="B44" s="76"/>
      <c r="C44" s="90"/>
      <c r="D44" s="90"/>
      <c r="E44" s="74"/>
    </row>
    <row r="45" spans="2:5" ht="16.5" customHeight="1" x14ac:dyDescent="0.2">
      <c r="B45" s="76"/>
      <c r="C45" s="90"/>
      <c r="D45" s="90"/>
      <c r="E45" s="74"/>
    </row>
    <row r="46" spans="2:5" ht="16.5" customHeight="1" x14ac:dyDescent="0.2">
      <c r="B46" s="76"/>
      <c r="C46" s="90"/>
      <c r="D46" s="90"/>
      <c r="E46" s="74"/>
    </row>
    <row r="47" spans="2:5" ht="16.5" customHeight="1" x14ac:dyDescent="0.2">
      <c r="B47" s="76"/>
      <c r="C47" s="90"/>
      <c r="D47" s="90"/>
      <c r="E47" s="74"/>
    </row>
    <row r="48" spans="2:5" ht="16.5" customHeight="1" x14ac:dyDescent="0.2">
      <c r="B48" s="76"/>
      <c r="C48" s="90"/>
      <c r="D48" s="90"/>
      <c r="E48" s="74"/>
    </row>
    <row r="49" spans="2:5" ht="16.5" customHeight="1" x14ac:dyDescent="0.2">
      <c r="B49" s="76"/>
      <c r="C49" s="90"/>
      <c r="D49" s="90"/>
      <c r="E49" s="74"/>
    </row>
    <row r="52" spans="2:5" x14ac:dyDescent="0.2">
      <c r="C52" s="100"/>
      <c r="D52" s="100"/>
      <c r="E52" s="100"/>
    </row>
    <row r="88" spans="1:8" ht="10.5" customHeight="1" x14ac:dyDescent="0.2">
      <c r="B88" s="63"/>
      <c r="C88" s="63"/>
      <c r="D88" s="63"/>
      <c r="E88" s="63"/>
      <c r="F88" s="63"/>
    </row>
    <row r="89" spans="1:8" ht="25.5" customHeight="1" x14ac:dyDescent="0.2">
      <c r="B89" s="102" t="s">
        <v>68</v>
      </c>
      <c r="C89" s="102"/>
      <c r="D89" s="102"/>
      <c r="E89" s="102"/>
      <c r="F89" s="102"/>
      <c r="G89" s="102"/>
      <c r="H89" s="64"/>
    </row>
    <row r="90" spans="1:8" ht="30.75" customHeight="1" x14ac:dyDescent="0.2">
      <c r="A90" s="64"/>
      <c r="B90" s="102"/>
      <c r="C90" s="102"/>
      <c r="D90" s="102"/>
      <c r="E90" s="102"/>
      <c r="F90" s="102"/>
      <c r="G90" s="102"/>
      <c r="H90" s="64"/>
    </row>
    <row r="91" spans="1:8" ht="11.25" customHeight="1" x14ac:dyDescent="0.2"/>
    <row r="92" spans="1:8" ht="11.25" customHeight="1" x14ac:dyDescent="0.2"/>
    <row r="93" spans="1:8" ht="11.25" customHeight="1" x14ac:dyDescent="0.2"/>
    <row r="94" spans="1:8" ht="11.25" customHeight="1" x14ac:dyDescent="0.2"/>
  </sheetData>
  <mergeCells count="6">
    <mergeCell ref="B89:G90"/>
    <mergeCell ref="C1:E1"/>
    <mergeCell ref="C3:E3"/>
    <mergeCell ref="C4:E4"/>
    <mergeCell ref="C33:D33"/>
    <mergeCell ref="C52:E52"/>
  </mergeCells>
  <printOptions horizontalCentered="1"/>
  <pageMargins left="0.24" right="0.17" top="1.01" bottom="0.49" header="0.61" footer="0.27"/>
  <pageSetup scale="62" orientation="portrait" r:id="rId1"/>
  <headerFooter alignWithMargins="0">
    <oddHeader>&amp;L&amp;"Verdana,Negrita"&amp;12&amp;K01+000MINISTERIO DE INTERIOR Y POLICIA&amp;R&amp;"Verdana,Negrita"&amp;K01+000BO-EST-
Versión: 01</oddHeader>
    <oddFooter>&amp;C&amp;"Verdana,Negrita"&amp;K03-018Dirección de Planificación y Desarrollo / Departamento de Estadísticas&amp;R&amp;"Verdana,Normal"&amp;11 3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K50"/>
  <sheetViews>
    <sheetView showGridLines="0" view="pageLayout" zoomScale="80" zoomScaleNormal="80" zoomScalePageLayoutView="80" workbookViewId="0">
      <selection activeCell="C5" sqref="C5"/>
    </sheetView>
  </sheetViews>
  <sheetFormatPr baseColWidth="10" defaultRowHeight="14.25" x14ac:dyDescent="0.2"/>
  <cols>
    <col min="1" max="1" width="8.140625" style="28" customWidth="1"/>
    <col min="2" max="2" width="8.28515625" style="28" customWidth="1"/>
    <col min="3" max="3" width="25.5703125" style="28" customWidth="1"/>
    <col min="4" max="4" width="21.85546875" style="28" customWidth="1"/>
    <col min="5" max="5" width="22.28515625" style="28" customWidth="1"/>
    <col min="6" max="6" width="21.5703125" style="28" customWidth="1"/>
    <col min="7" max="7" width="19.85546875" style="28" customWidth="1"/>
    <col min="8" max="8" width="9" style="28" customWidth="1"/>
    <col min="9" max="16384" width="11.42578125" style="28"/>
  </cols>
  <sheetData>
    <row r="1" spans="1:9" ht="29.25" customHeight="1" x14ac:dyDescent="0.2">
      <c r="A1" s="103" t="s">
        <v>6</v>
      </c>
      <c r="B1" s="103"/>
      <c r="C1" s="103"/>
      <c r="D1" s="103"/>
      <c r="E1" s="103"/>
      <c r="F1" s="103"/>
      <c r="G1" s="103"/>
      <c r="H1" s="103"/>
      <c r="I1" s="103"/>
    </row>
    <row r="2" spans="1:9" ht="8.25" customHeight="1" x14ac:dyDescent="0.2"/>
    <row r="3" spans="1:9" ht="21" customHeight="1" x14ac:dyDescent="0.2">
      <c r="A3" s="104" t="s">
        <v>69</v>
      </c>
      <c r="B3" s="104"/>
      <c r="C3" s="104"/>
      <c r="D3" s="104"/>
      <c r="E3" s="104"/>
      <c r="F3" s="104"/>
      <c r="G3" s="104"/>
      <c r="H3" s="104"/>
      <c r="I3" s="104"/>
    </row>
    <row r="4" spans="1:9" ht="19.5" customHeight="1" x14ac:dyDescent="0.2">
      <c r="A4" s="105" t="s">
        <v>14</v>
      </c>
      <c r="B4" s="105"/>
      <c r="C4" s="105"/>
      <c r="D4" s="105"/>
      <c r="E4" s="105"/>
      <c r="F4" s="105"/>
      <c r="G4" s="105"/>
      <c r="H4" s="105"/>
      <c r="I4" s="105"/>
    </row>
    <row r="5" spans="1:9" ht="21.75" customHeight="1" x14ac:dyDescent="0.3">
      <c r="A5" s="31"/>
      <c r="B5" s="32"/>
      <c r="C5" s="32"/>
      <c r="D5" s="32"/>
      <c r="E5" s="32"/>
      <c r="F5" s="32"/>
      <c r="G5" s="32"/>
      <c r="H5" s="32"/>
      <c r="I5" s="33"/>
    </row>
    <row r="6" spans="1:9" ht="28.5" customHeight="1" x14ac:dyDescent="0.3">
      <c r="A6" s="31"/>
      <c r="B6" s="32"/>
      <c r="C6" s="106" t="s">
        <v>2</v>
      </c>
      <c r="D6" s="106" t="s">
        <v>20</v>
      </c>
      <c r="E6" s="106"/>
      <c r="F6" s="106" t="s">
        <v>0</v>
      </c>
      <c r="G6" s="106" t="s">
        <v>1</v>
      </c>
      <c r="H6" s="32"/>
      <c r="I6" s="33"/>
    </row>
    <row r="7" spans="1:9" s="34" customFormat="1" ht="27" customHeight="1" x14ac:dyDescent="0.2">
      <c r="C7" s="106"/>
      <c r="D7" s="35" t="s">
        <v>21</v>
      </c>
      <c r="E7" s="35" t="s">
        <v>22</v>
      </c>
      <c r="F7" s="106"/>
      <c r="G7" s="106"/>
    </row>
    <row r="8" spans="1:9" s="34" customFormat="1" ht="18" customHeight="1" x14ac:dyDescent="0.2">
      <c r="C8" s="114" t="s">
        <v>15</v>
      </c>
      <c r="D8" s="115">
        <v>36</v>
      </c>
      <c r="E8" s="115">
        <v>36</v>
      </c>
      <c r="F8" s="116">
        <f>SUM(D8:E9)</f>
        <v>72</v>
      </c>
      <c r="G8" s="113">
        <f>F8/F14</f>
        <v>0.34449760765550241</v>
      </c>
    </row>
    <row r="9" spans="1:9" s="34" customFormat="1" ht="18" customHeight="1" x14ac:dyDescent="0.2">
      <c r="C9" s="114"/>
      <c r="D9" s="115"/>
      <c r="E9" s="115"/>
      <c r="F9" s="116"/>
      <c r="G9" s="113"/>
    </row>
    <row r="10" spans="1:9" s="34" customFormat="1" ht="18" customHeight="1" x14ac:dyDescent="0.2">
      <c r="C10" s="114" t="s">
        <v>17</v>
      </c>
      <c r="D10" s="115">
        <v>30</v>
      </c>
      <c r="E10" s="115">
        <v>35</v>
      </c>
      <c r="F10" s="116">
        <f>SUM(D10:E11)</f>
        <v>65</v>
      </c>
      <c r="G10" s="113">
        <f>F10/F14</f>
        <v>0.31100478468899523</v>
      </c>
    </row>
    <row r="11" spans="1:9" s="34" customFormat="1" ht="18" customHeight="1" x14ac:dyDescent="0.2">
      <c r="C11" s="114"/>
      <c r="D11" s="115"/>
      <c r="E11" s="115"/>
      <c r="F11" s="116"/>
      <c r="G11" s="113"/>
    </row>
    <row r="12" spans="1:9" s="34" customFormat="1" ht="18" x14ac:dyDescent="0.2">
      <c r="A12" s="40"/>
      <c r="C12" s="114" t="s">
        <v>16</v>
      </c>
      <c r="D12" s="115">
        <v>41</v>
      </c>
      <c r="E12" s="115">
        <v>31</v>
      </c>
      <c r="F12" s="116">
        <f>SUM(D12:E13)</f>
        <v>72</v>
      </c>
      <c r="G12" s="113">
        <f>F12/F14</f>
        <v>0.34449760765550241</v>
      </c>
    </row>
    <row r="13" spans="1:9" s="92" customFormat="1" ht="18" customHeight="1" x14ac:dyDescent="0.2">
      <c r="A13" s="91"/>
      <c r="C13" s="114"/>
      <c r="D13" s="115"/>
      <c r="E13" s="115"/>
      <c r="F13" s="116"/>
      <c r="G13" s="113"/>
    </row>
    <row r="14" spans="1:9" s="34" customFormat="1" ht="36.75" customHeight="1" x14ac:dyDescent="0.2">
      <c r="A14" s="40"/>
      <c r="C14" s="41" t="s">
        <v>0</v>
      </c>
      <c r="D14" s="43">
        <f>SUM(D8:D13)</f>
        <v>107</v>
      </c>
      <c r="E14" s="43">
        <f>SUM(E8:E13)</f>
        <v>102</v>
      </c>
      <c r="F14" s="43">
        <f>SUM(F8:F13)</f>
        <v>209</v>
      </c>
      <c r="G14" s="44">
        <f>SUM(G8:G13)</f>
        <v>1</v>
      </c>
    </row>
    <row r="15" spans="1:9" s="45" customFormat="1" ht="18.75" customHeight="1" x14ac:dyDescent="0.2">
      <c r="B15" s="60"/>
      <c r="C15" s="99"/>
      <c r="D15" s="99"/>
      <c r="G15" s="46"/>
    </row>
    <row r="16" spans="1:9" ht="11.25" customHeight="1" x14ac:dyDescent="0.2">
      <c r="B16" s="47"/>
      <c r="C16" s="47"/>
      <c r="D16" s="47"/>
      <c r="E16" s="47"/>
      <c r="F16" s="47"/>
      <c r="G16" s="47"/>
      <c r="H16" s="47"/>
    </row>
    <row r="17" spans="1:11" ht="15" customHeight="1" x14ac:dyDescent="0.2">
      <c r="B17" s="47"/>
      <c r="C17" s="47"/>
      <c r="D17" s="47"/>
      <c r="E17" s="47"/>
      <c r="F17" s="47"/>
      <c r="G17" s="47"/>
      <c r="H17" s="47"/>
    </row>
    <row r="18" spans="1:11" ht="15" customHeight="1" x14ac:dyDescent="0.2">
      <c r="B18" s="47"/>
      <c r="C18" s="47"/>
      <c r="D18" s="47"/>
      <c r="E18" s="47"/>
      <c r="F18" s="47"/>
      <c r="G18" s="47"/>
      <c r="H18" s="47"/>
    </row>
    <row r="19" spans="1:11" ht="15" customHeight="1" x14ac:dyDescent="0.2">
      <c r="B19" s="47"/>
      <c r="C19" s="47"/>
      <c r="D19" s="47"/>
      <c r="E19" s="47"/>
      <c r="F19" s="47"/>
      <c r="G19" s="47"/>
      <c r="H19" s="47"/>
    </row>
    <row r="20" spans="1:11" ht="15" customHeight="1" x14ac:dyDescent="0.2">
      <c r="B20" s="47"/>
      <c r="C20" s="47"/>
      <c r="D20" s="47"/>
      <c r="E20" s="47"/>
      <c r="F20" s="47"/>
      <c r="G20" s="47"/>
      <c r="H20" s="47"/>
    </row>
    <row r="21" spans="1:11" ht="15" customHeight="1" x14ac:dyDescent="0.2">
      <c r="B21" s="47"/>
      <c r="C21" s="47"/>
      <c r="D21" s="47"/>
      <c r="E21" s="47"/>
      <c r="F21" s="47"/>
      <c r="G21" s="47"/>
      <c r="H21" s="47"/>
    </row>
    <row r="30" spans="1:11" ht="13.5" customHeight="1" x14ac:dyDescent="0.3">
      <c r="A30" s="49"/>
      <c r="B30" s="32"/>
      <c r="C30" s="32"/>
      <c r="D30" s="32"/>
      <c r="E30" s="32"/>
      <c r="F30" s="32"/>
      <c r="G30" s="32"/>
      <c r="H30" s="32"/>
      <c r="I30" s="49"/>
      <c r="J30" s="49"/>
      <c r="K30" s="49"/>
    </row>
    <row r="31" spans="1:11" ht="13.5" customHeight="1" x14ac:dyDescent="0.3">
      <c r="A31" s="49"/>
      <c r="B31" s="32"/>
      <c r="C31" s="32"/>
      <c r="D31" s="32"/>
      <c r="E31" s="32"/>
      <c r="F31" s="32"/>
      <c r="G31" s="32"/>
      <c r="H31" s="32"/>
      <c r="I31" s="49"/>
      <c r="J31" s="49"/>
      <c r="K31" s="49"/>
    </row>
    <row r="32" spans="1:11" ht="15" customHeight="1" x14ac:dyDescent="0.3">
      <c r="B32" s="32"/>
      <c r="C32" s="32"/>
      <c r="D32" s="32"/>
      <c r="E32" s="32"/>
      <c r="F32" s="32"/>
      <c r="G32" s="32"/>
      <c r="H32" s="32"/>
    </row>
    <row r="33" spans="2:8" ht="15" customHeight="1" x14ac:dyDescent="0.3">
      <c r="B33" s="32"/>
      <c r="C33" s="32"/>
      <c r="D33" s="32"/>
      <c r="E33" s="32"/>
      <c r="F33" s="32"/>
      <c r="G33" s="32"/>
      <c r="H33" s="32"/>
    </row>
    <row r="37" spans="2:8" x14ac:dyDescent="0.2">
      <c r="C37" s="100"/>
      <c r="D37" s="100"/>
      <c r="E37" s="100"/>
      <c r="F37" s="100"/>
      <c r="G37" s="100"/>
    </row>
    <row r="39" spans="2:8" x14ac:dyDescent="0.2">
      <c r="C39" s="100"/>
      <c r="D39" s="100"/>
      <c r="E39" s="100"/>
      <c r="F39" s="100"/>
      <c r="G39" s="100"/>
    </row>
    <row r="40" spans="2:8" ht="12.75" customHeight="1" x14ac:dyDescent="0.2">
      <c r="C40" s="62"/>
      <c r="D40" s="62"/>
      <c r="E40" s="62"/>
      <c r="F40" s="62"/>
      <c r="G40" s="62"/>
    </row>
    <row r="41" spans="2:8" ht="11.25" customHeight="1" x14ac:dyDescent="0.2">
      <c r="B41" s="64"/>
      <c r="C41" s="109" t="s">
        <v>70</v>
      </c>
      <c r="D41" s="109"/>
      <c r="E41" s="109"/>
      <c r="F41" s="109"/>
      <c r="G41" s="109"/>
      <c r="H41" s="64"/>
    </row>
    <row r="42" spans="2:8" ht="30" customHeight="1" x14ac:dyDescent="0.2">
      <c r="B42" s="64"/>
      <c r="C42" s="109"/>
      <c r="D42" s="109"/>
      <c r="E42" s="109"/>
      <c r="F42" s="109"/>
      <c r="G42" s="109"/>
      <c r="H42" s="64"/>
    </row>
    <row r="43" spans="2:8" ht="7.5" customHeight="1" x14ac:dyDescent="0.2">
      <c r="B43" s="64"/>
      <c r="C43" s="109"/>
      <c r="D43" s="109"/>
      <c r="E43" s="109"/>
      <c r="F43" s="109"/>
      <c r="G43" s="109"/>
      <c r="H43" s="64"/>
    </row>
    <row r="44" spans="2:8" ht="7.5" customHeight="1" x14ac:dyDescent="0.2">
      <c r="B44" s="64"/>
      <c r="C44" s="109"/>
      <c r="D44" s="109"/>
      <c r="E44" s="109"/>
      <c r="F44" s="109"/>
      <c r="G44" s="109"/>
      <c r="H44" s="64"/>
    </row>
    <row r="45" spans="2:8" ht="15" customHeight="1" x14ac:dyDescent="0.2">
      <c r="B45" s="64"/>
      <c r="C45" s="64"/>
      <c r="D45" s="64"/>
      <c r="E45" s="64"/>
      <c r="F45" s="64"/>
      <c r="G45" s="64"/>
      <c r="H45" s="64"/>
    </row>
    <row r="46" spans="2:8" ht="11.25" customHeight="1" x14ac:dyDescent="0.2"/>
    <row r="47" spans="2:8" ht="11.25" customHeight="1" x14ac:dyDescent="0.2"/>
    <row r="48" spans="2:8" ht="11.25" customHeight="1" x14ac:dyDescent="0.2"/>
    <row r="49" ht="11.25" customHeight="1" x14ac:dyDescent="0.2"/>
    <row r="50" ht="11.25" customHeight="1" x14ac:dyDescent="0.2"/>
  </sheetData>
  <mergeCells count="26">
    <mergeCell ref="A1:I1"/>
    <mergeCell ref="A3:I3"/>
    <mergeCell ref="A4:I4"/>
    <mergeCell ref="C6:C7"/>
    <mergeCell ref="D6:E6"/>
    <mergeCell ref="F6:F7"/>
    <mergeCell ref="G6:G7"/>
    <mergeCell ref="C10:C11"/>
    <mergeCell ref="D10:D11"/>
    <mergeCell ref="E10:E11"/>
    <mergeCell ref="F10:F11"/>
    <mergeCell ref="G10:G11"/>
    <mergeCell ref="C8:C9"/>
    <mergeCell ref="D8:D9"/>
    <mergeCell ref="E8:E9"/>
    <mergeCell ref="F8:F9"/>
    <mergeCell ref="G8:G9"/>
    <mergeCell ref="C37:G37"/>
    <mergeCell ref="C39:G39"/>
    <mergeCell ref="C41:G44"/>
    <mergeCell ref="C12:C13"/>
    <mergeCell ref="D12:D13"/>
    <mergeCell ref="E12:E13"/>
    <mergeCell ref="F12:F13"/>
    <mergeCell ref="G12:G13"/>
    <mergeCell ref="C15:D15"/>
  </mergeCells>
  <printOptions horizontalCentered="1"/>
  <pageMargins left="0.24" right="0.17" top="0.74" bottom="0.47" header="0.42" footer="0.27"/>
  <pageSetup scale="70" orientation="landscape" r:id="rId1"/>
  <headerFooter alignWithMargins="0">
    <oddHeader>&amp;L&amp;"Verdana,Negrita"&amp;12&amp;K01+000MINISTERIO DE INTERIOR Y POLICIA&amp;R&amp;"Verdana,Negrita"&amp;K01+000BO-EST-30
Versión: 01</oddHeader>
    <oddFooter>&amp;C&amp;"Verdana,Negrita"&amp;K03-012Dirección de Planificación y Desarrollo / Departamento de Estadísticas&amp;R&amp;"Verdana,Normal"&amp;11 6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K51"/>
  <sheetViews>
    <sheetView showGridLines="0" view="pageLayout" zoomScale="80" zoomScaleNormal="80" zoomScalePageLayoutView="80" workbookViewId="0">
      <selection activeCell="C5" sqref="C5"/>
    </sheetView>
  </sheetViews>
  <sheetFormatPr baseColWidth="10" defaultRowHeight="14.25" x14ac:dyDescent="0.2"/>
  <cols>
    <col min="1" max="1" width="13.5703125" style="28" customWidth="1"/>
    <col min="2" max="2" width="8.28515625" style="28" customWidth="1"/>
    <col min="3" max="3" width="23.140625" style="28" customWidth="1"/>
    <col min="4" max="6" width="21.85546875" style="28" customWidth="1"/>
    <col min="7" max="7" width="19.85546875" style="28" customWidth="1"/>
    <col min="8" max="8" width="9" style="28" customWidth="1"/>
    <col min="9" max="16384" width="11.42578125" style="28"/>
  </cols>
  <sheetData>
    <row r="1" spans="1:9" ht="29.25" customHeight="1" x14ac:dyDescent="0.2">
      <c r="A1" s="103" t="s">
        <v>6</v>
      </c>
      <c r="B1" s="103"/>
      <c r="C1" s="103"/>
      <c r="D1" s="103"/>
      <c r="E1" s="103"/>
      <c r="F1" s="103"/>
      <c r="G1" s="103"/>
      <c r="H1" s="103"/>
      <c r="I1" s="103"/>
    </row>
    <row r="2" spans="1:9" ht="8.25" customHeight="1" x14ac:dyDescent="0.2"/>
    <row r="3" spans="1:9" ht="21" customHeight="1" x14ac:dyDescent="0.2">
      <c r="A3" s="104" t="s">
        <v>71</v>
      </c>
      <c r="B3" s="104"/>
      <c r="C3" s="104"/>
      <c r="D3" s="104"/>
      <c r="E3" s="104"/>
      <c r="F3" s="104"/>
      <c r="G3" s="104"/>
      <c r="H3" s="104"/>
      <c r="I3" s="104"/>
    </row>
    <row r="4" spans="1:9" ht="19.5" customHeight="1" x14ac:dyDescent="0.2">
      <c r="A4" s="105" t="s">
        <v>14</v>
      </c>
      <c r="B4" s="105"/>
      <c r="C4" s="105"/>
      <c r="D4" s="105"/>
      <c r="E4" s="105"/>
      <c r="F4" s="105"/>
      <c r="G4" s="105"/>
      <c r="H4" s="105"/>
      <c r="I4" s="105"/>
    </row>
    <row r="5" spans="1:9" ht="15.75" customHeight="1" x14ac:dyDescent="0.3">
      <c r="A5" s="31"/>
      <c r="B5" s="32"/>
      <c r="C5" s="32"/>
      <c r="D5" s="32"/>
      <c r="E5" s="32"/>
      <c r="F5" s="32"/>
      <c r="G5" s="32"/>
      <c r="H5" s="32"/>
      <c r="I5" s="33"/>
    </row>
    <row r="6" spans="1:9" ht="27" customHeight="1" x14ac:dyDescent="0.3">
      <c r="A6" s="31"/>
      <c r="B6" s="32"/>
      <c r="C6" s="106" t="s">
        <v>2</v>
      </c>
      <c r="D6" s="106" t="s">
        <v>20</v>
      </c>
      <c r="E6" s="106"/>
      <c r="F6" s="106" t="s">
        <v>0</v>
      </c>
      <c r="G6" s="106" t="s">
        <v>1</v>
      </c>
      <c r="H6" s="32"/>
      <c r="I6" s="33"/>
    </row>
    <row r="7" spans="1:9" s="34" customFormat="1" ht="25.5" customHeight="1" x14ac:dyDescent="0.2">
      <c r="C7" s="106"/>
      <c r="D7" s="35" t="s">
        <v>21</v>
      </c>
      <c r="E7" s="35" t="s">
        <v>22</v>
      </c>
      <c r="F7" s="106"/>
      <c r="G7" s="106"/>
    </row>
    <row r="8" spans="1:9" s="34" customFormat="1" ht="18" customHeight="1" x14ac:dyDescent="0.2">
      <c r="C8" s="114" t="s">
        <v>15</v>
      </c>
      <c r="D8" s="115">
        <v>0</v>
      </c>
      <c r="E8" s="115">
        <v>15</v>
      </c>
      <c r="F8" s="116">
        <f>SUM(D8:E9)</f>
        <v>15</v>
      </c>
      <c r="G8" s="117">
        <f>F8/F14</f>
        <v>0.15789473684210525</v>
      </c>
    </row>
    <row r="9" spans="1:9" s="34" customFormat="1" ht="18" customHeight="1" x14ac:dyDescent="0.2">
      <c r="C9" s="114"/>
      <c r="D9" s="115"/>
      <c r="E9" s="115"/>
      <c r="F9" s="116"/>
      <c r="G9" s="117"/>
    </row>
    <row r="10" spans="1:9" s="34" customFormat="1" ht="18" customHeight="1" x14ac:dyDescent="0.2">
      <c r="C10" s="114" t="s">
        <v>17</v>
      </c>
      <c r="D10" s="115">
        <v>2</v>
      </c>
      <c r="E10" s="115">
        <v>41</v>
      </c>
      <c r="F10" s="116">
        <f>SUM(D10:E11)</f>
        <v>43</v>
      </c>
      <c r="G10" s="117">
        <f>F10/F14</f>
        <v>0.45263157894736844</v>
      </c>
    </row>
    <row r="11" spans="1:9" s="34" customFormat="1" ht="18" customHeight="1" x14ac:dyDescent="0.2">
      <c r="C11" s="114"/>
      <c r="D11" s="115"/>
      <c r="E11" s="115"/>
      <c r="F11" s="116"/>
      <c r="G11" s="117"/>
    </row>
    <row r="12" spans="1:9" s="34" customFormat="1" ht="18" customHeight="1" x14ac:dyDescent="0.2">
      <c r="A12" s="40"/>
      <c r="C12" s="114" t="s">
        <v>16</v>
      </c>
      <c r="D12" s="115">
        <v>4</v>
      </c>
      <c r="E12" s="115">
        <v>33</v>
      </c>
      <c r="F12" s="116">
        <f>SUM(D12:E13)</f>
        <v>37</v>
      </c>
      <c r="G12" s="117">
        <f>F12/F14</f>
        <v>0.38947368421052631</v>
      </c>
    </row>
    <row r="13" spans="1:9" s="92" customFormat="1" ht="18" customHeight="1" x14ac:dyDescent="0.2">
      <c r="A13" s="91"/>
      <c r="C13" s="114"/>
      <c r="D13" s="115"/>
      <c r="E13" s="115"/>
      <c r="F13" s="116"/>
      <c r="G13" s="117"/>
    </row>
    <row r="14" spans="1:9" s="34" customFormat="1" ht="36.75" customHeight="1" x14ac:dyDescent="0.2">
      <c r="A14" s="40"/>
      <c r="C14" s="41" t="s">
        <v>0</v>
      </c>
      <c r="D14" s="43">
        <f>SUM(D8:D13)</f>
        <v>6</v>
      </c>
      <c r="E14" s="43">
        <f>SUM(E8:E13)</f>
        <v>89</v>
      </c>
      <c r="F14" s="43">
        <f>SUM(F8:F13)</f>
        <v>95</v>
      </c>
      <c r="G14" s="44">
        <f>SUM(G8:G13)</f>
        <v>1</v>
      </c>
    </row>
    <row r="15" spans="1:9" s="45" customFormat="1" ht="14.25" customHeight="1" x14ac:dyDescent="0.2">
      <c r="B15" s="60"/>
      <c r="C15" s="99"/>
      <c r="D15" s="99"/>
      <c r="G15" s="46"/>
    </row>
    <row r="16" spans="1:9" ht="6.75" customHeight="1" x14ac:dyDescent="0.2">
      <c r="B16" s="47"/>
      <c r="C16" s="47"/>
      <c r="D16" s="47"/>
      <c r="E16" s="47"/>
      <c r="F16" s="47"/>
      <c r="G16" s="47"/>
      <c r="H16" s="47"/>
    </row>
    <row r="17" spans="1:11" ht="15" customHeight="1" x14ac:dyDescent="0.2">
      <c r="B17" s="47"/>
      <c r="C17" s="47"/>
      <c r="D17" s="47"/>
      <c r="E17" s="47"/>
      <c r="F17" s="47"/>
      <c r="G17" s="47"/>
      <c r="H17" s="47"/>
    </row>
    <row r="18" spans="1:11" ht="15" customHeight="1" x14ac:dyDescent="0.2">
      <c r="B18" s="47"/>
      <c r="C18" s="47"/>
      <c r="D18" s="47"/>
      <c r="E18" s="47"/>
      <c r="F18" s="47"/>
      <c r="G18" s="47"/>
      <c r="H18" s="47"/>
    </row>
    <row r="19" spans="1:11" ht="15" customHeight="1" x14ac:dyDescent="0.2">
      <c r="B19" s="47"/>
      <c r="C19" s="47"/>
      <c r="D19" s="47"/>
      <c r="E19" s="47"/>
      <c r="F19" s="47"/>
      <c r="G19" s="47"/>
      <c r="H19" s="47"/>
    </row>
    <row r="20" spans="1:11" ht="15" customHeight="1" x14ac:dyDescent="0.2">
      <c r="B20" s="47"/>
      <c r="C20" s="47"/>
      <c r="D20" s="47"/>
      <c r="E20" s="47"/>
      <c r="F20" s="47"/>
      <c r="G20" s="47"/>
      <c r="H20" s="47"/>
    </row>
    <row r="21" spans="1:11" ht="15" customHeight="1" x14ac:dyDescent="0.2">
      <c r="B21" s="47"/>
      <c r="C21" s="47"/>
      <c r="D21" s="47"/>
      <c r="E21" s="47"/>
      <c r="F21" s="47"/>
      <c r="G21" s="47"/>
      <c r="H21" s="47"/>
    </row>
    <row r="30" spans="1:11" ht="13.5" customHeight="1" x14ac:dyDescent="0.3">
      <c r="A30" s="49"/>
      <c r="B30" s="32"/>
      <c r="C30" s="32"/>
      <c r="D30" s="32"/>
      <c r="E30" s="32"/>
      <c r="F30" s="32"/>
      <c r="G30" s="32"/>
      <c r="H30" s="32"/>
      <c r="I30" s="49"/>
      <c r="J30" s="49"/>
      <c r="K30" s="49"/>
    </row>
    <row r="31" spans="1:11" ht="13.5" customHeight="1" x14ac:dyDescent="0.3">
      <c r="A31" s="49"/>
      <c r="B31" s="32"/>
      <c r="C31" s="32"/>
      <c r="D31" s="32"/>
      <c r="E31" s="32"/>
      <c r="F31" s="32"/>
      <c r="G31" s="32"/>
      <c r="H31" s="32"/>
      <c r="I31" s="49"/>
      <c r="J31" s="49"/>
      <c r="K31" s="49"/>
    </row>
    <row r="32" spans="1:11" ht="15" customHeight="1" x14ac:dyDescent="0.3">
      <c r="B32" s="32"/>
      <c r="C32" s="32"/>
      <c r="D32" s="32"/>
      <c r="E32" s="32"/>
      <c r="F32" s="32"/>
      <c r="G32" s="32"/>
      <c r="H32" s="32"/>
    </row>
    <row r="33" spans="2:8" ht="15" customHeight="1" x14ac:dyDescent="0.3">
      <c r="B33" s="32"/>
      <c r="C33" s="32"/>
      <c r="D33" s="32"/>
      <c r="E33" s="32"/>
      <c r="F33" s="32"/>
      <c r="G33" s="32"/>
      <c r="H33" s="32"/>
    </row>
    <row r="37" spans="2:8" x14ac:dyDescent="0.2">
      <c r="C37" s="100"/>
      <c r="D37" s="100"/>
      <c r="E37" s="100"/>
      <c r="F37" s="100"/>
      <c r="G37" s="100"/>
    </row>
    <row r="39" spans="2:8" x14ac:dyDescent="0.2">
      <c r="C39" s="100"/>
      <c r="D39" s="100"/>
      <c r="E39" s="100"/>
      <c r="F39" s="100"/>
      <c r="G39" s="100"/>
    </row>
    <row r="40" spans="2:8" ht="8.25" customHeight="1" x14ac:dyDescent="0.2">
      <c r="C40" s="62"/>
      <c r="D40" s="62"/>
      <c r="E40" s="62"/>
      <c r="F40" s="62"/>
      <c r="G40" s="62"/>
    </row>
    <row r="41" spans="2:8" ht="1.5" customHeight="1" x14ac:dyDescent="0.2"/>
    <row r="42" spans="2:8" ht="12" customHeight="1" x14ac:dyDescent="0.2"/>
    <row r="43" spans="2:8" ht="11.25" customHeight="1" x14ac:dyDescent="0.2">
      <c r="B43" s="64"/>
      <c r="C43" s="109" t="s">
        <v>72</v>
      </c>
      <c r="D43" s="109"/>
      <c r="E43" s="109"/>
      <c r="F43" s="109"/>
      <c r="G43" s="109"/>
      <c r="H43" s="64"/>
    </row>
    <row r="44" spans="2:8" ht="31.5" customHeight="1" x14ac:dyDescent="0.2">
      <c r="B44" s="64"/>
      <c r="C44" s="109"/>
      <c r="D44" s="109"/>
      <c r="E44" s="109"/>
      <c r="F44" s="109"/>
      <c r="G44" s="109"/>
      <c r="H44" s="64"/>
    </row>
    <row r="45" spans="2:8" ht="15" customHeight="1" x14ac:dyDescent="0.2">
      <c r="B45" s="64"/>
      <c r="C45" s="109"/>
      <c r="D45" s="109"/>
      <c r="E45" s="109"/>
      <c r="F45" s="109"/>
      <c r="G45" s="109"/>
      <c r="H45" s="64"/>
    </row>
    <row r="46" spans="2:8" ht="15" customHeight="1" x14ac:dyDescent="0.2">
      <c r="B46" s="64"/>
      <c r="C46" s="64"/>
      <c r="D46" s="64"/>
      <c r="E46" s="64"/>
      <c r="F46" s="64"/>
      <c r="G46" s="64"/>
      <c r="H46" s="64"/>
    </row>
    <row r="47" spans="2:8" ht="11.25" customHeight="1" x14ac:dyDescent="0.2"/>
    <row r="48" spans="2:8" ht="11.25" customHeight="1" x14ac:dyDescent="0.2"/>
    <row r="49" ht="11.25" customHeight="1" x14ac:dyDescent="0.2"/>
    <row r="50" ht="11.25" customHeight="1" x14ac:dyDescent="0.2"/>
    <row r="51" ht="11.25" customHeight="1" x14ac:dyDescent="0.2"/>
  </sheetData>
  <mergeCells count="26">
    <mergeCell ref="A1:I1"/>
    <mergeCell ref="A3:I3"/>
    <mergeCell ref="A4:I4"/>
    <mergeCell ref="C6:C7"/>
    <mergeCell ref="D6:E6"/>
    <mergeCell ref="F6:F7"/>
    <mergeCell ref="G6:G7"/>
    <mergeCell ref="C10:C11"/>
    <mergeCell ref="D10:D11"/>
    <mergeCell ref="E10:E11"/>
    <mergeCell ref="F10:F11"/>
    <mergeCell ref="G10:G11"/>
    <mergeCell ref="C8:C9"/>
    <mergeCell ref="D8:D9"/>
    <mergeCell ref="E8:E9"/>
    <mergeCell ref="F8:F9"/>
    <mergeCell ref="G8:G9"/>
    <mergeCell ref="C37:G37"/>
    <mergeCell ref="C39:G39"/>
    <mergeCell ref="C43:G45"/>
    <mergeCell ref="C12:C13"/>
    <mergeCell ref="D12:D13"/>
    <mergeCell ref="E12:E13"/>
    <mergeCell ref="F12:F13"/>
    <mergeCell ref="G12:G13"/>
    <mergeCell ref="C15:D15"/>
  </mergeCells>
  <printOptions horizontalCentered="1"/>
  <pageMargins left="0.24" right="0.17" top="0.74" bottom="0.47" header="0.42" footer="0.27"/>
  <pageSetup scale="70" orientation="landscape" r:id="rId1"/>
  <headerFooter alignWithMargins="0">
    <oddHeader>&amp;L&amp;"Verdana,Negrita"&amp;12&amp;K01+000MINISTERIO DE INTERIOR Y POLICIA&amp;R&amp;"Verdana,Negrita"&amp;K01+000BO-EST-31
Versión: 01</oddHeader>
    <oddFooter>&amp;C&amp;"Verdana,Negrita"&amp;K03-013Dirección de Planificación y Desarrollo / Departamento de Estadísticas&amp;R&amp;"Verdana,Normal"&amp;11 6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K49"/>
  <sheetViews>
    <sheetView showGridLines="0" tabSelected="1" view="pageLayout" zoomScale="80" zoomScaleNormal="80" zoomScalePageLayoutView="80" workbookViewId="0">
      <selection activeCell="C5" sqref="C5"/>
    </sheetView>
  </sheetViews>
  <sheetFormatPr baseColWidth="10" defaultRowHeight="14.25" x14ac:dyDescent="0.2"/>
  <cols>
    <col min="1" max="1" width="13.5703125" style="28" customWidth="1"/>
    <col min="2" max="2" width="8.28515625" style="28" customWidth="1"/>
    <col min="3" max="3" width="23.5703125" style="28" customWidth="1"/>
    <col min="4" max="6" width="21.5703125" style="28" customWidth="1"/>
    <col min="7" max="7" width="19.85546875" style="28" customWidth="1"/>
    <col min="8" max="8" width="9" style="28" customWidth="1"/>
    <col min="9" max="16384" width="11.42578125" style="28"/>
  </cols>
  <sheetData>
    <row r="1" spans="1:9" ht="29.25" customHeight="1" x14ac:dyDescent="0.2">
      <c r="A1" s="103" t="s">
        <v>6</v>
      </c>
      <c r="B1" s="103"/>
      <c r="C1" s="103"/>
      <c r="D1" s="103"/>
      <c r="E1" s="103"/>
      <c r="F1" s="103"/>
      <c r="G1" s="103"/>
      <c r="H1" s="103"/>
      <c r="I1" s="103"/>
    </row>
    <row r="2" spans="1:9" ht="8.25" customHeight="1" x14ac:dyDescent="0.2"/>
    <row r="3" spans="1:9" ht="44.25" customHeight="1" x14ac:dyDescent="0.2">
      <c r="A3" s="104" t="s">
        <v>73</v>
      </c>
      <c r="B3" s="104"/>
      <c r="C3" s="104"/>
      <c r="D3" s="104"/>
      <c r="E3" s="104"/>
      <c r="F3" s="104"/>
      <c r="G3" s="104"/>
      <c r="H3" s="104"/>
      <c r="I3" s="104"/>
    </row>
    <row r="4" spans="1:9" ht="19.5" customHeight="1" x14ac:dyDescent="0.2">
      <c r="A4" s="105" t="s">
        <v>14</v>
      </c>
      <c r="B4" s="105"/>
      <c r="C4" s="105"/>
      <c r="D4" s="105"/>
      <c r="E4" s="105"/>
      <c r="F4" s="105"/>
      <c r="G4" s="105"/>
      <c r="H4" s="105"/>
      <c r="I4" s="105"/>
    </row>
    <row r="5" spans="1:9" ht="11.25" customHeight="1" x14ac:dyDescent="0.3">
      <c r="A5" s="31"/>
      <c r="B5" s="32"/>
      <c r="C5" s="32"/>
      <c r="D5" s="32"/>
      <c r="E5" s="32"/>
      <c r="F5" s="32"/>
      <c r="G5" s="32"/>
      <c r="H5" s="32"/>
      <c r="I5" s="33"/>
    </row>
    <row r="6" spans="1:9" ht="27" customHeight="1" x14ac:dyDescent="0.3">
      <c r="A6" s="31"/>
      <c r="B6" s="32"/>
      <c r="C6" s="106" t="s">
        <v>2</v>
      </c>
      <c r="D6" s="106" t="s">
        <v>20</v>
      </c>
      <c r="E6" s="106"/>
      <c r="F6" s="106" t="s">
        <v>0</v>
      </c>
      <c r="G6" s="106" t="s">
        <v>1</v>
      </c>
      <c r="H6" s="32"/>
      <c r="I6" s="33"/>
    </row>
    <row r="7" spans="1:9" s="34" customFormat="1" ht="25.5" customHeight="1" x14ac:dyDescent="0.2">
      <c r="C7" s="106"/>
      <c r="D7" s="35" t="s">
        <v>21</v>
      </c>
      <c r="E7" s="35" t="s">
        <v>22</v>
      </c>
      <c r="F7" s="106"/>
      <c r="G7" s="106"/>
    </row>
    <row r="8" spans="1:9" s="34" customFormat="1" ht="18" customHeight="1" x14ac:dyDescent="0.2">
      <c r="C8" s="114" t="s">
        <v>15</v>
      </c>
      <c r="D8" s="115">
        <v>0</v>
      </c>
      <c r="E8" s="115">
        <v>0</v>
      </c>
      <c r="F8" s="116">
        <f>SUM(D8:E9)</f>
        <v>0</v>
      </c>
      <c r="G8" s="118">
        <f>F8/F14</f>
        <v>0</v>
      </c>
    </row>
    <row r="9" spans="1:9" s="34" customFormat="1" ht="18" customHeight="1" x14ac:dyDescent="0.2">
      <c r="C9" s="114"/>
      <c r="D9" s="115"/>
      <c r="E9" s="115"/>
      <c r="F9" s="116"/>
      <c r="G9" s="118"/>
    </row>
    <row r="10" spans="1:9" s="34" customFormat="1" ht="18" customHeight="1" x14ac:dyDescent="0.2">
      <c r="C10" s="114" t="s">
        <v>17</v>
      </c>
      <c r="D10" s="115">
        <v>1</v>
      </c>
      <c r="E10" s="115">
        <v>1</v>
      </c>
      <c r="F10" s="116">
        <f>SUM(D10:E11)</f>
        <v>2</v>
      </c>
      <c r="G10" s="118">
        <f>F10/F14</f>
        <v>0.2857142857142857</v>
      </c>
    </row>
    <row r="11" spans="1:9" s="34" customFormat="1" ht="18" customHeight="1" x14ac:dyDescent="0.2">
      <c r="C11" s="114"/>
      <c r="D11" s="115"/>
      <c r="E11" s="115"/>
      <c r="F11" s="116"/>
      <c r="G11" s="118"/>
    </row>
    <row r="12" spans="1:9" s="34" customFormat="1" ht="18" customHeight="1" x14ac:dyDescent="0.2">
      <c r="A12" s="40"/>
      <c r="C12" s="114" t="s">
        <v>16</v>
      </c>
      <c r="D12" s="115">
        <v>4</v>
      </c>
      <c r="E12" s="115">
        <v>1</v>
      </c>
      <c r="F12" s="116">
        <f>SUM(D12:E13)</f>
        <v>5</v>
      </c>
      <c r="G12" s="118">
        <f>F12/F14</f>
        <v>0.7142857142857143</v>
      </c>
    </row>
    <row r="13" spans="1:9" s="92" customFormat="1" ht="18" customHeight="1" x14ac:dyDescent="0.2">
      <c r="A13" s="91"/>
      <c r="C13" s="114"/>
      <c r="D13" s="115"/>
      <c r="E13" s="115"/>
      <c r="F13" s="116"/>
      <c r="G13" s="118"/>
    </row>
    <row r="14" spans="1:9" s="34" customFormat="1" ht="36.75" customHeight="1" x14ac:dyDescent="0.2">
      <c r="A14" s="40"/>
      <c r="C14" s="41" t="s">
        <v>0</v>
      </c>
      <c r="D14" s="43">
        <f>SUM(D8:D13)</f>
        <v>5</v>
      </c>
      <c r="E14" s="43">
        <f>SUM(E8:E13)</f>
        <v>2</v>
      </c>
      <c r="F14" s="43">
        <f>SUM(F8:F13)</f>
        <v>7</v>
      </c>
      <c r="G14" s="44">
        <f>SUM(G8:G13)</f>
        <v>1</v>
      </c>
    </row>
    <row r="15" spans="1:9" s="45" customFormat="1" ht="21.75" customHeight="1" x14ac:dyDescent="0.2">
      <c r="B15" s="60"/>
      <c r="C15" s="99"/>
      <c r="D15" s="99"/>
      <c r="G15" s="46"/>
    </row>
    <row r="16" spans="1:9" ht="11.25" customHeight="1" x14ac:dyDescent="0.2">
      <c r="B16" s="47"/>
      <c r="C16" s="47"/>
      <c r="D16" s="47"/>
      <c r="E16" s="47"/>
      <c r="F16" s="47"/>
      <c r="G16" s="47"/>
      <c r="H16" s="47"/>
    </row>
    <row r="17" spans="1:11" ht="15" customHeight="1" x14ac:dyDescent="0.2">
      <c r="B17" s="47"/>
      <c r="C17" s="47"/>
      <c r="D17" s="47"/>
      <c r="E17" s="47"/>
      <c r="F17" s="47"/>
      <c r="G17" s="47"/>
      <c r="H17" s="47"/>
    </row>
    <row r="18" spans="1:11" ht="15" customHeight="1" x14ac:dyDescent="0.2">
      <c r="B18" s="47"/>
      <c r="C18" s="47"/>
      <c r="D18" s="47"/>
      <c r="E18" s="47"/>
      <c r="F18" s="47"/>
      <c r="G18" s="47"/>
      <c r="H18" s="47"/>
    </row>
    <row r="19" spans="1:11" ht="15" customHeight="1" x14ac:dyDescent="0.2">
      <c r="B19" s="47"/>
      <c r="C19" s="47"/>
      <c r="D19" s="47"/>
      <c r="E19" s="47"/>
      <c r="F19" s="47"/>
      <c r="G19" s="47"/>
      <c r="H19" s="47"/>
    </row>
    <row r="20" spans="1:11" ht="15" customHeight="1" x14ac:dyDescent="0.2">
      <c r="B20" s="47"/>
      <c r="C20" s="47"/>
      <c r="D20" s="47"/>
      <c r="E20" s="47"/>
      <c r="F20" s="47"/>
      <c r="G20" s="47"/>
      <c r="H20" s="47"/>
    </row>
    <row r="21" spans="1:11" ht="15" customHeight="1" x14ac:dyDescent="0.2">
      <c r="B21" s="47"/>
      <c r="C21" s="47"/>
      <c r="D21" s="47"/>
      <c r="E21" s="47"/>
      <c r="F21" s="47"/>
      <c r="G21" s="47"/>
      <c r="H21" s="47"/>
    </row>
    <row r="30" spans="1:11" ht="13.5" customHeight="1" x14ac:dyDescent="0.3">
      <c r="A30" s="49"/>
      <c r="B30" s="32"/>
      <c r="C30" s="32"/>
      <c r="D30" s="32"/>
      <c r="E30" s="32"/>
      <c r="F30" s="32"/>
      <c r="G30" s="32"/>
      <c r="H30" s="32"/>
      <c r="I30" s="49"/>
      <c r="J30" s="49"/>
      <c r="K30" s="49"/>
    </row>
    <row r="31" spans="1:11" ht="13.5" customHeight="1" x14ac:dyDescent="0.3">
      <c r="A31" s="49"/>
      <c r="B31" s="32"/>
      <c r="C31" s="32"/>
      <c r="D31" s="32"/>
      <c r="E31" s="32"/>
      <c r="F31" s="32"/>
      <c r="G31" s="32"/>
      <c r="H31" s="32"/>
      <c r="I31" s="49"/>
      <c r="J31" s="49"/>
      <c r="K31" s="49"/>
    </row>
    <row r="32" spans="1:11" ht="15" customHeight="1" x14ac:dyDescent="0.3">
      <c r="B32" s="32"/>
      <c r="C32" s="32"/>
      <c r="D32" s="32"/>
      <c r="E32" s="32"/>
      <c r="F32" s="32"/>
      <c r="G32" s="32"/>
      <c r="H32" s="32"/>
    </row>
    <row r="33" spans="2:8" ht="15" customHeight="1" x14ac:dyDescent="0.3">
      <c r="B33" s="32"/>
      <c r="C33" s="32"/>
      <c r="D33" s="32"/>
      <c r="E33" s="32"/>
      <c r="F33" s="32"/>
      <c r="G33" s="32"/>
      <c r="H33" s="32"/>
    </row>
    <row r="37" spans="2:8" x14ac:dyDescent="0.2">
      <c r="C37" s="100"/>
      <c r="D37" s="100"/>
      <c r="E37" s="100"/>
      <c r="F37" s="100"/>
      <c r="G37" s="100"/>
    </row>
    <row r="39" spans="2:8" ht="21.75" customHeight="1" x14ac:dyDescent="0.2">
      <c r="C39" s="100"/>
      <c r="D39" s="100"/>
      <c r="E39" s="100"/>
      <c r="F39" s="100"/>
      <c r="G39" s="100"/>
    </row>
    <row r="40" spans="2:8" ht="11.25" customHeight="1" x14ac:dyDescent="0.2">
      <c r="B40" s="64"/>
      <c r="C40" s="109" t="s">
        <v>74</v>
      </c>
      <c r="D40" s="109"/>
      <c r="E40" s="109"/>
      <c r="F40" s="109"/>
      <c r="G40" s="109"/>
      <c r="H40" s="64"/>
    </row>
    <row r="41" spans="2:8" ht="17.25" customHeight="1" x14ac:dyDescent="0.2">
      <c r="B41" s="64"/>
      <c r="C41" s="109"/>
      <c r="D41" s="109"/>
      <c r="E41" s="109"/>
      <c r="F41" s="109"/>
      <c r="G41" s="109"/>
      <c r="H41" s="64"/>
    </row>
    <row r="42" spans="2:8" ht="18" customHeight="1" x14ac:dyDescent="0.2">
      <c r="B42" s="64"/>
      <c r="C42" s="109"/>
      <c r="D42" s="109"/>
      <c r="E42" s="109"/>
      <c r="F42" s="109"/>
      <c r="G42" s="109"/>
      <c r="H42" s="64"/>
    </row>
    <row r="43" spans="2:8" ht="7.5" customHeight="1" x14ac:dyDescent="0.2">
      <c r="B43" s="64"/>
      <c r="C43" s="109"/>
      <c r="D43" s="109"/>
      <c r="E43" s="109"/>
      <c r="F43" s="109"/>
      <c r="G43" s="109"/>
      <c r="H43" s="64"/>
    </row>
    <row r="44" spans="2:8" ht="15" customHeight="1" x14ac:dyDescent="0.2">
      <c r="B44" s="64"/>
      <c r="C44" s="64"/>
      <c r="D44" s="64"/>
      <c r="E44" s="64"/>
      <c r="F44" s="64"/>
      <c r="G44" s="64"/>
      <c r="H44" s="64"/>
    </row>
    <row r="45" spans="2:8" ht="11.25" customHeight="1" x14ac:dyDescent="0.2"/>
    <row r="46" spans="2:8" ht="11.25" customHeight="1" x14ac:dyDescent="0.2"/>
    <row r="47" spans="2:8" ht="11.25" customHeight="1" x14ac:dyDescent="0.2"/>
    <row r="48" spans="2:8" ht="11.25" customHeight="1" x14ac:dyDescent="0.2"/>
    <row r="49" ht="11.25" customHeight="1" x14ac:dyDescent="0.2"/>
  </sheetData>
  <mergeCells count="26">
    <mergeCell ref="A1:I1"/>
    <mergeCell ref="A3:I3"/>
    <mergeCell ref="A4:I4"/>
    <mergeCell ref="C6:C7"/>
    <mergeCell ref="D6:E6"/>
    <mergeCell ref="F6:F7"/>
    <mergeCell ref="G6:G7"/>
    <mergeCell ref="C10:C11"/>
    <mergeCell ref="D10:D11"/>
    <mergeCell ref="E10:E11"/>
    <mergeCell ref="F10:F11"/>
    <mergeCell ref="G10:G11"/>
    <mergeCell ref="C8:C9"/>
    <mergeCell ref="D8:D9"/>
    <mergeCell ref="E8:E9"/>
    <mergeCell ref="F8:F9"/>
    <mergeCell ref="G8:G9"/>
    <mergeCell ref="C37:G37"/>
    <mergeCell ref="C39:G39"/>
    <mergeCell ref="C40:G43"/>
    <mergeCell ref="C12:C13"/>
    <mergeCell ref="D12:D13"/>
    <mergeCell ref="E12:E13"/>
    <mergeCell ref="F12:F13"/>
    <mergeCell ref="G12:G13"/>
    <mergeCell ref="C15:D15"/>
  </mergeCells>
  <printOptions horizontalCentered="1"/>
  <pageMargins left="0.24" right="0.17" top="0.74" bottom="0.47" header="0.42" footer="0.27"/>
  <pageSetup scale="70" orientation="landscape" r:id="rId1"/>
  <headerFooter alignWithMargins="0">
    <oddHeader>&amp;L&amp;"Verdana,Negrita"&amp;12&amp;K01+000MINISTERIO DE INTERIOR Y POLICIA&amp;R&amp;"Verdana,Negrita"&amp;K01+000BO-EST-
Versión: 01</oddHeader>
    <oddFooter>&amp;C&amp;"Verdana,Negrita"&amp;K03-013Dirección de Planificación y Desarrollo / Departamento de Estadísticas&amp;R&amp;"Verdana,Normal"&amp;11 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Direccion Naturalizacion-Natura</vt:lpstr>
      <vt:lpstr>Dir.Nat. Otorgadas Genero </vt:lpstr>
      <vt:lpstr>Dir.Nat. Otorgadas Pais</vt:lpstr>
      <vt:lpstr>Direccion Naturalizacion-Solic</vt:lpstr>
      <vt:lpstr>Dir.Naturalizaciones Sol. </vt:lpstr>
      <vt:lpstr>Dir.Nat. Pais</vt:lpstr>
      <vt:lpstr>Certificaciones Nacionalid </vt:lpstr>
      <vt:lpstr>Certificaciones No Nacion.</vt:lpstr>
      <vt:lpstr>Dir.Naturalizaciones Estatus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cfrutuoso</dc:creator>
  <cp:lastModifiedBy>Cristian Frutuoso</cp:lastModifiedBy>
  <cp:lastPrinted>2022-10-06T16:05:27Z</cp:lastPrinted>
  <dcterms:created xsi:type="dcterms:W3CDTF">2011-05-26T16:01:17Z</dcterms:created>
  <dcterms:modified xsi:type="dcterms:W3CDTF">2024-04-15T13:29:37Z</dcterms:modified>
</cp:coreProperties>
</file>