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200" yWindow="30" windowWidth="15585" windowHeight="12540" activeTab="4"/>
  </bookViews>
  <sheets>
    <sheet name="COBA-Infracciones" sheetId="1" r:id="rId1"/>
    <sheet name="Cierres " sheetId="2" r:id="rId2"/>
    <sheet name="COBA-Inspecciones" sheetId="3" r:id="rId3"/>
    <sheet name="COBA-Supervisiones" sheetId="4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1">#REF!</definedName>
    <definedName name="gdfyhgj" localSheetId="4">#REF!</definedName>
    <definedName name="gdfyhgj" localSheetId="0">#REF!</definedName>
    <definedName name="gdfyhgj" localSheetId="2">#REF!</definedName>
    <definedName name="gdfyhgj" localSheetId="3">#REF!</definedName>
    <definedName name="gdfyhgj">#REF!</definedName>
    <definedName name="jjj" localSheetId="1">#REF!</definedName>
    <definedName name="jjj" localSheetId="4">#REF!</definedName>
    <definedName name="jjj" localSheetId="0">#REF!</definedName>
    <definedName name="jjj" localSheetId="2">#REF!</definedName>
    <definedName name="jjj" localSheetId="3">#REF!</definedName>
    <definedName name="jjj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B10" i="3"/>
  <c r="C21" i="4" l="1"/>
  <c r="C20" i="4"/>
  <c r="C19" i="4"/>
  <c r="C18" i="4"/>
  <c r="C17" i="4"/>
  <c r="C16" i="4"/>
  <c r="B21" i="4"/>
  <c r="G10" i="4"/>
  <c r="F10" i="4"/>
  <c r="E10" i="4"/>
  <c r="D10" i="4"/>
  <c r="C10" i="4"/>
  <c r="B10" i="4"/>
  <c r="E11" i="5"/>
  <c r="D11" i="5"/>
  <c r="G7" i="4" l="1"/>
  <c r="G8" i="1" l="1"/>
  <c r="E8" i="5" l="1"/>
  <c r="E10" i="5" l="1"/>
  <c r="E9" i="5"/>
  <c r="E22" i="4"/>
  <c r="E21" i="4"/>
  <c r="E20" i="4"/>
  <c r="G9" i="4"/>
  <c r="F22" i="4" s="1"/>
  <c r="G8" i="4"/>
  <c r="F21" i="4" s="1"/>
  <c r="F20" i="4"/>
  <c r="F24" i="4" l="1"/>
  <c r="G22" i="4" s="1"/>
  <c r="G21" i="4" l="1"/>
  <c r="G20" i="4"/>
  <c r="E22" i="3"/>
  <c r="E21" i="3"/>
  <c r="E20" i="3"/>
  <c r="G9" i="3"/>
  <c r="F22" i="3" s="1"/>
  <c r="G8" i="3"/>
  <c r="F21" i="3" s="1"/>
  <c r="G7" i="3"/>
  <c r="F20" i="3" l="1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G10" i="2" l="1"/>
  <c r="F23" i="2"/>
  <c r="G16" i="2" l="1"/>
  <c r="G18" i="2"/>
  <c r="G17" i="2"/>
  <c r="G21" i="2"/>
  <c r="G19" i="2"/>
  <c r="G20" i="2"/>
  <c r="E22" i="1" l="1"/>
  <c r="E21" i="1"/>
  <c r="E20" i="1"/>
  <c r="G7" i="1" l="1"/>
  <c r="G9" i="1" l="1"/>
  <c r="G10" i="1" s="1"/>
  <c r="F10" i="1"/>
  <c r="E10" i="1"/>
  <c r="D10" i="1"/>
  <c r="C10" i="1"/>
  <c r="B10" i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<sst xmlns="http://schemas.openxmlformats.org/spreadsheetml/2006/main" count="77" uniqueCount="25">
  <si>
    <t>MES</t>
  </si>
  <si>
    <t>TOTAL</t>
  </si>
  <si>
    <t>DISTRITO NACIONAL</t>
  </si>
  <si>
    <t>SANTO DOMINGO</t>
  </si>
  <si>
    <t>REGIÓN 
ESTE</t>
  </si>
  <si>
    <t>REGIÓN 
NORTE</t>
  </si>
  <si>
    <t>REGIÓN 
SUR</t>
  </si>
  <si>
    <t>DIRECCIÓN CONTROL EXPENDIO DE BEBIDAS ALCOHÓLICAS (COBA)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</si>
  <si>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</si>
  <si>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</si>
  <si>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</si>
  <si>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</si>
  <si>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SUPERVISIONES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</si>
  <si>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</si>
  <si>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</si>
  <si>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</si>
  <si>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ENERO-MARZO 2025</t>
  </si>
  <si>
    <t>Enero</t>
  </si>
  <si>
    <t>Febrero</t>
  </si>
  <si>
    <t>Marzo</t>
  </si>
  <si>
    <t>La información muestra con respecto al trimestre evaluado, que 188 ciudadanos recibieron charlas de concientización sobre el cumplimiento de la normativa que establece el horario de expendio de bebidas alcohólicas; Destacando enero como el mes con mayor porcentaje 37.8%</t>
  </si>
  <si>
    <t>Se observa que en el primer trimestre, la cantidad de supervisiones realizadas a establecimientos fue 61,022; el mayor porcentaje corresponde al mes de marzo con 33.72%; La Región Norte y Santo Domingo reflejan las mayores cantidades con 20,815 y 11,187 respectivamente.</t>
  </si>
  <si>
    <t>La información muestra con respecto al periodo analizado, que fueron impuestas 166 sanciones a establecimientos por incumplimiento de la normativa establecida, el mayor porcentaje corresponde al mes de marzo con 44.58%; Santo Domingo 60 y el Distrito Nacional con 37 reflejan la mayor cantidad de cierres.</t>
  </si>
  <si>
    <t>Se observó que para el periodo se registraron 866 infracciones impuestas a establecimientos por incumplimiento de la normativa establecida, el mayor porcentaje corresponde al mes de marzo con 42.5%; Santo Domingo y el Distrito Nacional reflejan las mayores cantidades con 272 y 188 respectivamente.</t>
  </si>
  <si>
    <t>Se observa que en el trimestre enero-marzo del año 2025, la cantidad de inspecciones realizadas a establecimientos fue 2,006; el mayor porcentaje corresponde al mes de enero con 33.40%; La Región Sur con 1,009 y la Región Norte 686 reflejan las mayores cantidades.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</si>
</sst>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right" vertical="center" wrapText="1" indent="5"/>
    </xf>
    <xf numFmtId="0" fontId="8" fillId="0" borderId="0" xfId="1" applyFont="1" applyFill="1" applyBorder="1" applyAlignment="1">
      <alignment horizontal="right" vertical="center" wrapText="1" indent="5"/>
    </xf>
    <xf numFmtId="0" fontId="18" fillId="3" borderId="0" xfId="1" applyFont="1" applyFill="1" applyBorder="1" applyAlignment="1">
      <alignment horizontal="right" vertical="center" wrapText="1" indent="5"/>
    </xf>
    <xf numFmtId="3" fontId="18" fillId="3" borderId="0" xfId="1" applyNumberFormat="1" applyFont="1" applyFill="1" applyBorder="1" applyAlignment="1">
      <alignment horizontal="right" vertical="center" wrapText="1" indent="5"/>
    </xf>
    <xf numFmtId="0" fontId="19" fillId="2" borderId="0" xfId="1" applyFont="1" applyFill="1" applyBorder="1" applyAlignment="1">
      <alignment horizontal="center" vertical="center" wrapText="1"/>
    </xf>
    <xf numFmtId="0" fontId="20" fillId="3" borderId="0" xfId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right" vertical="center" wrapText="1" indent="5"/>
    </xf>
    <xf numFmtId="3" fontId="8" fillId="3" borderId="0" xfId="1" applyNumberFormat="1" applyFont="1" applyFill="1" applyBorder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 indent="5"/>
    </xf>
    <xf numFmtId="3" fontId="8" fillId="0" borderId="0" xfId="1" applyNumberFormat="1" applyFont="1" applyFill="1" applyBorder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Border="1" applyAlignment="1">
      <alignment horizontal="right" vertical="center" wrapText="1" indent="5"/>
    </xf>
    <xf numFmtId="9" fontId="8" fillId="3" borderId="0" xfId="2" applyNumberFormat="1" applyFont="1" applyFill="1" applyBorder="1" applyAlignment="1">
      <alignment horizontal="right" vertical="center" wrapText="1" indent="2"/>
    </xf>
    <xf numFmtId="0" fontId="21" fillId="0" borderId="0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0" fontId="16" fillId="0" borderId="0" xfId="1" applyFont="1" applyBorder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0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6" fillId="0" borderId="0" xfId="1" applyFont="1" applyBorder="1" applyAlignment="1">
      <alignment horizontal="left" wrapText="1"/>
    </xf>
    <xf numFmtId="0" fontId="27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 2025</a:t>
            </a:r>
            <a:endParaRPr lang="en-US"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</c:dPt>
          <c:dPt>
            <c:idx val="1"/>
            <c:bubble3D val="0"/>
            <c:explosion val="13"/>
          </c:dPt>
          <c:dPt>
            <c:idx val="3"/>
            <c:bubble3D val="0"/>
            <c:explosion val="13"/>
          </c:dPt>
          <c:dPt>
            <c:idx val="4"/>
            <c:bubble3D val="0"/>
            <c:explosion val="8"/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('COBA-Infracciones'!$B$6,'COBA-Infracciones'!$C$6,'COBA-Infracciones'!$D$6,'COBA-Infracciones'!$E$6,'COBA-Infracciones'!$F$6)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'COBA-Infracciones'!$B$6:$F$6</c15:sqref>
                  </c15:fullRef>
                </c:ext>
              </c:extLst>
            </c:strRef>
          </c:cat>
          <c:val>
            <c:numRef>
              <c:f>('COBA-Infracciones'!$B$10,'COBA-Infracciones'!$C$10,'COBA-Infracciones'!$D$10,'COBA-Infracciones'!$E$10,'COBA-Infracciones'!$F$10)</c:f>
              <c:numCache>
                <c:formatCode>General</c:formatCode>
                <c:ptCount val="5"/>
                <c:pt idx="0">
                  <c:v>188</c:v>
                </c:pt>
                <c:pt idx="1">
                  <c:v>272</c:v>
                </c:pt>
                <c:pt idx="2">
                  <c:v>132</c:v>
                </c:pt>
                <c:pt idx="3">
                  <c:v>166</c:v>
                </c:pt>
                <c:pt idx="4">
                  <c:v>108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'COBA-Infracciones'!$B$10:$F$10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baseline="0">
                <a:effectLst/>
              </a:rPr>
              <a:t>enero-marzo</a:t>
            </a: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2025</a:t>
            </a: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'COBA-Infracciones'!$G$20:$G$22</c:f>
              <c:numCache>
                <c:formatCode>0.0%</c:formatCode>
                <c:ptCount val="3"/>
                <c:pt idx="0">
                  <c:v>0.27944572748267898</c:v>
                </c:pt>
                <c:pt idx="1">
                  <c:v>0.29561200923787528</c:v>
                </c:pt>
                <c:pt idx="2">
                  <c:v>0.42494226327944573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763648"/>
        <c:axId val="188196544"/>
        <c:axId val="0"/>
      </c:bar3DChart>
      <c:catAx>
        <c:axId val="18076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8196544"/>
        <c:crosses val="autoZero"/>
        <c:auto val="1"/>
        <c:lblAlgn val="ctr"/>
        <c:lblOffset val="100"/>
        <c:noMultiLvlLbl val="0"/>
      </c:catAx>
      <c:valAx>
        <c:axId val="18819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076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2025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0748280245411781E-2"/>
                  <c:y val="5.3770091056857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1695887036038125E-3"/>
                  <c:y val="6.6050275210752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('Cierres '!$B$6,'Cierres '!$C$6,'Cierres '!$D$6,'Cierres '!$E$6,'Cierres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('Cierres '!$B$10,'Cierres '!$C$10,'Cierres '!$D$10,'Cierres '!$E$10,'Cierres '!$F$10)</c:f>
              <c:numCache>
                <c:formatCode>General</c:formatCode>
                <c:ptCount val="5"/>
                <c:pt idx="0">
                  <c:v>37</c:v>
                </c:pt>
                <c:pt idx="1">
                  <c:v>60</c:v>
                </c:pt>
                <c:pt idx="2">
                  <c:v>27</c:v>
                </c:pt>
                <c:pt idx="3">
                  <c:v>19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5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algn="ctr" rtl="0">
              <a:defRPr lang="en-US"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30081899251228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0882663979493181E-2"/>
                  <c:y val="-2.11141079381488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55922495130825"/>
                      <c:h val="7.30940945288310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'Cierres '!$E$19:$E$21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'Cierres '!$G$19:$G$21</c:f>
              <c:numCache>
                <c:formatCode>0.00%</c:formatCode>
                <c:ptCount val="3"/>
                <c:pt idx="0">
                  <c:v>0.21084337349397592</c:v>
                </c:pt>
                <c:pt idx="1">
                  <c:v>0.34337349397590361</c:v>
                </c:pt>
                <c:pt idx="2">
                  <c:v>0.44578313253012047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883904"/>
        <c:axId val="188201728"/>
        <c:axId val="0"/>
      </c:bar3DChart>
      <c:catAx>
        <c:axId val="18988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8201728"/>
        <c:crosses val="autoZero"/>
        <c:auto val="1"/>
        <c:lblAlgn val="ctr"/>
        <c:lblOffset val="100"/>
        <c:noMultiLvlLbl val="0"/>
      </c:catAx>
      <c:valAx>
        <c:axId val="18820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988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2025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18015859739912"/>
          <c:y val="0.32991415778909994"/>
          <c:w val="0.47781238996852149"/>
          <c:h val="0.6306422726570943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0.10993520644683571"/>
                  <c:y val="7.05882352941176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2525088639311987E-2"/>
                  <c:y val="4.3136946117029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798274355486045E-2"/>
                  <c:y val="9.8039215686274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2441906303772858E-2"/>
                  <c:y val="-4.124162420873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591386516530577E-2"/>
                  <c:y val="7.05882352941176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34</c:v>
                </c:pt>
                <c:pt idx="1">
                  <c:v>115</c:v>
                </c:pt>
                <c:pt idx="2">
                  <c:v>162</c:v>
                </c:pt>
                <c:pt idx="3">
                  <c:v>686</c:v>
                </c:pt>
                <c:pt idx="4">
                  <c:v>1009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1.9115948741701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'COBA-Inspecciones'!$G$20:$G$22</c:f>
              <c:numCache>
                <c:formatCode>0.00%</c:formatCode>
                <c:ptCount val="3"/>
                <c:pt idx="0">
                  <c:v>0.33399800598205381</c:v>
                </c:pt>
                <c:pt idx="1">
                  <c:v>0.33349950149551344</c:v>
                </c:pt>
                <c:pt idx="2">
                  <c:v>0.33250249252243269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426560"/>
        <c:axId val="190032128"/>
        <c:axId val="0"/>
      </c:bar3DChart>
      <c:catAx>
        <c:axId val="19142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0032128"/>
        <c:crosses val="autoZero"/>
        <c:auto val="1"/>
        <c:lblAlgn val="ctr"/>
        <c:lblOffset val="100"/>
        <c:noMultiLvlLbl val="0"/>
      </c:catAx>
      <c:valAx>
        <c:axId val="1900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42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2025</a:t>
            </a:r>
            <a:endParaRPr lang="es-DO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933553667142465E-2"/>
                  <c:y val="-2.20689687130373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51617132300932E-3"/>
                  <c:y val="-5.4907210128145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'COBA-Supervisiones'!$C$16:$C$20</c:f>
              <c:numCache>
                <c:formatCode>0.00%</c:formatCode>
                <c:ptCount val="5"/>
                <c:pt idx="0">
                  <c:v>0.16731670545049326</c:v>
                </c:pt>
                <c:pt idx="1">
                  <c:v>0.18332732457146603</c:v>
                </c:pt>
                <c:pt idx="2">
                  <c:v>0.12690505063747501</c:v>
                </c:pt>
                <c:pt idx="3">
                  <c:v>0.3411064861853102</c:v>
                </c:pt>
                <c:pt idx="4">
                  <c:v>0.18134443315525547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enero-marzo 2025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1"/>
                <c:pt idx="0">
                  <c:v>Enero Febrero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263957088710368E-2"/>
                  <c:y val="-2.3037517369152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43194742164725E-2"/>
                  <c:y val="-2.6860583603520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0.32983186391793123</c:v>
                </c:pt>
                <c:pt idx="1">
                  <c:v>0.33301104519681424</c:v>
                </c:pt>
                <c:pt idx="2">
                  <c:v>0.33715709088525447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018496"/>
        <c:axId val="218457792"/>
        <c:axId val="0"/>
      </c:bar3DChart>
      <c:catAx>
        <c:axId val="1990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8457792"/>
        <c:crosses val="autoZero"/>
        <c:auto val="1"/>
        <c:lblAlgn val="ctr"/>
        <c:lblOffset val="100"/>
        <c:noMultiLvlLbl val="0"/>
      </c:catAx>
      <c:valAx>
        <c:axId val="2184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901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enero-marzo 2025</a:t>
            </a:r>
            <a:endParaRPr lang="es-DO" sz="1050">
              <a:effectLst/>
            </a:endParaRPr>
          </a:p>
        </c:rich>
      </c:tx>
      <c:layout/>
      <c:overlay val="0"/>
    </c:title>
    <c:autoTitleDeleted val="0"/>
    <c:view3D>
      <c:rotX val="10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1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2.703870124294595E-2"/>
                  <c:y val="6.2409214578963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510695594118038E-2"/>
                  <c:y val="7.1350649134349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1.9417352854837547E-2"/>
                  <c:y val="-2.6243752832862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0.37765957446808512</c:v>
                </c:pt>
                <c:pt idx="1">
                  <c:v>0.30319148936170215</c:v>
                </c:pt>
                <c:pt idx="2">
                  <c:v>0.31914893617021278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7993472"/>
        <c:axId val="218460096"/>
        <c:axId val="0"/>
      </c:bar3DChart>
      <c:catAx>
        <c:axId val="197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8460096"/>
        <c:crosses val="autoZero"/>
        <c:auto val="1"/>
        <c:lblAlgn val="ctr"/>
        <c:lblOffset val="100"/>
        <c:noMultiLvlLbl val="0"/>
      </c:catAx>
      <c:valAx>
        <c:axId val="2184600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1979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184538</xdr:colOff>
      <xdr:row>12</xdr:row>
      <xdr:rowOff>83338</xdr:rowOff>
    </xdr:from>
    <xdr:to>
      <xdr:col>7</xdr:col>
      <xdr:colOff>23807</xdr:colOff>
      <xdr:row>30</xdr:row>
      <xdr:rowOff>83338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7</xdr:col>
      <xdr:colOff>23813</xdr:colOff>
      <xdr:row>30</xdr:row>
      <xdr:rowOff>95254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12</xdr:row>
      <xdr:rowOff>107157</xdr:rowOff>
    </xdr:from>
    <xdr:to>
      <xdr:col>3</xdr:col>
      <xdr:colOff>83345</xdr:colOff>
      <xdr:row>30</xdr:row>
      <xdr:rowOff>107157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172639</xdr:colOff>
      <xdr:row>12</xdr:row>
      <xdr:rowOff>95250</xdr:rowOff>
    </xdr:from>
    <xdr:to>
      <xdr:col>7</xdr:col>
      <xdr:colOff>11908</xdr:colOff>
      <xdr:row>30</xdr:row>
      <xdr:rowOff>95250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13</xdr:row>
      <xdr:rowOff>83343</xdr:rowOff>
    </xdr:from>
    <xdr:to>
      <xdr:col>3</xdr:col>
      <xdr:colOff>392906</xdr:colOff>
      <xdr:row>29</xdr:row>
      <xdr:rowOff>178593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380999</xdr:colOff>
      <xdr:row>12</xdr:row>
      <xdr:rowOff>95253</xdr:rowOff>
    </xdr:from>
    <xdr:to>
      <xdr:col>7</xdr:col>
      <xdr:colOff>220268</xdr:colOff>
      <xdr:row>30</xdr:row>
      <xdr:rowOff>95253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52" t="s">
        <v>8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16</v>
      </c>
      <c r="B4" s="53"/>
      <c r="C4" s="53"/>
      <c r="D4" s="53"/>
      <c r="E4" s="53"/>
      <c r="F4" s="53"/>
      <c r="G4" s="53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17</v>
      </c>
      <c r="B7" s="20">
        <v>64</v>
      </c>
      <c r="C7" s="20">
        <v>74</v>
      </c>
      <c r="D7" s="20">
        <v>9</v>
      </c>
      <c r="E7" s="20">
        <v>64</v>
      </c>
      <c r="F7" s="20">
        <v>31</v>
      </c>
      <c r="G7" s="21">
        <f>SUM(B7:F7)</f>
        <v>242</v>
      </c>
    </row>
    <row r="8" spans="1:9" s="7" customFormat="1" ht="30.75" customHeight="1" x14ac:dyDescent="0.25">
      <c r="A8" s="19" t="s">
        <v>18</v>
      </c>
      <c r="B8" s="20">
        <v>52</v>
      </c>
      <c r="C8" s="20">
        <v>83</v>
      </c>
      <c r="D8" s="20">
        <v>58</v>
      </c>
      <c r="E8" s="20">
        <v>30</v>
      </c>
      <c r="F8" s="20">
        <v>33</v>
      </c>
      <c r="G8" s="21">
        <f>SUM(B8:F8)</f>
        <v>256</v>
      </c>
    </row>
    <row r="9" spans="1:9" s="7" customFormat="1" ht="30.75" customHeight="1" x14ac:dyDescent="0.25">
      <c r="A9" s="19" t="s">
        <v>19</v>
      </c>
      <c r="B9" s="20">
        <v>72</v>
      </c>
      <c r="C9" s="20">
        <v>115</v>
      </c>
      <c r="D9" s="20">
        <v>65</v>
      </c>
      <c r="E9" s="20">
        <v>72</v>
      </c>
      <c r="F9" s="20">
        <v>44</v>
      </c>
      <c r="G9" s="21">
        <f>SUM(B9:F9)</f>
        <v>368</v>
      </c>
    </row>
    <row r="10" spans="1:9" s="7" customFormat="1" ht="30.75" customHeight="1" x14ac:dyDescent="0.25">
      <c r="A10" s="25" t="s">
        <v>1</v>
      </c>
      <c r="B10" s="22">
        <f t="shared" ref="B10:F10" si="0">SUM(B7:B9)</f>
        <v>188</v>
      </c>
      <c r="C10" s="22">
        <f t="shared" si="0"/>
        <v>272</v>
      </c>
      <c r="D10" s="22">
        <f t="shared" si="0"/>
        <v>132</v>
      </c>
      <c r="E10" s="22">
        <f t="shared" si="0"/>
        <v>166</v>
      </c>
      <c r="F10" s="22">
        <f t="shared" si="0"/>
        <v>108</v>
      </c>
      <c r="G10" s="23">
        <f>SUM(G7:G9)</f>
        <v>866</v>
      </c>
    </row>
    <row r="11" spans="1:9" s="8" customFormat="1" ht="6.75" customHeight="1" x14ac:dyDescent="0.25">
      <c r="A11" s="54"/>
      <c r="B11" s="54"/>
    </row>
    <row r="12" spans="1:9" s="8" customFormat="1" ht="13.5" customHeight="1" x14ac:dyDescent="0.25">
      <c r="A12" s="55"/>
      <c r="B12" s="55"/>
    </row>
    <row r="13" spans="1:9" ht="10.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Enero</v>
      </c>
      <c r="F20" s="14">
        <f>G7</f>
        <v>242</v>
      </c>
      <c r="G20" s="49">
        <f>F20/F24</f>
        <v>0.27944572748267898</v>
      </c>
    </row>
    <row r="21" spans="1:11" x14ac:dyDescent="0.25">
      <c r="E21" s="13" t="str">
        <f>A8</f>
        <v>Febrero</v>
      </c>
      <c r="F21" s="14">
        <f>G8</f>
        <v>256</v>
      </c>
      <c r="G21" s="49">
        <f>F21/F24</f>
        <v>0.29561200923787528</v>
      </c>
    </row>
    <row r="22" spans="1:11" x14ac:dyDescent="0.25">
      <c r="E22" s="13" t="str">
        <f>A9</f>
        <v>Marzo</v>
      </c>
      <c r="F22" s="14">
        <f>G9</f>
        <v>368</v>
      </c>
      <c r="G22" s="49">
        <f>F22/F24</f>
        <v>0.42494226327944573</v>
      </c>
    </row>
    <row r="24" spans="1:11" ht="18" x14ac:dyDescent="0.25">
      <c r="F24" s="16">
        <f>SUM(F17:F22)</f>
        <v>866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73.5" customHeight="1" x14ac:dyDescent="0.25">
      <c r="A32" s="50" t="s">
        <v>23</v>
      </c>
      <c r="B32" s="50"/>
      <c r="C32" s="50"/>
      <c r="D32" s="50"/>
      <c r="E32" s="50"/>
      <c r="F32" s="50"/>
      <c r="G32" s="5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4.28515625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52" t="s">
        <v>9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16</v>
      </c>
      <c r="B4" s="53"/>
      <c r="C4" s="53"/>
      <c r="D4" s="53"/>
      <c r="E4" s="53"/>
      <c r="F4" s="53"/>
      <c r="G4" s="53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17</v>
      </c>
      <c r="B7" s="20">
        <v>9</v>
      </c>
      <c r="C7" s="20">
        <v>5</v>
      </c>
      <c r="D7" s="20">
        <v>8</v>
      </c>
      <c r="E7" s="20">
        <v>4</v>
      </c>
      <c r="F7" s="20">
        <v>9</v>
      </c>
      <c r="G7" s="21">
        <f>SUM(B7:F7)</f>
        <v>35</v>
      </c>
    </row>
    <row r="8" spans="1:9" s="7" customFormat="1" ht="30.75" customHeight="1" x14ac:dyDescent="0.25">
      <c r="A8" s="19" t="s">
        <v>18</v>
      </c>
      <c r="B8" s="20">
        <v>13</v>
      </c>
      <c r="C8" s="20">
        <v>15</v>
      </c>
      <c r="D8" s="20">
        <v>14</v>
      </c>
      <c r="E8" s="20">
        <v>6</v>
      </c>
      <c r="F8" s="20">
        <v>9</v>
      </c>
      <c r="G8" s="21">
        <f>SUM(B8:F8)</f>
        <v>57</v>
      </c>
      <c r="I8" s="7" t="s">
        <v>10</v>
      </c>
    </row>
    <row r="9" spans="1:9" s="7" customFormat="1" ht="30.75" customHeight="1" x14ac:dyDescent="0.25">
      <c r="A9" s="19" t="s">
        <v>19</v>
      </c>
      <c r="B9" s="20">
        <v>15</v>
      </c>
      <c r="C9" s="20">
        <v>40</v>
      </c>
      <c r="D9" s="20">
        <v>5</v>
      </c>
      <c r="E9" s="20">
        <v>9</v>
      </c>
      <c r="F9" s="20">
        <v>5</v>
      </c>
      <c r="G9" s="21">
        <f>SUM(B9:F9)</f>
        <v>74</v>
      </c>
    </row>
    <row r="10" spans="1:9" s="7" customFormat="1" ht="30.75" customHeight="1" x14ac:dyDescent="0.25">
      <c r="A10" s="27" t="s">
        <v>1</v>
      </c>
      <c r="B10" s="28">
        <f t="shared" ref="B10:G10" si="0">SUM(B7:B9)</f>
        <v>37</v>
      </c>
      <c r="C10" s="28">
        <f t="shared" si="0"/>
        <v>60</v>
      </c>
      <c r="D10" s="28">
        <f t="shared" si="0"/>
        <v>27</v>
      </c>
      <c r="E10" s="28">
        <f t="shared" si="0"/>
        <v>19</v>
      </c>
      <c r="F10" s="28">
        <f t="shared" si="0"/>
        <v>23</v>
      </c>
      <c r="G10" s="29">
        <f t="shared" si="0"/>
        <v>166</v>
      </c>
    </row>
    <row r="11" spans="1:9" s="8" customFormat="1" ht="6" customHeight="1" x14ac:dyDescent="0.25">
      <c r="A11" s="54"/>
      <c r="B11" s="54"/>
    </row>
    <row r="12" spans="1:9" ht="18" customHeight="1" x14ac:dyDescent="0.25">
      <c r="A12" s="56"/>
      <c r="B12" s="56"/>
      <c r="C12" s="9"/>
      <c r="D12" s="9"/>
      <c r="E12" s="9"/>
      <c r="F12" s="9"/>
      <c r="G12" s="9"/>
      <c r="H12" s="9"/>
    </row>
    <row r="13" spans="1:9" ht="1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10"/>
      <c r="F16" s="11"/>
      <c r="G16" s="12">
        <f>F16/F23</f>
        <v>0</v>
      </c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F17/F23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F18/F23</f>
        <v>0</v>
      </c>
      <c r="H18" s="9"/>
    </row>
    <row r="19" spans="1:11" x14ac:dyDescent="0.25">
      <c r="E19" s="13" t="str">
        <f>A7</f>
        <v>Enero</v>
      </c>
      <c r="F19" s="14">
        <f>G7</f>
        <v>35</v>
      </c>
      <c r="G19" s="26">
        <f>F19/F23</f>
        <v>0.21084337349397592</v>
      </c>
    </row>
    <row r="20" spans="1:11" x14ac:dyDescent="0.25">
      <c r="E20" s="13" t="str">
        <f>A8</f>
        <v>Febrero</v>
      </c>
      <c r="F20" s="14">
        <f>G8</f>
        <v>57</v>
      </c>
      <c r="G20" s="26">
        <f>F20/F23</f>
        <v>0.34337349397590361</v>
      </c>
    </row>
    <row r="21" spans="1:11" x14ac:dyDescent="0.25">
      <c r="E21" s="13" t="str">
        <f>A9</f>
        <v>Marzo</v>
      </c>
      <c r="F21" s="14">
        <f>G9</f>
        <v>74</v>
      </c>
      <c r="G21" s="26">
        <f>F21/F23</f>
        <v>0.44578313253012047</v>
      </c>
    </row>
    <row r="23" spans="1:11" ht="18" x14ac:dyDescent="0.25">
      <c r="F23" s="16">
        <f>SUM(F16:F21)</f>
        <v>166</v>
      </c>
      <c r="G23" s="15"/>
    </row>
    <row r="27" spans="1:11" ht="13.5" customHeight="1" x14ac:dyDescent="0.3">
      <c r="A27" s="17"/>
      <c r="B27" s="17"/>
      <c r="C27" s="17"/>
      <c r="D27" s="17"/>
      <c r="E27" s="17"/>
      <c r="F27" s="17"/>
      <c r="G27" s="17"/>
      <c r="H27" s="17"/>
      <c r="I27" s="18"/>
      <c r="J27" s="18"/>
      <c r="K27" s="18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5" customHeight="1" x14ac:dyDescent="0.3">
      <c r="A29" s="17"/>
      <c r="B29" s="17"/>
      <c r="C29" s="17"/>
      <c r="D29" s="17"/>
      <c r="E29" s="17"/>
      <c r="F29" s="17"/>
      <c r="G29" s="17"/>
      <c r="H29" s="17"/>
    </row>
    <row r="30" spans="1:11" ht="11.25" customHeight="1" x14ac:dyDescent="0.25"/>
    <row r="32" spans="1:11" ht="63.75" customHeight="1" x14ac:dyDescent="0.25">
      <c r="A32" s="50" t="s">
        <v>22</v>
      </c>
      <c r="B32" s="50"/>
      <c r="C32" s="50"/>
      <c r="D32" s="50"/>
      <c r="E32" s="50"/>
      <c r="F32" s="50"/>
      <c r="G32" s="50"/>
    </row>
    <row r="33" spans="1:7" ht="15" customHeight="1" x14ac:dyDescent="0.25">
      <c r="A33" s="30"/>
      <c r="B33" s="30"/>
      <c r="C33" s="30"/>
      <c r="D33" s="30"/>
      <c r="E33" s="30"/>
      <c r="F33" s="30"/>
      <c r="G33" s="30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&amp;C&amp;"Verdana,Negrita"&amp;10&amp;K03-009Dirección de Planificación y Desarrollo / Departamento de Estadísticas&amp;R&amp;"Verdana,Normal"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2" t="s">
        <v>11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16</v>
      </c>
      <c r="B4" s="53"/>
      <c r="C4" s="53"/>
      <c r="D4" s="53"/>
      <c r="E4" s="53"/>
      <c r="F4" s="53"/>
      <c r="G4" s="53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4" t="s">
        <v>0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1</v>
      </c>
    </row>
    <row r="7" spans="1:9" s="7" customFormat="1" ht="30.75" customHeight="1" x14ac:dyDescent="0.25">
      <c r="A7" s="19" t="s">
        <v>17</v>
      </c>
      <c r="B7" s="31">
        <v>8</v>
      </c>
      <c r="C7" s="31">
        <v>12</v>
      </c>
      <c r="D7" s="31">
        <v>70</v>
      </c>
      <c r="E7" s="31">
        <v>237</v>
      </c>
      <c r="F7" s="31">
        <v>343</v>
      </c>
      <c r="G7" s="32">
        <f>SUM(B7:F7)</f>
        <v>670</v>
      </c>
    </row>
    <row r="8" spans="1:9" s="7" customFormat="1" ht="30.75" customHeight="1" x14ac:dyDescent="0.25">
      <c r="A8" s="19" t="s">
        <v>18</v>
      </c>
      <c r="B8" s="31">
        <v>26</v>
      </c>
      <c r="C8" s="31">
        <v>44</v>
      </c>
      <c r="D8" s="31">
        <v>19</v>
      </c>
      <c r="E8" s="31">
        <v>165</v>
      </c>
      <c r="F8" s="31">
        <v>415</v>
      </c>
      <c r="G8" s="32">
        <f>SUM(B8:F8)</f>
        <v>669</v>
      </c>
    </row>
    <row r="9" spans="1:9" s="7" customFormat="1" ht="30.75" customHeight="1" x14ac:dyDescent="0.25">
      <c r="A9" s="19" t="s">
        <v>19</v>
      </c>
      <c r="B9" s="31">
        <v>0</v>
      </c>
      <c r="C9" s="31">
        <v>59</v>
      </c>
      <c r="D9" s="31">
        <v>73</v>
      </c>
      <c r="E9" s="31">
        <v>284</v>
      </c>
      <c r="F9" s="31">
        <v>251</v>
      </c>
      <c r="G9" s="32">
        <f>SUM(B9:F9)</f>
        <v>667</v>
      </c>
    </row>
    <row r="10" spans="1:9" s="7" customFormat="1" ht="30.75" customHeight="1" x14ac:dyDescent="0.25">
      <c r="A10" s="27" t="s">
        <v>1</v>
      </c>
      <c r="B10" s="29">
        <f>SUM(B7:B9)</f>
        <v>34</v>
      </c>
      <c r="C10" s="29">
        <f>SUM(C7:C9)</f>
        <v>115</v>
      </c>
      <c r="D10" s="29">
        <f>SUM(D7:D9)</f>
        <v>162</v>
      </c>
      <c r="E10" s="29">
        <f>SUM(E7:E9)</f>
        <v>686</v>
      </c>
      <c r="F10" s="29">
        <f>SUM(F7:F9)</f>
        <v>1009</v>
      </c>
      <c r="G10" s="29">
        <f>SUM(G7:G9)</f>
        <v>2006</v>
      </c>
    </row>
    <row r="11" spans="1:9" s="8" customFormat="1" ht="14.25" customHeight="1" x14ac:dyDescent="0.25">
      <c r="A11" s="55"/>
      <c r="B11" s="55"/>
    </row>
    <row r="12" spans="1:9" s="8" customFormat="1" ht="9" customHeight="1" x14ac:dyDescent="0.25">
      <c r="A12" s="55"/>
      <c r="B12" s="55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5" customHeight="1" x14ac:dyDescent="0.25">
      <c r="A16" s="9"/>
      <c r="B16" s="9"/>
      <c r="C16" s="9"/>
      <c r="D16" s="9"/>
      <c r="E16" s="9"/>
      <c r="F16" s="9"/>
      <c r="G16" s="9"/>
      <c r="H16" s="9"/>
    </row>
    <row r="17" spans="1:11" ht="15" customHeight="1" x14ac:dyDescent="0.25">
      <c r="A17" s="9"/>
      <c r="B17" s="9"/>
      <c r="C17" s="9"/>
      <c r="D17" s="9"/>
      <c r="E17" s="10"/>
      <c r="F17" s="11"/>
      <c r="G17" s="12">
        <f>F17/F24</f>
        <v>0</v>
      </c>
      <c r="H17" s="9"/>
    </row>
    <row r="18" spans="1:11" ht="15" customHeight="1" x14ac:dyDescent="0.25">
      <c r="A18" s="9"/>
      <c r="B18" s="9"/>
      <c r="C18" s="9"/>
      <c r="D18" s="9"/>
      <c r="E18" s="10"/>
      <c r="F18" s="11"/>
      <c r="G18" s="12">
        <f>F18/F24</f>
        <v>0</v>
      </c>
      <c r="H18" s="9"/>
    </row>
    <row r="19" spans="1:11" ht="15" customHeight="1" x14ac:dyDescent="0.25">
      <c r="A19" s="9"/>
      <c r="B19" s="9"/>
      <c r="C19" s="9"/>
      <c r="D19" s="9"/>
      <c r="E19" s="10"/>
      <c r="F19" s="11"/>
      <c r="G19" s="12">
        <f>F19/F24</f>
        <v>0</v>
      </c>
      <c r="H19" s="9"/>
    </row>
    <row r="20" spans="1:11" x14ac:dyDescent="0.25">
      <c r="E20" s="13" t="str">
        <f>A7</f>
        <v>Enero</v>
      </c>
      <c r="F20" s="33">
        <f>G7</f>
        <v>670</v>
      </c>
      <c r="G20" s="26">
        <f>F20/F24</f>
        <v>0.33399800598205381</v>
      </c>
    </row>
    <row r="21" spans="1:11" x14ac:dyDescent="0.25">
      <c r="E21" s="13" t="str">
        <f>A8</f>
        <v>Febrero</v>
      </c>
      <c r="F21" s="33">
        <f>G8</f>
        <v>669</v>
      </c>
      <c r="G21" s="26">
        <f>F21/F24</f>
        <v>0.33349950149551344</v>
      </c>
    </row>
    <row r="22" spans="1:11" x14ac:dyDescent="0.25">
      <c r="E22" s="13" t="str">
        <f>A9</f>
        <v>Marzo</v>
      </c>
      <c r="F22" s="33">
        <f>G9</f>
        <v>667</v>
      </c>
      <c r="G22" s="26">
        <f>F22/F24</f>
        <v>0.33250249252243269</v>
      </c>
    </row>
    <row r="24" spans="1:11" ht="18" x14ac:dyDescent="0.25">
      <c r="F24" s="16">
        <f>SUM(F17:F22)</f>
        <v>2006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7"/>
      <c r="B32" s="58"/>
      <c r="C32" s="58"/>
      <c r="D32" s="58"/>
      <c r="E32" s="58"/>
      <c r="F32" s="58"/>
      <c r="G32" s="58"/>
    </row>
    <row r="33" spans="1:7" ht="63" customHeight="1" x14ac:dyDescent="0.25">
      <c r="A33" s="50" t="s">
        <v>24</v>
      </c>
      <c r="B33" s="50"/>
      <c r="C33" s="50"/>
      <c r="D33" s="50"/>
      <c r="E33" s="50"/>
      <c r="F33" s="50"/>
      <c r="G33" s="50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view="pageLayout" zoomScale="80" zoomScaleNormal="80" zoomScalePageLayoutView="80" workbookViewId="0">
      <selection activeCell="A5" sqref="A5"/>
    </sheetView>
  </sheetViews>
  <sheetFormatPr baseColWidth="10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2" t="s">
        <v>12</v>
      </c>
      <c r="B3" s="52"/>
      <c r="C3" s="52"/>
      <c r="D3" s="52"/>
      <c r="E3" s="52"/>
      <c r="F3" s="52"/>
      <c r="G3" s="52"/>
      <c r="H3" s="3"/>
      <c r="I3" s="3"/>
    </row>
    <row r="4" spans="1:9" ht="22.5" customHeight="1" x14ac:dyDescent="0.3">
      <c r="A4" s="53" t="s">
        <v>16</v>
      </c>
      <c r="B4" s="53"/>
      <c r="C4" s="53"/>
      <c r="D4" s="53"/>
      <c r="E4" s="53"/>
      <c r="F4" s="53"/>
      <c r="G4" s="53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4" t="s">
        <v>0</v>
      </c>
      <c r="B6" s="34" t="s">
        <v>2</v>
      </c>
      <c r="C6" s="34" t="s">
        <v>3</v>
      </c>
      <c r="D6" s="34" t="s">
        <v>4</v>
      </c>
      <c r="E6" s="34" t="s">
        <v>5</v>
      </c>
      <c r="F6" s="34" t="s">
        <v>6</v>
      </c>
      <c r="G6" s="34" t="s">
        <v>1</v>
      </c>
    </row>
    <row r="7" spans="1:9" s="7" customFormat="1" ht="30" customHeight="1" x14ac:dyDescent="0.25">
      <c r="A7" s="19" t="s">
        <v>17</v>
      </c>
      <c r="B7" s="31">
        <v>3120</v>
      </c>
      <c r="C7" s="31">
        <v>3250</v>
      </c>
      <c r="D7" s="31">
        <v>2569</v>
      </c>
      <c r="E7" s="31">
        <v>7215</v>
      </c>
      <c r="F7" s="31">
        <v>3973</v>
      </c>
      <c r="G7" s="32">
        <f>SUM(B7:F7)</f>
        <v>20127</v>
      </c>
    </row>
    <row r="8" spans="1:9" s="7" customFormat="1" ht="30.75" customHeight="1" x14ac:dyDescent="0.25">
      <c r="A8" s="19" t="s">
        <v>18</v>
      </c>
      <c r="B8" s="31">
        <v>3689</v>
      </c>
      <c r="C8" s="31">
        <v>3675</v>
      </c>
      <c r="D8" s="31">
        <v>2538</v>
      </c>
      <c r="E8" s="31">
        <v>6801</v>
      </c>
      <c r="F8" s="31">
        <v>3618</v>
      </c>
      <c r="G8" s="32">
        <f>SUM(B8:F8)</f>
        <v>20321</v>
      </c>
    </row>
    <row r="9" spans="1:9" s="7" customFormat="1" ht="30.75" customHeight="1" x14ac:dyDescent="0.25">
      <c r="A9" s="19" t="s">
        <v>19</v>
      </c>
      <c r="B9" s="31">
        <v>3401</v>
      </c>
      <c r="C9" s="31">
        <v>4262</v>
      </c>
      <c r="D9" s="31">
        <v>2637</v>
      </c>
      <c r="E9" s="31">
        <v>6799</v>
      </c>
      <c r="F9" s="31">
        <v>3475</v>
      </c>
      <c r="G9" s="32">
        <f>SUM(B9:F9)</f>
        <v>20574</v>
      </c>
    </row>
    <row r="10" spans="1:9" s="7" customFormat="1" ht="30.75" customHeight="1" x14ac:dyDescent="0.25">
      <c r="A10" s="35" t="s">
        <v>1</v>
      </c>
      <c r="B10" s="29">
        <f t="shared" ref="B10:G10" si="0">SUM(B7:B9)</f>
        <v>10210</v>
      </c>
      <c r="C10" s="29">
        <f t="shared" si="0"/>
        <v>11187</v>
      </c>
      <c r="D10" s="29">
        <f t="shared" si="0"/>
        <v>7744</v>
      </c>
      <c r="E10" s="29">
        <f t="shared" si="0"/>
        <v>20815</v>
      </c>
      <c r="F10" s="29">
        <f t="shared" si="0"/>
        <v>11066</v>
      </c>
      <c r="G10" s="29">
        <f t="shared" si="0"/>
        <v>61022</v>
      </c>
    </row>
    <row r="11" spans="1:9" s="8" customFormat="1" ht="14.25" customHeight="1" x14ac:dyDescent="0.25">
      <c r="A11" s="55"/>
      <c r="B11" s="55"/>
    </row>
    <row r="12" spans="1:9" s="8" customFormat="1" ht="9" customHeight="1" x14ac:dyDescent="0.25">
      <c r="A12" s="45"/>
      <c r="B12" s="45"/>
    </row>
    <row r="13" spans="1:9" ht="11.25" customHeight="1" x14ac:dyDescent="0.25">
      <c r="A13" s="9"/>
      <c r="B13" s="9"/>
      <c r="C13" s="9"/>
      <c r="D13" s="9"/>
      <c r="E13" s="9"/>
      <c r="F13" s="9"/>
      <c r="G13" s="9"/>
      <c r="H13" s="9"/>
    </row>
    <row r="14" spans="1:9" ht="11.25" customHeight="1" x14ac:dyDescent="0.25">
      <c r="A14" s="9"/>
      <c r="B14" s="9"/>
      <c r="C14" s="9"/>
      <c r="D14" s="9"/>
      <c r="E14" s="9"/>
      <c r="F14" s="9"/>
      <c r="G14" s="9"/>
      <c r="H14" s="9"/>
    </row>
    <row r="15" spans="1:9" ht="15" customHeight="1" x14ac:dyDescent="0.25">
      <c r="A15" s="9"/>
      <c r="B15" s="9"/>
      <c r="C15" s="9"/>
      <c r="D15" s="9"/>
      <c r="E15" s="9"/>
      <c r="F15" s="9"/>
      <c r="G15" s="9"/>
      <c r="H15" s="9"/>
    </row>
    <row r="16" spans="1:9" ht="17.25" customHeight="1" x14ac:dyDescent="0.25">
      <c r="A16" s="48" t="s">
        <v>2</v>
      </c>
      <c r="B16" s="29">
        <v>10210</v>
      </c>
      <c r="C16" s="26">
        <f>B16/B21</f>
        <v>0.16731670545049326</v>
      </c>
      <c r="D16" s="9"/>
      <c r="E16" s="9"/>
      <c r="F16" s="9"/>
      <c r="G16" s="9"/>
      <c r="H16" s="9"/>
    </row>
    <row r="17" spans="1:11" ht="19.5" customHeight="1" x14ac:dyDescent="0.25">
      <c r="A17" s="48" t="s">
        <v>3</v>
      </c>
      <c r="B17" s="29">
        <v>11187</v>
      </c>
      <c r="C17" s="26">
        <f>B17/B21</f>
        <v>0.18332732457146603</v>
      </c>
      <c r="D17" s="9"/>
      <c r="E17" s="10"/>
      <c r="F17" s="11"/>
      <c r="G17" s="12"/>
      <c r="H17" s="9"/>
    </row>
    <row r="18" spans="1:11" ht="25.5" customHeight="1" x14ac:dyDescent="0.25">
      <c r="A18" s="48" t="s">
        <v>4</v>
      </c>
      <c r="B18" s="29">
        <v>7744</v>
      </c>
      <c r="C18" s="26">
        <f>B18/B21</f>
        <v>0.12690505063747501</v>
      </c>
      <c r="D18" s="9"/>
      <c r="E18" s="10"/>
      <c r="F18" s="11"/>
      <c r="G18" s="12"/>
      <c r="H18" s="9"/>
    </row>
    <row r="19" spans="1:11" ht="24" customHeight="1" x14ac:dyDescent="0.25">
      <c r="A19" s="48" t="s">
        <v>5</v>
      </c>
      <c r="B19" s="29">
        <v>20815</v>
      </c>
      <c r="C19" s="26">
        <f>B19/B21</f>
        <v>0.3411064861853102</v>
      </c>
      <c r="D19" s="9"/>
      <c r="E19" s="10"/>
      <c r="F19" s="11"/>
      <c r="G19" s="12"/>
      <c r="H19" s="9"/>
    </row>
    <row r="20" spans="1:11" ht="22.5" x14ac:dyDescent="0.25">
      <c r="A20" s="48" t="s">
        <v>6</v>
      </c>
      <c r="B20" s="29">
        <v>11066</v>
      </c>
      <c r="C20" s="26">
        <f>B20/B21</f>
        <v>0.18134443315525547</v>
      </c>
      <c r="E20" s="13" t="str">
        <f>A7</f>
        <v>Enero</v>
      </c>
      <c r="F20" s="33">
        <f>G7</f>
        <v>20127</v>
      </c>
      <c r="G20" s="26">
        <f>F20/F24</f>
        <v>0.32983186391793123</v>
      </c>
    </row>
    <row r="21" spans="1:11" ht="15" x14ac:dyDescent="0.25">
      <c r="B21" s="46">
        <f>SUM(B16:B20)</f>
        <v>61022</v>
      </c>
      <c r="C21" s="47">
        <f>SUM(C16:C20)</f>
        <v>1</v>
      </c>
      <c r="E21" s="13" t="str">
        <f>A8</f>
        <v>Febrero</v>
      </c>
      <c r="F21" s="33">
        <f>G8</f>
        <v>20321</v>
      </c>
      <c r="G21" s="26">
        <f>F21/F24</f>
        <v>0.33301104519681424</v>
      </c>
    </row>
    <row r="22" spans="1:11" x14ac:dyDescent="0.25">
      <c r="E22" s="13" t="str">
        <f>A9</f>
        <v>Marzo</v>
      </c>
      <c r="F22" s="33">
        <f>G9</f>
        <v>20574</v>
      </c>
      <c r="G22" s="26">
        <f>F22/F24</f>
        <v>0.33715709088525447</v>
      </c>
    </row>
    <row r="24" spans="1:11" ht="18" x14ac:dyDescent="0.25">
      <c r="F24" s="16">
        <f>SUM(F17:F22)</f>
        <v>61022</v>
      </c>
      <c r="G24" s="15"/>
    </row>
    <row r="28" spans="1:11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</row>
    <row r="29" spans="1:11" ht="13.5" customHeight="1" x14ac:dyDescent="0.3">
      <c r="A29" s="17"/>
      <c r="B29" s="17"/>
      <c r="C29" s="17"/>
      <c r="D29" s="17"/>
      <c r="E29" s="17"/>
      <c r="F29" s="17"/>
      <c r="G29" s="17"/>
      <c r="H29" s="17"/>
      <c r="I29" s="18"/>
      <c r="J29" s="18"/>
      <c r="K29" s="18"/>
    </row>
    <row r="30" spans="1:11" ht="15" customHeight="1" x14ac:dyDescent="0.3">
      <c r="A30" s="17"/>
      <c r="B30" s="17"/>
      <c r="C30" s="17"/>
      <c r="D30" s="17"/>
      <c r="E30" s="17"/>
      <c r="F30" s="17"/>
      <c r="G30" s="17"/>
      <c r="H30" s="17"/>
    </row>
    <row r="31" spans="1:11" ht="11.25" customHeight="1" x14ac:dyDescent="0.25"/>
    <row r="32" spans="1:11" ht="9.75" customHeight="1" x14ac:dyDescent="0.25">
      <c r="A32" s="57"/>
      <c r="B32" s="58"/>
      <c r="C32" s="58"/>
      <c r="D32" s="58"/>
      <c r="E32" s="58"/>
      <c r="F32" s="58"/>
      <c r="G32" s="58"/>
    </row>
    <row r="33" spans="1:7" ht="63" customHeight="1" x14ac:dyDescent="0.25">
      <c r="A33" s="50" t="s">
        <v>21</v>
      </c>
      <c r="B33" s="50"/>
      <c r="C33" s="50"/>
      <c r="D33" s="50"/>
      <c r="E33" s="50"/>
      <c r="F33" s="50"/>
      <c r="G33" s="50"/>
    </row>
  </sheetData>
  <mergeCells count="6">
    <mergeCell ref="A33:G33"/>
    <mergeCell ref="A1:G1"/>
    <mergeCell ref="A3:G3"/>
    <mergeCell ref="A4:G4"/>
    <mergeCell ref="A11:B11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&amp;C&amp;"Verdana,Negrita"&amp;10&amp;K03-016Dirección de Planificación y Desarrollo / Departamento de Estadísticas&amp;R&amp;"Verdana,Normal"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view="pageLayout" zoomScale="80" zoomScaleNormal="80" zoomScalePageLayoutView="80" workbookViewId="0">
      <selection activeCell="C6" sqref="C6"/>
    </sheetView>
  </sheetViews>
  <sheetFormatPr baseColWidth="10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51" t="s">
        <v>7</v>
      </c>
      <c r="B1" s="51"/>
      <c r="C1" s="51"/>
      <c r="D1" s="51"/>
      <c r="E1" s="51"/>
      <c r="F1" s="51"/>
      <c r="G1" s="51"/>
    </row>
    <row r="2" spans="1:7" ht="15" customHeight="1" x14ac:dyDescent="0.25"/>
    <row r="3" spans="1:7" ht="49.5" customHeight="1" x14ac:dyDescent="0.2">
      <c r="A3" s="52" t="s">
        <v>13</v>
      </c>
      <c r="B3" s="52"/>
      <c r="C3" s="52"/>
      <c r="D3" s="52"/>
      <c r="E3" s="52"/>
      <c r="F3" s="52"/>
      <c r="G3" s="52"/>
    </row>
    <row r="4" spans="1:7" ht="25.5" customHeight="1" x14ac:dyDescent="0.2">
      <c r="A4" s="53" t="s">
        <v>16</v>
      </c>
      <c r="B4" s="53"/>
      <c r="C4" s="53"/>
      <c r="D4" s="53"/>
      <c r="E4" s="53"/>
      <c r="F4" s="53"/>
      <c r="G4" s="53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6"/>
      <c r="B6" s="17"/>
      <c r="C6" s="37"/>
      <c r="D6" s="17"/>
      <c r="E6" s="17"/>
      <c r="F6" s="17"/>
      <c r="G6" s="38"/>
    </row>
    <row r="7" spans="1:7" s="7" customFormat="1" ht="42" customHeight="1" x14ac:dyDescent="0.25">
      <c r="C7" s="24" t="s">
        <v>0</v>
      </c>
      <c r="D7" s="24" t="s">
        <v>14</v>
      </c>
      <c r="E7" s="24" t="s">
        <v>15</v>
      </c>
    </row>
    <row r="8" spans="1:7" s="7" customFormat="1" ht="31.5" customHeight="1" x14ac:dyDescent="0.25">
      <c r="C8" s="19" t="s">
        <v>17</v>
      </c>
      <c r="D8" s="20">
        <v>71</v>
      </c>
      <c r="E8" s="44">
        <f>D8/D11</f>
        <v>0.37765957446808512</v>
      </c>
    </row>
    <row r="9" spans="1:7" s="7" customFormat="1" ht="31.5" customHeight="1" x14ac:dyDescent="0.25">
      <c r="C9" s="19" t="s">
        <v>18</v>
      </c>
      <c r="D9" s="20">
        <v>57</v>
      </c>
      <c r="E9" s="44">
        <f>D9/D11</f>
        <v>0.30319148936170215</v>
      </c>
    </row>
    <row r="10" spans="1:7" s="7" customFormat="1" ht="31.5" customHeight="1" x14ac:dyDescent="0.25">
      <c r="C10" s="19" t="s">
        <v>19</v>
      </c>
      <c r="D10" s="20">
        <v>60</v>
      </c>
      <c r="E10" s="44">
        <f>D10/D11</f>
        <v>0.31914893617021278</v>
      </c>
    </row>
    <row r="11" spans="1:7" s="7" customFormat="1" ht="33" customHeight="1" x14ac:dyDescent="0.25">
      <c r="C11" s="27" t="s">
        <v>1</v>
      </c>
      <c r="D11" s="39">
        <f>SUM(D8:D10)</f>
        <v>188</v>
      </c>
      <c r="E11" s="40">
        <f>SUM(E8:E10)</f>
        <v>1</v>
      </c>
    </row>
    <row r="12" spans="1:7" s="8" customFormat="1" ht="16.5" customHeight="1" x14ac:dyDescent="0.2">
      <c r="B12" s="41"/>
      <c r="C12" s="59"/>
      <c r="D12" s="59"/>
      <c r="E12" s="59"/>
    </row>
    <row r="13" spans="1:7" s="8" customFormat="1" ht="18" customHeight="1" x14ac:dyDescent="0.25">
      <c r="B13" s="41"/>
      <c r="E13" s="42"/>
    </row>
    <row r="14" spans="1:7" ht="10.5" customHeight="1" x14ac:dyDescent="0.25">
      <c r="B14" s="9"/>
      <c r="C14" s="9"/>
      <c r="D14" s="9"/>
      <c r="E14" s="9"/>
      <c r="F14" s="9"/>
    </row>
    <row r="15" spans="1:7" ht="10.5" customHeight="1" x14ac:dyDescent="0.25">
      <c r="B15" s="9"/>
      <c r="C15" s="9"/>
      <c r="D15" s="9"/>
      <c r="E15" s="9"/>
      <c r="F15" s="9"/>
    </row>
    <row r="16" spans="1:7" ht="11.25" customHeight="1" x14ac:dyDescent="0.25">
      <c r="B16" s="9"/>
      <c r="C16" s="9"/>
      <c r="D16" s="9"/>
      <c r="E16" s="9"/>
      <c r="F16" s="9"/>
    </row>
    <row r="17" spans="1:9" ht="15" customHeight="1" x14ac:dyDescent="0.25">
      <c r="B17" s="9"/>
      <c r="C17" s="9"/>
      <c r="D17" s="9"/>
      <c r="E17" s="9"/>
      <c r="F17" s="9"/>
    </row>
    <row r="18" spans="1:9" ht="15" customHeight="1" x14ac:dyDescent="0.25">
      <c r="B18" s="9"/>
      <c r="C18" s="9"/>
      <c r="D18" s="9"/>
      <c r="E18" s="9"/>
      <c r="F18" s="9"/>
    </row>
    <row r="19" spans="1:9" ht="15" customHeight="1" x14ac:dyDescent="0.25">
      <c r="B19" s="9"/>
      <c r="C19" s="9"/>
      <c r="D19" s="9"/>
      <c r="E19" s="9"/>
      <c r="F19" s="9"/>
    </row>
    <row r="20" spans="1:9" ht="15" customHeight="1" x14ac:dyDescent="0.25">
      <c r="B20" s="9"/>
      <c r="C20" s="9"/>
      <c r="D20" s="9"/>
      <c r="E20" s="9"/>
      <c r="F20" s="9"/>
    </row>
    <row r="21" spans="1:9" ht="15" customHeight="1" x14ac:dyDescent="0.25">
      <c r="B21" s="9"/>
      <c r="C21" s="9"/>
      <c r="D21" s="9"/>
      <c r="E21" s="9"/>
      <c r="F21" s="9"/>
    </row>
    <row r="30" spans="1:9" ht="13.5" customHeight="1" x14ac:dyDescent="0.3">
      <c r="A30" s="18"/>
      <c r="B30" s="17"/>
      <c r="C30" s="17"/>
      <c r="D30" s="17"/>
      <c r="E30" s="17"/>
      <c r="F30" s="17"/>
      <c r="G30" s="18"/>
      <c r="H30" s="18"/>
      <c r="I30" s="18"/>
    </row>
    <row r="31" spans="1:9" ht="13.5" customHeight="1" x14ac:dyDescent="0.3">
      <c r="A31" s="18"/>
      <c r="B31" s="17"/>
      <c r="C31" s="17"/>
      <c r="D31" s="17"/>
      <c r="E31" s="17"/>
      <c r="F31" s="17"/>
      <c r="G31" s="18"/>
      <c r="H31" s="18"/>
      <c r="I31" s="18"/>
    </row>
    <row r="32" spans="1:9" ht="15" customHeight="1" x14ac:dyDescent="0.3">
      <c r="B32" s="17"/>
      <c r="C32" s="17"/>
      <c r="D32" s="17"/>
      <c r="E32" s="17"/>
      <c r="F32" s="17"/>
    </row>
    <row r="33" spans="1:7" ht="15" customHeight="1" x14ac:dyDescent="0.3">
      <c r="B33" s="17"/>
      <c r="C33" s="17"/>
      <c r="D33" s="17"/>
      <c r="E33" s="17"/>
      <c r="F33" s="17"/>
    </row>
    <row r="37" spans="1:7" x14ac:dyDescent="0.25">
      <c r="C37" s="60"/>
      <c r="D37" s="60"/>
      <c r="E37" s="60"/>
    </row>
    <row r="39" spans="1:7" x14ac:dyDescent="0.25">
      <c r="C39" s="60"/>
      <c r="D39" s="60"/>
      <c r="E39" s="60"/>
    </row>
    <row r="40" spans="1:7" ht="12.75" customHeight="1" x14ac:dyDescent="0.25"/>
    <row r="41" spans="1:7" ht="88.5" customHeight="1" x14ac:dyDescent="0.25">
      <c r="A41" s="30"/>
      <c r="B41" s="50" t="s">
        <v>20</v>
      </c>
      <c r="C41" s="50"/>
      <c r="D41" s="50"/>
      <c r="E41" s="50"/>
      <c r="F41" s="50"/>
      <c r="G41" s="43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de Planificación y Desarrollo / Departamento de Estadísticas&amp;R&amp;"Verdana,Normal"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COBA-Infracciones</vt:lpstr>
      <vt:lpstr>Cierres </vt:lpstr>
      <vt:lpstr>COBA-Inspecciones</vt:lpstr>
      <vt:lpstr>COBA-Supervisiones</vt:lpstr>
      <vt:lpstr>COBA-Charlas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Frutuoso</dc:creator>
  <cp:lastModifiedBy>Cristian Frutuoso</cp:lastModifiedBy>
  <cp:lastPrinted>2022-09-23T15:35:11Z</cp:lastPrinted>
  <dcterms:created xsi:type="dcterms:W3CDTF">2018-04-09T14:11:31Z</dcterms:created>
  <dcterms:modified xsi:type="dcterms:W3CDTF">2025-04-08T13:29:42Z</dcterms:modified>
</cp:coreProperties>
</file>