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00" yWindow="30" windowWidth="15585" windowHeight="12540"/>
  </bookViews>
  <sheets>
    <sheet name="COBA-Infracciones" sheetId="1" r:id="rId1"/>
    <sheet name="Cierres " sheetId="2" r:id="rId2"/>
    <sheet name="COBA-Inspecciones" sheetId="3" r:id="rId3"/>
    <sheet name="COBA-Supervisiones" sheetId="4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1">#REF!</definedName>
    <definedName name="gdfyhgj" localSheetId="4">#REF!</definedName>
    <definedName name="gdfyhgj" localSheetId="0">#REF!</definedName>
    <definedName name="gdfyhgj" localSheetId="2">#REF!</definedName>
    <definedName name="gdfyhgj" localSheetId="3">#REF!</definedName>
    <definedName name="gdfyhgj">#REF!</definedName>
    <definedName name="jjj" localSheetId="1">#REF!</definedName>
    <definedName name="jjj" localSheetId="4">#REF!</definedName>
    <definedName name="jjj" localSheetId="0">#REF!</definedName>
    <definedName name="jjj" localSheetId="2">#REF!</definedName>
    <definedName name="jjj" localSheetId="3">#REF!</definedName>
    <definedName name="jjj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11" i="5" l="1"/>
  <c r="G7" i="4" l="1"/>
  <c r="G8" i="1" l="1"/>
  <c r="E8" i="5" l="1"/>
  <c r="E10" i="5" l="1"/>
  <c r="E9" i="5"/>
  <c r="E11" i="5" s="1"/>
  <c r="E22" i="4"/>
  <c r="E21" i="4"/>
  <c r="E20" i="4"/>
  <c r="F10" i="4"/>
  <c r="E10" i="4"/>
  <c r="D10" i="4"/>
  <c r="C10" i="4"/>
  <c r="B10" i="4"/>
  <c r="G9" i="4"/>
  <c r="F22" i="4" s="1"/>
  <c r="G8" i="4"/>
  <c r="F21" i="4" s="1"/>
  <c r="F20" i="4"/>
  <c r="G10" i="4" l="1"/>
  <c r="F24" i="4"/>
  <c r="G22" i="4" s="1"/>
  <c r="G21" i="4" l="1"/>
  <c r="G20" i="4"/>
  <c r="E22" i="3"/>
  <c r="E21" i="3"/>
  <c r="E20" i="3"/>
  <c r="F10" i="3"/>
  <c r="E10" i="3"/>
  <c r="D10" i="3"/>
  <c r="C10" i="3"/>
  <c r="B10" i="3"/>
  <c r="G9" i="3"/>
  <c r="F22" i="3" s="1"/>
  <c r="G8" i="3"/>
  <c r="F21" i="3" s="1"/>
  <c r="G7" i="3"/>
  <c r="G10" i="3" l="1"/>
  <c r="F20" i="3"/>
  <c r="F24" i="3" l="1"/>
  <c r="G20" i="3" s="1"/>
  <c r="G19" i="3" l="1"/>
  <c r="G18" i="3"/>
  <c r="G17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G10" i="2" l="1"/>
  <c r="F23" i="2"/>
  <c r="G16" i="2" l="1"/>
  <c r="G18" i="2"/>
  <c r="G17" i="2"/>
  <c r="G21" i="2"/>
  <c r="G19" i="2"/>
  <c r="G20" i="2"/>
  <c r="E22" i="1" l="1"/>
  <c r="E21" i="1"/>
  <c r="E20" i="1"/>
  <c r="G7" i="1" l="1"/>
  <c r="G9" i="1" l="1"/>
  <c r="F10" i="1"/>
  <c r="E10" i="1"/>
  <c r="D10" i="1"/>
  <c r="C10" i="1"/>
  <c r="B10" i="1"/>
  <c r="F20" i="1" l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<sst xmlns="http://schemas.openxmlformats.org/spreadsheetml/2006/main" count="72" uniqueCount="25">
  <si>
    <t>MES</t>
  </si>
  <si>
    <t>TOTAL</t>
  </si>
  <si>
    <t>DISTRITO NACIONAL</t>
  </si>
  <si>
    <t>SANTO DOMINGO</t>
  </si>
  <si>
    <t>REGIÓN 
ESTE</t>
  </si>
  <si>
    <t>REGIÓN 
NORTE</t>
  </si>
  <si>
    <t>REGIÓN 
SUR</t>
  </si>
  <si>
    <t>DIRECCIÓN CONTROL EXPENDIO DE BEBIDAS ALCOHÓLICAS (COBA)</t>
  </si>
  <si>
    <t>CANTIDAD INFRACCIONES DE ESTABLECIMIENTOS DE 
EXPENDIO DE BEBIDAS ALCOHÓLICAS (POR VIOLACIÓN A LA NORMATIVA) 
POR MES, SEGÚN REGIÓN</t>
  </si>
  <si>
    <t>CANTIDAD SANCIONES IMPUESTAS A ESTABLECIMIENTOS 
EXPENDIO DE BEBIDAS ALCOHÓLICAS 
(POR VIOLACIÓN A LA NORMATIVA) POR MES, SEGÚN REGIÓN</t>
  </si>
  <si>
    <t xml:space="preserve">       </t>
  </si>
  <si>
    <t>CANTIDAD INSPECCIONES A ESTABLECIMIENTOS DE 
EXPENDIO DE BEBIDAS ALCOHÓLICAS POR MES, SEGÚN REGIÓN</t>
  </si>
  <si>
    <t>CANTIDAD SUPERVISIONES A ESTABLECIMIENTOS DE 
EXPENDIO DE BEBIDAS ALCOHÓLICAS POR MES, SEGÚN REGIÓN</t>
  </si>
  <si>
    <t>CANTIDAD DE INFRACTORES QUE RECIBIERON CHARLA DE 
CONCIENTIZACIÓN SOBRE EL CUMPLIMIENTO DE LA NORMATIVA
POR MES</t>
  </si>
  <si>
    <t>CANTIDAD</t>
  </si>
  <si>
    <t>%</t>
  </si>
  <si>
    <t>OCTUBRE-DICIEMBRE 2024</t>
  </si>
  <si>
    <t>Octubre</t>
  </si>
  <si>
    <t>Noviembre</t>
  </si>
  <si>
    <t>Diciembre</t>
  </si>
  <si>
    <t>Se observó que para el periodo se registraron 772 infracciones impuestas a establecimientos por incumplimiento de la normativa establecida, el mayor porcentaje corresponde al mes de diciembre con 39.77%; Santo Domingo y la Región Norte reflejan las mayores cantidades con 331 y 175 respectivamente.</t>
  </si>
  <si>
    <t>La información muestra con respecto al periodo analizado, que fueron impuestas 185 sanciones a establecimientos por incumplimiento de la normativa establecida, el mayor porcentaje corresponde al mes de noviembre con 40.54%; Santo Domingo 51 y La Región Sur con 40 reflejan la mayor cantidad de cierres.</t>
  </si>
  <si>
    <t>Se observa que en el cuarto trimestre, la cantidad de supervisiones realizadas a establecimientos fueron 69,883; el mayor porcentaje corresponde al mes de noviembre con 37.27%; Las Regiones Norte y Sur reflejan las mayores cantidades con 26,022 y 13,827 respectivamente.</t>
  </si>
  <si>
    <t>La información muestra con respecto al trimestre evaluado, que 724 ciudadanos recibieron charlas de concientización sobre el cumplimiento de la normativa que establece el horario de expendio de bebidas alcohólicas; Destacando octubre como el mes con mayor porcentaje 37.98%</t>
  </si>
  <si>
    <t>Se observa que en el trimestre octubre-diciembre del año 2024, la cantidad de inspecciones realizadas a establecimientos fueron 1,517; el mayor porcentaje corresponde al mes de noviembre con 33.49%; Las Regiones Sur y Norte reflejan las mayores cantidades con 684 y 545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</si>
</sst>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 indent="5"/>
    </xf>
    <xf numFmtId="0" fontId="8" fillId="0" borderId="0" xfId="1" applyFont="1" applyFill="1" applyBorder="1" applyAlignment="1">
      <alignment horizontal="right" vertical="center" wrapText="1" indent="5"/>
    </xf>
    <xf numFmtId="0" fontId="18" fillId="3" borderId="0" xfId="1" applyFont="1" applyFill="1" applyBorder="1" applyAlignment="1">
      <alignment horizontal="right" vertical="center" wrapText="1" indent="5"/>
    </xf>
    <xf numFmtId="3" fontId="18" fillId="3" borderId="0" xfId="1" applyNumberFormat="1" applyFont="1" applyFill="1" applyBorder="1" applyAlignment="1">
      <alignment horizontal="right" vertical="center" wrapText="1" indent="5"/>
    </xf>
    <xf numFmtId="0" fontId="19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right" vertical="center" wrapText="1" indent="5"/>
    </xf>
    <xf numFmtId="3" fontId="8" fillId="3" borderId="0" xfId="1" applyNumberFormat="1" applyFont="1" applyFill="1" applyBorder="1" applyAlignment="1">
      <alignment horizontal="right" vertical="center" wrapText="1" indent="5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 indent="5"/>
    </xf>
    <xf numFmtId="3" fontId="8" fillId="0" borderId="0" xfId="1" applyNumberFormat="1" applyFont="1" applyFill="1" applyBorder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" fontId="8" fillId="3" borderId="0" xfId="1" applyNumberFormat="1" applyFont="1" applyFill="1" applyBorder="1" applyAlignment="1">
      <alignment horizontal="right" vertical="center" wrapText="1" indent="5"/>
    </xf>
    <xf numFmtId="9" fontId="8" fillId="3" borderId="0" xfId="2" applyNumberFormat="1" applyFont="1" applyFill="1" applyBorder="1" applyAlignment="1">
      <alignment horizontal="right" vertical="center" wrapText="1" indent="2"/>
    </xf>
    <xf numFmtId="0" fontId="21" fillId="0" borderId="0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0" fontId="10" fillId="0" borderId="0" xfId="2" applyNumberFormat="1" applyFont="1" applyFill="1" applyBorder="1" applyAlignment="1">
      <alignment horizontal="right" vertical="center" wrapText="1" indent="2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0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6" fillId="0" borderId="0" xfId="1" applyFont="1" applyBorder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octubre-diciembre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>
        <c:manualLayout>
          <c:xMode val="edge"/>
          <c:yMode val="edge"/>
          <c:x val="0.10223692038495187"/>
          <c:y val="7.87207811085001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16652085156021E-2"/>
          <c:y val="0.27356401208209025"/>
          <c:w val="0.80981510644502774"/>
          <c:h val="0.6318241464528849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Pt>
            <c:idx val="0"/>
            <c:bubble3D val="0"/>
            <c:explosion val="13"/>
          </c:dPt>
          <c:dPt>
            <c:idx val="1"/>
            <c:bubble3D val="0"/>
            <c:explosion val="13"/>
          </c:dPt>
          <c:dPt>
            <c:idx val="3"/>
            <c:bubble3D val="0"/>
            <c:explosion val="13"/>
          </c:dPt>
          <c:dPt>
            <c:idx val="4"/>
            <c:bubble3D val="0"/>
            <c:explosion val="8"/>
          </c:dPt>
          <c:dLbls>
            <c:dLbl>
              <c:idx val="0"/>
              <c:layout>
                <c:manualLayout>
                  <c:x val="1.185161854768154E-2"/>
                  <c:y val="8.26565102395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078390201224847E-2"/>
                  <c:y val="-2.755227338797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7777777777777778E-2"/>
                  <c:y val="2.7551963463639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1103878681831438E-2"/>
                  <c:y val="5.9040585831375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('COBA-Infracciones'!$B$6,'COBA-Infracciones'!$C$6,'COBA-Infracciones'!$D$6,'COBA-Infracciones'!$E$6,'COBA-Infracciones'!$F$6)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'COBA-Infracciones'!$B$6:$F$6</c15:sqref>
                  </c15:fullRef>
                </c:ext>
              </c:extLst>
            </c:strRef>
          </c:cat>
          <c:val>
            <c:numRef>
              <c:f>('COBA-Infracciones'!$B$10,'COBA-Infracciones'!$C$10,'COBA-Infracciones'!$D$10,'COBA-Infracciones'!$E$10,'COBA-Infracciones'!$F$10)</c:f>
              <c:numCache>
                <c:formatCode>General</c:formatCode>
                <c:ptCount val="5"/>
                <c:pt idx="0">
                  <c:v>116</c:v>
                </c:pt>
                <c:pt idx="1">
                  <c:v>331</c:v>
                </c:pt>
                <c:pt idx="2">
                  <c:v>68</c:v>
                </c:pt>
                <c:pt idx="3">
                  <c:v>175</c:v>
                </c:pt>
                <c:pt idx="4">
                  <c:v>82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'COBA-Infracciones'!$B$10:$F$10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octubre-diciembre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'COBA-Infracciones'!$G$20:$G$22</c:f>
              <c:numCache>
                <c:formatCode>0.00%</c:formatCode>
                <c:ptCount val="3"/>
                <c:pt idx="0">
                  <c:v>0.26424870466321243</c:v>
                </c:pt>
                <c:pt idx="1">
                  <c:v>0.33808290155440412</c:v>
                </c:pt>
                <c:pt idx="2">
                  <c:v>0.39766839378238344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645632"/>
        <c:axId val="194799296"/>
        <c:axId val="0"/>
      </c:bar3DChart>
      <c:catAx>
        <c:axId val="15264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4799296"/>
        <c:crosses val="autoZero"/>
        <c:auto val="1"/>
        <c:lblAlgn val="ctr"/>
        <c:lblOffset val="100"/>
        <c:noMultiLvlLbl val="0"/>
      </c:catAx>
      <c:valAx>
        <c:axId val="19479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5264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848824873545571"/>
          <c:y val="3.65614018370188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1.3571037169951162E-2"/>
                  <c:y val="5.4303042741808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856658764956758E-2"/>
                  <c:y val="-1.1636671718254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8746479065882826E-2"/>
                  <c:y val="-5.329516849519488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5231165620466596E-2"/>
                  <c:y val="3.5783200752057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5829564135070563E-2"/>
                  <c:y val="6.21714864434805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31</c:v>
                </c:pt>
                <c:pt idx="1">
                  <c:v>51</c:v>
                </c:pt>
                <c:pt idx="2">
                  <c:v>24</c:v>
                </c:pt>
                <c:pt idx="3">
                  <c:v>39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baseline="0">
                <a:effectLst/>
              </a:rPr>
              <a:t>octubre-diciembre </a:t>
            </a: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2024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882663979493181E-2"/>
                  <c:y val="-2.111410793814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5922495130825"/>
                      <c:h val="7.30940945288310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'Cierres '!$G$19:$G$21</c:f>
              <c:numCache>
                <c:formatCode>0.00%</c:formatCode>
                <c:ptCount val="3"/>
                <c:pt idx="0">
                  <c:v>0.30270270270270272</c:v>
                </c:pt>
                <c:pt idx="1">
                  <c:v>0.40540540540540543</c:v>
                </c:pt>
                <c:pt idx="2">
                  <c:v>0.29189189189189191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647680"/>
        <c:axId val="194802176"/>
        <c:axId val="0"/>
      </c:bar3DChart>
      <c:catAx>
        <c:axId val="1526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4802176"/>
        <c:crosses val="autoZero"/>
        <c:auto val="1"/>
        <c:lblAlgn val="ctr"/>
        <c:lblOffset val="100"/>
        <c:noMultiLvlLbl val="0"/>
      </c:catAx>
      <c:valAx>
        <c:axId val="19480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5264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octubre-diciembre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layout>
        <c:manualLayout>
          <c:xMode val="edge"/>
          <c:yMode val="edge"/>
          <c:x val="0.10112917885664352"/>
          <c:y val="7.843137254901960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0.13964736117463611"/>
                  <c:y val="3.52941176470588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2525088639311987E-2"/>
                  <c:y val="4.3136946117029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0798274355486045E-2"/>
                  <c:y val="9.8039215686274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2441906303772858E-2"/>
                  <c:y val="-4.1241624208738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591386516530577E-2"/>
                  <c:y val="7.05882352941176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57</c:v>
                </c:pt>
                <c:pt idx="1">
                  <c:v>83</c:v>
                </c:pt>
                <c:pt idx="2">
                  <c:v>148</c:v>
                </c:pt>
                <c:pt idx="3">
                  <c:v>545</c:v>
                </c:pt>
                <c:pt idx="4">
                  <c:v>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octubre-diciembre 2024</a:t>
            </a:r>
            <a:endParaRPr lang="en-US"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1.9115948741701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'COBA-Inspecciones'!$G$20:$G$22</c:f>
              <c:numCache>
                <c:formatCode>0.00%</c:formatCode>
                <c:ptCount val="3"/>
                <c:pt idx="0">
                  <c:v>0.33157547791694131</c:v>
                </c:pt>
                <c:pt idx="1">
                  <c:v>0.33487145682267633</c:v>
                </c:pt>
                <c:pt idx="2">
                  <c:v>0.33355306526038231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887296"/>
        <c:axId val="194805056"/>
        <c:axId val="0"/>
      </c:bar3DChart>
      <c:catAx>
        <c:axId val="15288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4805056"/>
        <c:crosses val="autoZero"/>
        <c:auto val="1"/>
        <c:lblAlgn val="ctr"/>
        <c:lblOffset val="100"/>
        <c:noMultiLvlLbl val="0"/>
      </c:catAx>
      <c:valAx>
        <c:axId val="19480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88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octubre-diciembre</a:t>
            </a: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0"/>
                  <c:y val="5.49016519993824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2262197475911781E-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9851617132300932E-3"/>
                  <c:y val="-5.49072101281457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0616219428042385E-4"/>
                  <c:y val="6.2745098039215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('COBA-Supervisiones'!$B$10,'COBA-Supervisiones'!$C$10,'COBA-Supervisiones'!$D$10,'COBA-Supervisiones'!$E$10,'COBA-Supervisiones'!$F$10)</c:f>
              <c:numCache>
                <c:formatCode>#,##0</c:formatCode>
                <c:ptCount val="5"/>
                <c:pt idx="0">
                  <c:v>10520</c:v>
                </c:pt>
                <c:pt idx="1">
                  <c:v>12248</c:v>
                </c:pt>
                <c:pt idx="2">
                  <c:v>7266</c:v>
                </c:pt>
                <c:pt idx="3">
                  <c:v>26022</c:v>
                </c:pt>
                <c:pt idx="4">
                  <c:v>13827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Porcentaje Supervisiones a Establecimientos de 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Expendio de Bebidas Alcohólicas por Mes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octubre-diciembre 2024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'COBA-Supervisiones'!$E$20:$E$21</c:f>
              <c:strCache>
                <c:ptCount val="1"/>
                <c:pt idx="0">
                  <c:v>Octubre Noviembre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0263957088710368E-2"/>
                  <c:y val="-2.3037517369152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'COBA-Supervisiones'!$G$20:$G$22</c:f>
              <c:numCache>
                <c:formatCode>0.00%</c:formatCode>
                <c:ptCount val="3"/>
                <c:pt idx="0">
                  <c:v>0.33184036174749226</c:v>
                </c:pt>
                <c:pt idx="1">
                  <c:v>0.37270867020591558</c:v>
                </c:pt>
                <c:pt idx="2">
                  <c:v>0.29545096804659216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889344"/>
        <c:axId val="153110784"/>
        <c:axId val="0"/>
      </c:bar3DChart>
      <c:catAx>
        <c:axId val="15288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3110784"/>
        <c:crosses val="autoZero"/>
        <c:auto val="1"/>
        <c:lblAlgn val="ctr"/>
        <c:lblOffset val="100"/>
        <c:noMultiLvlLbl val="0"/>
      </c:catAx>
      <c:valAx>
        <c:axId val="15311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88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10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2024</a:t>
            </a:r>
          </a:p>
        </c:rich>
      </c:tx>
      <c:overlay val="0"/>
    </c:title>
    <c:autoTitleDeleted val="0"/>
    <c:view3D>
      <c:rotX val="10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2.703870124294595E-2"/>
                  <c:y val="6.2409214578963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510695594118038E-2"/>
                  <c:y val="7.1350649134349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9417352854837547E-2"/>
                  <c:y val="-2.6243752832862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0.00%</c:formatCode>
                <c:ptCount val="3"/>
                <c:pt idx="0">
                  <c:v>0.37983425414364641</c:v>
                </c:pt>
                <c:pt idx="1">
                  <c:v>0.33839779005524862</c:v>
                </c:pt>
                <c:pt idx="2">
                  <c:v>0.28176795580110497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52887808"/>
        <c:axId val="153112512"/>
        <c:axId val="0"/>
      </c:bar3DChart>
      <c:catAx>
        <c:axId val="1528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3112512"/>
        <c:crosses val="autoZero"/>
        <c:auto val="1"/>
        <c:lblAlgn val="ctr"/>
        <c:lblOffset val="100"/>
        <c:noMultiLvlLbl val="0"/>
      </c:catAx>
      <c:valAx>
        <c:axId val="1531125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887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220257</xdr:colOff>
      <xdr:row>12</xdr:row>
      <xdr:rowOff>59526</xdr:rowOff>
    </xdr:from>
    <xdr:to>
      <xdr:col>7</xdr:col>
      <xdr:colOff>59526</xdr:colOff>
      <xdr:row>30</xdr:row>
      <xdr:rowOff>59526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315521</xdr:colOff>
      <xdr:row>12</xdr:row>
      <xdr:rowOff>107161</xdr:rowOff>
    </xdr:from>
    <xdr:to>
      <xdr:col>6</xdr:col>
      <xdr:colOff>1297785</xdr:colOff>
      <xdr:row>30</xdr:row>
      <xdr:rowOff>95254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71438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172639</xdr:colOff>
      <xdr:row>12</xdr:row>
      <xdr:rowOff>95250</xdr:rowOff>
    </xdr:from>
    <xdr:to>
      <xdr:col>7</xdr:col>
      <xdr:colOff>11908</xdr:colOff>
      <xdr:row>30</xdr:row>
      <xdr:rowOff>95250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12</xdr:row>
      <xdr:rowOff>71438</xdr:rowOff>
    </xdr:from>
    <xdr:to>
      <xdr:col>3</xdr:col>
      <xdr:colOff>333374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369093</xdr:colOff>
      <xdr:row>12</xdr:row>
      <xdr:rowOff>71439</xdr:rowOff>
    </xdr:from>
    <xdr:to>
      <xdr:col>7</xdr:col>
      <xdr:colOff>208362</xdr:colOff>
      <xdr:row>30</xdr:row>
      <xdr:rowOff>71439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47" t="s">
        <v>8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16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17</v>
      </c>
      <c r="B7" s="20">
        <v>23</v>
      </c>
      <c r="C7" s="20">
        <v>76</v>
      </c>
      <c r="D7" s="20">
        <v>30</v>
      </c>
      <c r="E7" s="20">
        <v>59</v>
      </c>
      <c r="F7" s="20">
        <v>16</v>
      </c>
      <c r="G7" s="21">
        <f>SUM(B7:F7)</f>
        <v>204</v>
      </c>
    </row>
    <row r="8" spans="1:9" s="7" customFormat="1" ht="30.75" customHeight="1" x14ac:dyDescent="0.25">
      <c r="A8" s="19" t="s">
        <v>18</v>
      </c>
      <c r="B8" s="20">
        <v>65</v>
      </c>
      <c r="C8" s="20">
        <v>91</v>
      </c>
      <c r="D8" s="20">
        <v>17</v>
      </c>
      <c r="E8" s="20">
        <v>46</v>
      </c>
      <c r="F8" s="20">
        <v>42</v>
      </c>
      <c r="G8" s="21">
        <f>SUM(B8:F8)</f>
        <v>261</v>
      </c>
    </row>
    <row r="9" spans="1:9" s="7" customFormat="1" ht="30.75" customHeight="1" x14ac:dyDescent="0.25">
      <c r="A9" s="19" t="s">
        <v>19</v>
      </c>
      <c r="B9" s="20">
        <v>28</v>
      </c>
      <c r="C9" s="20">
        <v>164</v>
      </c>
      <c r="D9" s="20">
        <v>21</v>
      </c>
      <c r="E9" s="20">
        <v>70</v>
      </c>
      <c r="F9" s="20">
        <v>24</v>
      </c>
      <c r="G9" s="21">
        <f>SUM(B9:F9)</f>
        <v>307</v>
      </c>
    </row>
    <row r="10" spans="1:9" s="7" customFormat="1" ht="30.75" customHeight="1" x14ac:dyDescent="0.25">
      <c r="A10" s="25" t="s">
        <v>1</v>
      </c>
      <c r="B10" s="22">
        <f t="shared" ref="B10:G10" si="0">SUM(B7:B9)</f>
        <v>116</v>
      </c>
      <c r="C10" s="22">
        <f t="shared" si="0"/>
        <v>331</v>
      </c>
      <c r="D10" s="22">
        <f t="shared" si="0"/>
        <v>68</v>
      </c>
      <c r="E10" s="22">
        <f t="shared" si="0"/>
        <v>175</v>
      </c>
      <c r="F10" s="22">
        <f t="shared" si="0"/>
        <v>82</v>
      </c>
      <c r="G10" s="23">
        <f>SUM(G7:G9)</f>
        <v>772</v>
      </c>
    </row>
    <row r="11" spans="1:9" s="8" customFormat="1" ht="6.75" customHeight="1" x14ac:dyDescent="0.25">
      <c r="A11" s="49"/>
      <c r="B11" s="49"/>
    </row>
    <row r="12" spans="1:9" s="8" customFormat="1" ht="13.5" customHeight="1" x14ac:dyDescent="0.25">
      <c r="A12" s="50"/>
      <c r="B12" s="50"/>
    </row>
    <row r="13" spans="1:9" ht="10.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Octubre</v>
      </c>
      <c r="F20" s="14">
        <f>G7</f>
        <v>204</v>
      </c>
      <c r="G20" s="26">
        <f>F20/F24</f>
        <v>0.26424870466321243</v>
      </c>
    </row>
    <row r="21" spans="1:11" x14ac:dyDescent="0.25">
      <c r="E21" s="13" t="str">
        <f>A8</f>
        <v>Noviembre</v>
      </c>
      <c r="F21" s="14">
        <f>G8</f>
        <v>261</v>
      </c>
      <c r="G21" s="26">
        <f>F21/F24</f>
        <v>0.33808290155440412</v>
      </c>
    </row>
    <row r="22" spans="1:11" x14ac:dyDescent="0.25">
      <c r="E22" s="13" t="str">
        <f>A9</f>
        <v>Diciembre</v>
      </c>
      <c r="F22" s="14">
        <f>G9</f>
        <v>307</v>
      </c>
      <c r="G22" s="26">
        <f>F22/F24</f>
        <v>0.39766839378238344</v>
      </c>
    </row>
    <row r="24" spans="1:11" ht="18" x14ac:dyDescent="0.25">
      <c r="F24" s="16">
        <f>SUM(F17:F22)</f>
        <v>772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73.5" customHeight="1" x14ac:dyDescent="0.25">
      <c r="A32" s="45" t="s">
        <v>20</v>
      </c>
      <c r="B32" s="45"/>
      <c r="C32" s="45"/>
      <c r="D32" s="45"/>
      <c r="E32" s="45"/>
      <c r="F32" s="45"/>
      <c r="G32" s="45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4.285156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47" t="s">
        <v>9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16</v>
      </c>
      <c r="B4" s="48"/>
      <c r="C4" s="48"/>
      <c r="D4" s="48"/>
      <c r="E4" s="48"/>
      <c r="F4" s="48"/>
      <c r="G4" s="48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17</v>
      </c>
      <c r="B7" s="20">
        <v>10</v>
      </c>
      <c r="C7" s="20">
        <v>8</v>
      </c>
      <c r="D7" s="20">
        <v>10</v>
      </c>
      <c r="E7" s="20">
        <v>13</v>
      </c>
      <c r="F7" s="20">
        <v>15</v>
      </c>
      <c r="G7" s="21">
        <f>SUM(B7:F7)</f>
        <v>56</v>
      </c>
    </row>
    <row r="8" spans="1:9" s="7" customFormat="1" ht="30.75" customHeight="1" x14ac:dyDescent="0.25">
      <c r="A8" s="19" t="s">
        <v>18</v>
      </c>
      <c r="B8" s="20">
        <v>17</v>
      </c>
      <c r="C8" s="20">
        <v>23</v>
      </c>
      <c r="D8" s="20">
        <v>6</v>
      </c>
      <c r="E8" s="20">
        <v>12</v>
      </c>
      <c r="F8" s="20">
        <v>17</v>
      </c>
      <c r="G8" s="21">
        <f>SUM(B8:F8)</f>
        <v>75</v>
      </c>
      <c r="I8" s="7" t="s">
        <v>10</v>
      </c>
    </row>
    <row r="9" spans="1:9" s="7" customFormat="1" ht="30.75" customHeight="1" x14ac:dyDescent="0.25">
      <c r="A9" s="19" t="s">
        <v>19</v>
      </c>
      <c r="B9" s="20">
        <v>4</v>
      </c>
      <c r="C9" s="20">
        <v>20</v>
      </c>
      <c r="D9" s="20">
        <v>8</v>
      </c>
      <c r="E9" s="20">
        <v>14</v>
      </c>
      <c r="F9" s="20">
        <v>8</v>
      </c>
      <c r="G9" s="21">
        <f>SUM(B9:F9)</f>
        <v>54</v>
      </c>
    </row>
    <row r="10" spans="1:9" s="7" customFormat="1" ht="30.75" customHeight="1" x14ac:dyDescent="0.25">
      <c r="A10" s="27" t="s">
        <v>1</v>
      </c>
      <c r="B10" s="28">
        <f t="shared" ref="B10:G10" si="0">SUM(B7:B9)</f>
        <v>31</v>
      </c>
      <c r="C10" s="28">
        <f t="shared" si="0"/>
        <v>51</v>
      </c>
      <c r="D10" s="28">
        <f t="shared" si="0"/>
        <v>24</v>
      </c>
      <c r="E10" s="28">
        <f t="shared" si="0"/>
        <v>39</v>
      </c>
      <c r="F10" s="28">
        <f t="shared" si="0"/>
        <v>40</v>
      </c>
      <c r="G10" s="29">
        <f t="shared" si="0"/>
        <v>185</v>
      </c>
    </row>
    <row r="11" spans="1:9" s="8" customFormat="1" ht="6" customHeight="1" x14ac:dyDescent="0.25">
      <c r="A11" s="49"/>
      <c r="B11" s="49"/>
    </row>
    <row r="12" spans="1:9" ht="18" customHeight="1" x14ac:dyDescent="0.25">
      <c r="A12" s="51"/>
      <c r="B12" s="51"/>
      <c r="C12" s="9"/>
      <c r="D12" s="9"/>
      <c r="E12" s="9"/>
      <c r="F12" s="9"/>
      <c r="G12" s="9"/>
      <c r="H12" s="9"/>
    </row>
    <row r="13" spans="1:9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10"/>
      <c r="F16" s="11"/>
      <c r="G16" s="12">
        <f>F16/F23</f>
        <v>0</v>
      </c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F17/F23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F18/F23</f>
        <v>0</v>
      </c>
      <c r="H18" s="9"/>
    </row>
    <row r="19" spans="1:11" x14ac:dyDescent="0.25">
      <c r="E19" s="13" t="str">
        <f>A7</f>
        <v>Octubre</v>
      </c>
      <c r="F19" s="14">
        <f>G7</f>
        <v>56</v>
      </c>
      <c r="G19" s="26">
        <f>F19/F23</f>
        <v>0.30270270270270272</v>
      </c>
    </row>
    <row r="20" spans="1:11" x14ac:dyDescent="0.25">
      <c r="E20" s="13" t="str">
        <f>A8</f>
        <v>Noviembre</v>
      </c>
      <c r="F20" s="14">
        <f>G8</f>
        <v>75</v>
      </c>
      <c r="G20" s="26">
        <f>F20/F23</f>
        <v>0.40540540540540543</v>
      </c>
    </row>
    <row r="21" spans="1:11" x14ac:dyDescent="0.25">
      <c r="E21" s="13" t="str">
        <f>A9</f>
        <v>Diciembre</v>
      </c>
      <c r="F21" s="14">
        <f>G9</f>
        <v>54</v>
      </c>
      <c r="G21" s="26">
        <f>F21/F23</f>
        <v>0.29189189189189191</v>
      </c>
    </row>
    <row r="23" spans="1:11" ht="18" x14ac:dyDescent="0.25">
      <c r="F23" s="16">
        <f>SUM(F16:F21)</f>
        <v>185</v>
      </c>
      <c r="G23" s="15"/>
    </row>
    <row r="27" spans="1:11" ht="13.5" customHeight="1" x14ac:dyDescent="0.3">
      <c r="A27" s="17"/>
      <c r="B27" s="17"/>
      <c r="C27" s="17"/>
      <c r="D27" s="17"/>
      <c r="E27" s="17"/>
      <c r="F27" s="17"/>
      <c r="G27" s="17"/>
      <c r="H27" s="17"/>
      <c r="I27" s="18"/>
      <c r="J27" s="18"/>
      <c r="K27" s="18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5" customHeight="1" x14ac:dyDescent="0.3">
      <c r="A29" s="17"/>
      <c r="B29" s="17"/>
      <c r="C29" s="17"/>
      <c r="D29" s="17"/>
      <c r="E29" s="17"/>
      <c r="F29" s="17"/>
      <c r="G29" s="17"/>
      <c r="H29" s="17"/>
    </row>
    <row r="30" spans="1:11" ht="11.25" customHeight="1" x14ac:dyDescent="0.25"/>
    <row r="32" spans="1:11" ht="63.75" customHeight="1" x14ac:dyDescent="0.25">
      <c r="A32" s="45" t="s">
        <v>21</v>
      </c>
      <c r="B32" s="45"/>
      <c r="C32" s="45"/>
      <c r="D32" s="45"/>
      <c r="E32" s="45"/>
      <c r="F32" s="45"/>
      <c r="G32" s="45"/>
    </row>
    <row r="33" spans="1:7" ht="15" customHeight="1" x14ac:dyDescent="0.25">
      <c r="A33" s="30"/>
      <c r="B33" s="30"/>
      <c r="C33" s="30"/>
      <c r="D33" s="30"/>
      <c r="E33" s="30"/>
      <c r="F33" s="30"/>
      <c r="G33" s="3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7" t="s">
        <v>11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16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17</v>
      </c>
      <c r="B7" s="31">
        <v>27</v>
      </c>
      <c r="C7" s="31">
        <v>80</v>
      </c>
      <c r="D7" s="31">
        <v>27</v>
      </c>
      <c r="E7" s="31">
        <v>306</v>
      </c>
      <c r="F7" s="31">
        <v>63</v>
      </c>
      <c r="G7" s="32">
        <f>SUM(B7:F7)</f>
        <v>503</v>
      </c>
    </row>
    <row r="8" spans="1:9" s="7" customFormat="1" ht="30.75" customHeight="1" x14ac:dyDescent="0.25">
      <c r="A8" s="19" t="s">
        <v>18</v>
      </c>
      <c r="B8" s="31">
        <v>16</v>
      </c>
      <c r="C8" s="31">
        <v>2</v>
      </c>
      <c r="D8" s="31">
        <v>34</v>
      </c>
      <c r="E8" s="31">
        <v>0</v>
      </c>
      <c r="F8" s="31">
        <v>456</v>
      </c>
      <c r="G8" s="32">
        <f>SUM(B8:F8)</f>
        <v>508</v>
      </c>
    </row>
    <row r="9" spans="1:9" s="7" customFormat="1" ht="30.75" customHeight="1" x14ac:dyDescent="0.25">
      <c r="A9" s="19" t="s">
        <v>19</v>
      </c>
      <c r="B9" s="31">
        <v>14</v>
      </c>
      <c r="C9" s="31">
        <v>1</v>
      </c>
      <c r="D9" s="31">
        <v>87</v>
      </c>
      <c r="E9" s="31">
        <v>239</v>
      </c>
      <c r="F9" s="31">
        <v>165</v>
      </c>
      <c r="G9" s="32">
        <f>SUM(B9:F9)</f>
        <v>506</v>
      </c>
    </row>
    <row r="10" spans="1:9" s="7" customFormat="1" ht="30.75" customHeight="1" x14ac:dyDescent="0.25">
      <c r="A10" s="27" t="s">
        <v>1</v>
      </c>
      <c r="B10" s="29">
        <f t="shared" ref="B10:G10" si="0">SUM(B7:B9)</f>
        <v>57</v>
      </c>
      <c r="C10" s="29">
        <f t="shared" si="0"/>
        <v>83</v>
      </c>
      <c r="D10" s="29">
        <f t="shared" si="0"/>
        <v>148</v>
      </c>
      <c r="E10" s="29">
        <f t="shared" si="0"/>
        <v>545</v>
      </c>
      <c r="F10" s="29">
        <f t="shared" si="0"/>
        <v>684</v>
      </c>
      <c r="G10" s="29">
        <f t="shared" si="0"/>
        <v>1517</v>
      </c>
    </row>
    <row r="11" spans="1:9" s="8" customFormat="1" ht="14.25" customHeight="1" x14ac:dyDescent="0.25">
      <c r="A11" s="50"/>
      <c r="B11" s="50"/>
    </row>
    <row r="12" spans="1:9" s="8" customFormat="1" ht="9" customHeight="1" x14ac:dyDescent="0.25">
      <c r="A12" s="50"/>
      <c r="B12" s="50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Octubre</v>
      </c>
      <c r="F20" s="33">
        <f>G7</f>
        <v>503</v>
      </c>
      <c r="G20" s="26">
        <f>F20/F24</f>
        <v>0.33157547791694131</v>
      </c>
    </row>
    <row r="21" spans="1:11" x14ac:dyDescent="0.25">
      <c r="E21" s="13" t="str">
        <f>A8</f>
        <v>Noviembre</v>
      </c>
      <c r="F21" s="33">
        <f>G8</f>
        <v>508</v>
      </c>
      <c r="G21" s="26">
        <f>F21/F24</f>
        <v>0.33487145682267633</v>
      </c>
    </row>
    <row r="22" spans="1:11" x14ac:dyDescent="0.25">
      <c r="E22" s="13" t="str">
        <f>A9</f>
        <v>Diciembre</v>
      </c>
      <c r="F22" s="33">
        <f>G9</f>
        <v>506</v>
      </c>
      <c r="G22" s="26">
        <f>F22/F24</f>
        <v>0.33355306526038231</v>
      </c>
    </row>
    <row r="24" spans="1:11" ht="18" x14ac:dyDescent="0.25">
      <c r="F24" s="16">
        <f>SUM(F17:F22)</f>
        <v>1517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2"/>
      <c r="B32" s="53"/>
      <c r="C32" s="53"/>
      <c r="D32" s="53"/>
      <c r="E32" s="53"/>
      <c r="F32" s="53"/>
      <c r="G32" s="53"/>
    </row>
    <row r="33" spans="1:7" ht="63" customHeight="1" x14ac:dyDescent="0.25">
      <c r="A33" s="45" t="s">
        <v>24</v>
      </c>
      <c r="B33" s="45"/>
      <c r="C33" s="45"/>
      <c r="D33" s="45"/>
      <c r="E33" s="45"/>
      <c r="F33" s="45"/>
      <c r="G33" s="45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47" t="s">
        <v>12</v>
      </c>
      <c r="B3" s="47"/>
      <c r="C3" s="47"/>
      <c r="D3" s="47"/>
      <c r="E3" s="47"/>
      <c r="F3" s="47"/>
      <c r="G3" s="47"/>
      <c r="H3" s="3"/>
      <c r="I3" s="3"/>
    </row>
    <row r="4" spans="1:9" ht="22.5" customHeight="1" x14ac:dyDescent="0.3">
      <c r="A4" s="48" t="s">
        <v>16</v>
      </c>
      <c r="B4" s="48"/>
      <c r="C4" s="48"/>
      <c r="D4" s="48"/>
      <c r="E4" s="48"/>
      <c r="F4" s="48"/>
      <c r="G4" s="48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4" t="s">
        <v>0</v>
      </c>
      <c r="B6" s="34" t="s">
        <v>2</v>
      </c>
      <c r="C6" s="34" t="s">
        <v>3</v>
      </c>
      <c r="D6" s="34" t="s">
        <v>4</v>
      </c>
      <c r="E6" s="34" t="s">
        <v>5</v>
      </c>
      <c r="F6" s="34" t="s">
        <v>6</v>
      </c>
      <c r="G6" s="34" t="s">
        <v>1</v>
      </c>
    </row>
    <row r="7" spans="1:9" s="7" customFormat="1" ht="30" customHeight="1" x14ac:dyDescent="0.25">
      <c r="A7" s="19" t="s">
        <v>17</v>
      </c>
      <c r="B7" s="31">
        <v>3360</v>
      </c>
      <c r="C7" s="31">
        <v>4250</v>
      </c>
      <c r="D7" s="31">
        <v>2249</v>
      </c>
      <c r="E7" s="31">
        <v>8635</v>
      </c>
      <c r="F7" s="31">
        <v>4696</v>
      </c>
      <c r="G7" s="32">
        <f>SUM(B7:F7)</f>
        <v>23190</v>
      </c>
    </row>
    <row r="8" spans="1:9" s="7" customFormat="1" ht="30.75" customHeight="1" x14ac:dyDescent="0.25">
      <c r="A8" s="19" t="s">
        <v>18</v>
      </c>
      <c r="B8" s="31">
        <v>4150</v>
      </c>
      <c r="C8" s="31">
        <v>4860</v>
      </c>
      <c r="D8" s="31">
        <v>2322</v>
      </c>
      <c r="E8" s="31">
        <v>9546</v>
      </c>
      <c r="F8" s="31">
        <v>5168</v>
      </c>
      <c r="G8" s="32">
        <f>SUM(B8:F8)</f>
        <v>26046</v>
      </c>
    </row>
    <row r="9" spans="1:9" s="7" customFormat="1" ht="30.75" customHeight="1" x14ac:dyDescent="0.25">
      <c r="A9" s="19" t="s">
        <v>19</v>
      </c>
      <c r="B9" s="31">
        <v>3010</v>
      </c>
      <c r="C9" s="31">
        <v>3138</v>
      </c>
      <c r="D9" s="31">
        <v>2695</v>
      </c>
      <c r="E9" s="31">
        <v>7841</v>
      </c>
      <c r="F9" s="31">
        <v>3963</v>
      </c>
      <c r="G9" s="32">
        <f>SUM(B9:F9)</f>
        <v>20647</v>
      </c>
    </row>
    <row r="10" spans="1:9" s="7" customFormat="1" ht="30.75" customHeight="1" x14ac:dyDescent="0.25">
      <c r="A10" s="35" t="s">
        <v>1</v>
      </c>
      <c r="B10" s="29">
        <f t="shared" ref="B10:G10" si="0">SUM(B7:B9)</f>
        <v>10520</v>
      </c>
      <c r="C10" s="29">
        <f t="shared" si="0"/>
        <v>12248</v>
      </c>
      <c r="D10" s="29">
        <f t="shared" si="0"/>
        <v>7266</v>
      </c>
      <c r="E10" s="29">
        <f t="shared" si="0"/>
        <v>26022</v>
      </c>
      <c r="F10" s="29">
        <f t="shared" si="0"/>
        <v>13827</v>
      </c>
      <c r="G10" s="29">
        <f t="shared" si="0"/>
        <v>69883</v>
      </c>
    </row>
    <row r="11" spans="1:9" s="8" customFormat="1" ht="14.25" customHeight="1" x14ac:dyDescent="0.25">
      <c r="A11" s="50"/>
      <c r="B11" s="50"/>
    </row>
    <row r="12" spans="1:9" s="8" customFormat="1" ht="9" customHeight="1" x14ac:dyDescent="0.25">
      <c r="A12" s="50"/>
      <c r="B12" s="50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/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/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/>
      <c r="H19" s="9"/>
    </row>
    <row r="20" spans="1:11" x14ac:dyDescent="0.25">
      <c r="E20" s="13" t="str">
        <f>A7</f>
        <v>Octubre</v>
      </c>
      <c r="F20" s="33">
        <f>G7</f>
        <v>23190</v>
      </c>
      <c r="G20" s="26">
        <f>F20/F24</f>
        <v>0.33184036174749226</v>
      </c>
    </row>
    <row r="21" spans="1:11" x14ac:dyDescent="0.25">
      <c r="E21" s="13" t="str">
        <f>A8</f>
        <v>Noviembre</v>
      </c>
      <c r="F21" s="33">
        <f>G8</f>
        <v>26046</v>
      </c>
      <c r="G21" s="26">
        <f>F21/F24</f>
        <v>0.37270867020591558</v>
      </c>
    </row>
    <row r="22" spans="1:11" x14ac:dyDescent="0.25">
      <c r="E22" s="13" t="str">
        <f>A9</f>
        <v>Diciembre</v>
      </c>
      <c r="F22" s="33">
        <f>G9</f>
        <v>20647</v>
      </c>
      <c r="G22" s="26">
        <f>F22/F24</f>
        <v>0.29545096804659216</v>
      </c>
    </row>
    <row r="24" spans="1:11" ht="18" x14ac:dyDescent="0.25">
      <c r="F24" s="16">
        <f>SUM(F17:F22)</f>
        <v>69883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2"/>
      <c r="B32" s="53"/>
      <c r="C32" s="53"/>
      <c r="D32" s="53"/>
      <c r="E32" s="53"/>
      <c r="F32" s="53"/>
      <c r="G32" s="53"/>
    </row>
    <row r="33" spans="1:7" ht="63" customHeight="1" x14ac:dyDescent="0.25">
      <c r="A33" s="45" t="s">
        <v>22</v>
      </c>
      <c r="B33" s="45"/>
      <c r="C33" s="45"/>
      <c r="D33" s="45"/>
      <c r="E33" s="45"/>
      <c r="F33" s="45"/>
      <c r="G33" s="45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46" t="s">
        <v>7</v>
      </c>
      <c r="B1" s="46"/>
      <c r="C1" s="46"/>
      <c r="D1" s="46"/>
      <c r="E1" s="46"/>
      <c r="F1" s="46"/>
      <c r="G1" s="46"/>
    </row>
    <row r="2" spans="1:7" ht="15" customHeight="1" x14ac:dyDescent="0.25"/>
    <row r="3" spans="1:7" ht="49.5" customHeight="1" x14ac:dyDescent="0.2">
      <c r="A3" s="47" t="s">
        <v>13</v>
      </c>
      <c r="B3" s="47"/>
      <c r="C3" s="47"/>
      <c r="D3" s="47"/>
      <c r="E3" s="47"/>
      <c r="F3" s="47"/>
      <c r="G3" s="47"/>
    </row>
    <row r="4" spans="1:7" ht="25.5" customHeight="1" x14ac:dyDescent="0.2">
      <c r="A4" s="48" t="s">
        <v>16</v>
      </c>
      <c r="B4" s="48"/>
      <c r="C4" s="48"/>
      <c r="D4" s="48"/>
      <c r="E4" s="48"/>
      <c r="F4" s="48"/>
      <c r="G4" s="48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6"/>
      <c r="B6" s="17"/>
      <c r="C6" s="37"/>
      <c r="D6" s="17"/>
      <c r="E6" s="17"/>
      <c r="F6" s="17"/>
      <c r="G6" s="38"/>
    </row>
    <row r="7" spans="1:7" s="7" customFormat="1" ht="42" customHeight="1" x14ac:dyDescent="0.25">
      <c r="C7" s="24" t="s">
        <v>0</v>
      </c>
      <c r="D7" s="24" t="s">
        <v>14</v>
      </c>
      <c r="E7" s="24" t="s">
        <v>15</v>
      </c>
    </row>
    <row r="8" spans="1:7" s="7" customFormat="1" ht="31.5" customHeight="1" x14ac:dyDescent="0.25">
      <c r="C8" s="19" t="s">
        <v>17</v>
      </c>
      <c r="D8" s="20">
        <v>275</v>
      </c>
      <c r="E8" s="44">
        <f>D8/D11</f>
        <v>0.37983425414364641</v>
      </c>
    </row>
    <row r="9" spans="1:7" s="7" customFormat="1" ht="31.5" customHeight="1" x14ac:dyDescent="0.25">
      <c r="C9" s="19" t="s">
        <v>18</v>
      </c>
      <c r="D9" s="20">
        <v>245</v>
      </c>
      <c r="E9" s="44">
        <f>D9/D11</f>
        <v>0.33839779005524862</v>
      </c>
    </row>
    <row r="10" spans="1:7" s="7" customFormat="1" ht="31.5" customHeight="1" x14ac:dyDescent="0.25">
      <c r="C10" s="19" t="s">
        <v>19</v>
      </c>
      <c r="D10" s="20">
        <v>204</v>
      </c>
      <c r="E10" s="44">
        <f>D10/D11</f>
        <v>0.28176795580110497</v>
      </c>
    </row>
    <row r="11" spans="1:7" s="7" customFormat="1" ht="33" customHeight="1" x14ac:dyDescent="0.25">
      <c r="C11" s="27" t="s">
        <v>1</v>
      </c>
      <c r="D11" s="39">
        <f>SUM(D8:D10)</f>
        <v>724</v>
      </c>
      <c r="E11" s="40">
        <f>SUM(E8:E10)</f>
        <v>1</v>
      </c>
    </row>
    <row r="12" spans="1:7" s="8" customFormat="1" ht="16.5" customHeight="1" x14ac:dyDescent="0.2">
      <c r="B12" s="41"/>
      <c r="C12" s="54"/>
      <c r="D12" s="54"/>
      <c r="E12" s="54"/>
    </row>
    <row r="13" spans="1:7" s="8" customFormat="1" ht="18" customHeight="1" x14ac:dyDescent="0.25">
      <c r="B13" s="41"/>
      <c r="E13" s="42"/>
    </row>
    <row r="14" spans="1:7" ht="10.5" customHeight="1" x14ac:dyDescent="0.25">
      <c r="B14" s="9"/>
      <c r="C14" s="9"/>
      <c r="D14" s="9"/>
      <c r="E14" s="9"/>
      <c r="F14" s="9"/>
    </row>
    <row r="15" spans="1:7" ht="10.5" customHeight="1" x14ac:dyDescent="0.25">
      <c r="B15" s="9"/>
      <c r="C15" s="9"/>
      <c r="D15" s="9"/>
      <c r="E15" s="9"/>
      <c r="F15" s="9"/>
    </row>
    <row r="16" spans="1:7" ht="11.25" customHeight="1" x14ac:dyDescent="0.25">
      <c r="B16" s="9"/>
      <c r="C16" s="9"/>
      <c r="D16" s="9"/>
      <c r="E16" s="9"/>
      <c r="F16" s="9"/>
    </row>
    <row r="17" spans="1:9" ht="15" customHeight="1" x14ac:dyDescent="0.25">
      <c r="B17" s="9"/>
      <c r="C17" s="9"/>
      <c r="D17" s="9"/>
      <c r="E17" s="9"/>
      <c r="F17" s="9"/>
    </row>
    <row r="18" spans="1:9" ht="15" customHeight="1" x14ac:dyDescent="0.25">
      <c r="B18" s="9"/>
      <c r="C18" s="9"/>
      <c r="D18" s="9"/>
      <c r="E18" s="9"/>
      <c r="F18" s="9"/>
    </row>
    <row r="19" spans="1:9" ht="15" customHeight="1" x14ac:dyDescent="0.25">
      <c r="B19" s="9"/>
      <c r="C19" s="9"/>
      <c r="D19" s="9"/>
      <c r="E19" s="9"/>
      <c r="F19" s="9"/>
    </row>
    <row r="20" spans="1:9" ht="15" customHeight="1" x14ac:dyDescent="0.25">
      <c r="B20" s="9"/>
      <c r="C20" s="9"/>
      <c r="D20" s="9"/>
      <c r="E20" s="9"/>
      <c r="F20" s="9"/>
    </row>
    <row r="21" spans="1:9" ht="15" customHeight="1" x14ac:dyDescent="0.25">
      <c r="B21" s="9"/>
      <c r="C21" s="9"/>
      <c r="D21" s="9"/>
      <c r="E21" s="9"/>
      <c r="F21" s="9"/>
    </row>
    <row r="30" spans="1:9" ht="13.5" customHeight="1" x14ac:dyDescent="0.3">
      <c r="A30" s="18"/>
      <c r="B30" s="17"/>
      <c r="C30" s="17"/>
      <c r="D30" s="17"/>
      <c r="E30" s="17"/>
      <c r="F30" s="17"/>
      <c r="G30" s="18"/>
      <c r="H30" s="18"/>
      <c r="I30" s="18"/>
    </row>
    <row r="31" spans="1:9" ht="13.5" customHeight="1" x14ac:dyDescent="0.3">
      <c r="A31" s="18"/>
      <c r="B31" s="17"/>
      <c r="C31" s="17"/>
      <c r="D31" s="17"/>
      <c r="E31" s="17"/>
      <c r="F31" s="17"/>
      <c r="G31" s="18"/>
      <c r="H31" s="18"/>
      <c r="I31" s="18"/>
    </row>
    <row r="32" spans="1:9" ht="15" customHeight="1" x14ac:dyDescent="0.3">
      <c r="B32" s="17"/>
      <c r="C32" s="17"/>
      <c r="D32" s="17"/>
      <c r="E32" s="17"/>
      <c r="F32" s="17"/>
    </row>
    <row r="33" spans="1:7" ht="15" customHeight="1" x14ac:dyDescent="0.3">
      <c r="B33" s="17"/>
      <c r="C33" s="17"/>
      <c r="D33" s="17"/>
      <c r="E33" s="17"/>
      <c r="F33" s="17"/>
    </row>
    <row r="37" spans="1:7" x14ac:dyDescent="0.25">
      <c r="C37" s="55"/>
      <c r="D37" s="55"/>
      <c r="E37" s="55"/>
    </row>
    <row r="39" spans="1:7" x14ac:dyDescent="0.25">
      <c r="C39" s="55"/>
      <c r="D39" s="55"/>
      <c r="E39" s="55"/>
    </row>
    <row r="40" spans="1:7" ht="12.75" customHeight="1" x14ac:dyDescent="0.25"/>
    <row r="41" spans="1:7" ht="88.5" customHeight="1" x14ac:dyDescent="0.25">
      <c r="A41" s="30"/>
      <c r="B41" s="45" t="s">
        <v>23</v>
      </c>
      <c r="C41" s="45"/>
      <c r="D41" s="45"/>
      <c r="E41" s="45"/>
      <c r="F41" s="45"/>
      <c r="G41" s="43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COBA-Infracciones</vt:lpstr>
      <vt:lpstr>Cierres </vt:lpstr>
      <vt:lpstr>COBA-Inspecciones</vt:lpstr>
      <vt:lpstr>COBA-Supervisiones</vt:lpstr>
      <vt:lpstr>COBA-Charlas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Frutuoso</dc:creator>
  <cp:lastModifiedBy>Cristian Frutuoso</cp:lastModifiedBy>
  <cp:lastPrinted>2022-09-23T15:35:11Z</cp:lastPrinted>
  <dcterms:created xsi:type="dcterms:W3CDTF">2018-04-09T14:11:31Z</dcterms:created>
  <dcterms:modified xsi:type="dcterms:W3CDTF">2025-01-09T18:55:54Z</dcterms:modified>
</cp:coreProperties>
</file>