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930" yWindow="3420" windowWidth="19200" windowHeight="11595" activeTab="4"/>
  </bookViews>
  <sheets>
    <sheet name="COBA-Infracciones" sheetId="1" r:id="rId1"/>
    <sheet name="Cierres " sheetId="2" r:id="rId2"/>
    <sheet name="COBA-Inspecciones" sheetId="3" r:id="rId3"/>
    <sheet name="COBA-Supervisiones" sheetId="4" r:id="rId4"/>
    <sheet name="COBA-Charlas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ff">'[1]Por Sexo'!$B$6</definedName>
    <definedName name="gdfyhgj" localSheetId="1">#REF!</definedName>
    <definedName name="gdfyhgj" localSheetId="4">#REF!</definedName>
    <definedName name="gdfyhgj" localSheetId="0">#REF!</definedName>
    <definedName name="gdfyhgj" localSheetId="2">#REF!</definedName>
    <definedName name="gdfyhgj" localSheetId="3">#REF!</definedName>
    <definedName name="gdfyhgj">#REF!</definedName>
    <definedName name="jjj" localSheetId="1">#REF!</definedName>
    <definedName name="jjj" localSheetId="4">#REF!</definedName>
    <definedName name="jjj" localSheetId="0">#REF!</definedName>
    <definedName name="jjj" localSheetId="2">#REF!</definedName>
    <definedName name="jjj" localSheetId="3">#REF!</definedName>
    <definedName name="jjj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D11" i="5"/>
  <c r="E10" i="5"/>
  <c r="E9" i="5"/>
  <c r="E8" i="5"/>
  <c r="E22" i="4" l="1"/>
  <c r="E21" i="4"/>
  <c r="E20" i="4"/>
  <c r="G10" i="4"/>
  <c r="F10" i="4"/>
  <c r="E10" i="4"/>
  <c r="D10" i="4"/>
  <c r="C10" i="4"/>
  <c r="B10" i="4"/>
  <c r="G9" i="4"/>
  <c r="F22" i="4" s="1"/>
  <c r="G8" i="4"/>
  <c r="F21" i="4" s="1"/>
  <c r="G7" i="4"/>
  <c r="F20" i="4" s="1"/>
  <c r="F24" i="4" l="1"/>
  <c r="G20" i="4"/>
  <c r="G21" i="4"/>
  <c r="G22" i="4"/>
  <c r="E22" i="3" l="1"/>
  <c r="E21" i="3"/>
  <c r="E20" i="3"/>
  <c r="F10" i="3"/>
  <c r="E10" i="3"/>
  <c r="D10" i="3"/>
  <c r="C10" i="3"/>
  <c r="B10" i="3"/>
  <c r="G9" i="3"/>
  <c r="F22" i="3" s="1"/>
  <c r="G8" i="3"/>
  <c r="F21" i="3" s="1"/>
  <c r="G7" i="3"/>
  <c r="G10" i="3" s="1"/>
  <c r="F20" i="3" l="1"/>
  <c r="F24" i="3" l="1"/>
  <c r="G20" i="3"/>
  <c r="G19" i="3" l="1"/>
  <c r="G18" i="3"/>
  <c r="G17" i="3"/>
  <c r="G22" i="3"/>
  <c r="G21" i="3"/>
  <c r="F21" i="2" l="1"/>
  <c r="E21" i="2"/>
  <c r="E20" i="2"/>
  <c r="E19" i="2"/>
  <c r="G10" i="2"/>
  <c r="F10" i="2"/>
  <c r="E10" i="2"/>
  <c r="D10" i="2"/>
  <c r="C10" i="2"/>
  <c r="B10" i="2"/>
  <c r="G9" i="2"/>
  <c r="G8" i="2"/>
  <c r="F20" i="2" s="1"/>
  <c r="G7" i="2"/>
  <c r="F19" i="2" s="1"/>
  <c r="F23" i="2" l="1"/>
  <c r="G16" i="2" l="1"/>
  <c r="G18" i="2"/>
  <c r="G17" i="2"/>
  <c r="G21" i="2"/>
  <c r="G19" i="2"/>
  <c r="G20" i="2"/>
  <c r="E22" i="1" l="1"/>
  <c r="E21" i="1"/>
  <c r="E20" i="1"/>
  <c r="G7" i="1" l="1"/>
  <c r="G9" i="1" l="1"/>
  <c r="G8" i="1"/>
  <c r="F10" i="1"/>
  <c r="E10" i="1"/>
  <c r="D10" i="1"/>
  <c r="C10" i="1"/>
  <c r="B10" i="1"/>
  <c r="G10" i="1" l="1"/>
  <c r="F20" i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<sst xmlns="http://schemas.openxmlformats.org/spreadsheetml/2006/main" count="72" uniqueCount="25">
  <si>
    <t>MES</t>
  </si>
  <si>
    <t>TOTAL</t>
  </si>
  <si>
    <t>DISTRITO NACIONAL</t>
  </si>
  <si>
    <t>SANTO DOMINGO</t>
  </si>
  <si>
    <t>REGIÓN 
ESTE</t>
  </si>
  <si>
    <t>REGIÓN 
NORTE</t>
  </si>
  <si>
    <t>REGIÓN 
SUR</t>
  </si>
  <si>
    <t>DIRECCIÓN CONTROL EXPENDIO DE BEBIDAS ALCOHÓLICAS (COBA)</t>
  </si>
  <si>
    <t>CANTIDAD INFRACCIONES DE ESTABLECIMIENTOS DE 
EXPENDIO DE BEBIDAS ALCOHÓLICAS (POR VIOLACIÓN A LA NORMATIVA) 
POR MES, SEGÚN REGIÓN</t>
  </si>
  <si>
    <t>ENERO-MARZO 2024</t>
  </si>
  <si>
    <t>Enero</t>
  </si>
  <si>
    <t>Febrero</t>
  </si>
  <si>
    <t>Marzo</t>
  </si>
  <si>
    <t>Se observó que para el periodo se registraron 193 infracciones impuestas a establecimientos por incumplimiento de la normativa establecida, el mayor porcentaje corresponde al mes de enero con 36.27%; Santo Domingo y el Distrito Nacional reflejan las mayores cantidades de sanciones con 66 y 55 respectivamente.</t>
  </si>
  <si>
    <t>CANTIDAD SANCIONES IMPUESTAS A ESTABLECIMIENTOS 
EXPENDIO DE BEBIDAS ALCOHÓLICAS 
(POR VIOLACIÓN A LA NORMATIVA) POR MES, SEGÚN REGIÓN</t>
  </si>
  <si>
    <t xml:space="preserve">       </t>
  </si>
  <si>
    <t>La información muestra con respecto al periodo analizado, que fueron impuestas 74 sanciones a establecimientos por incumplimiento de la normativa establecida, el mayor porcentaje corresponde al mes de marzo con 46%; El Distrito Nacional 27 y la Región Norte 16 reflejan la mayor cantidad de sanciones.</t>
  </si>
  <si>
    <t>CANTIDAD INSPECCIONES A ESTABLECIMIENTOS DE 
EXPENDIO DE BEBIDAS ALCOHÓLICAS POR MES, SEGÚN REGIÓN</t>
  </si>
  <si>
    <t>Se observa que en el trimestre enero-marzo del año 2024, la cantidad de inspecciones realizadas a establecimientos fueron 3,009; el mayor porcentaje corresponde al mes de marzo con 91.1%; La Región Norte y Región Este reflejan las mayores cantidades con 1,875 y 606 respectivamente.</t>
  </si>
  <si>
    <t>CANTIDAD SUPERVISIONES A ESTABLECIMIENTOS DE 
EXPENDIO DE BEBIDAS ALCOHÓLICAS POR MES, SEGÚN REGIÓN</t>
  </si>
  <si>
    <t>Se observa que en el primer trimestre, la cantidad de supervisiones realizadas a establecimientos fueron 16,788; el mayor porcentaje corresponde al mes de marzo con 33.52%; Las Regiones Norte y Sur reflejan las mayores cantidades con 6,692 y 4,608 respectivamente.</t>
  </si>
  <si>
    <t>CANTIDAD DE INFRACTORES QUE RECIBIERON CHARLA DE 
CONCIENTIZACIÓN SOBRE EL CUMPLIMIENTO DE LA NORMATIVA
POR MES</t>
  </si>
  <si>
    <t>CANTIDAD</t>
  </si>
  <si>
    <t>%</t>
  </si>
  <si>
    <t>La información muestra con respecto al trimestre evaluado, que 417 ciudadanos recibieron charlas de concientización sobre el cumplimiento de la normativa establecida; Destacando febrero como el mes con mayor porcentaje del 38.8%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</si>
</sst>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right" vertical="center" wrapText="1" indent="5"/>
    </xf>
    <xf numFmtId="0" fontId="8" fillId="0" borderId="0" xfId="1" applyFont="1" applyFill="1" applyBorder="1" applyAlignment="1">
      <alignment horizontal="right" vertical="center" wrapText="1" indent="5"/>
    </xf>
    <xf numFmtId="0" fontId="18" fillId="3" borderId="0" xfId="1" applyFont="1" applyFill="1" applyBorder="1" applyAlignment="1">
      <alignment horizontal="right" vertical="center" wrapText="1" indent="5"/>
    </xf>
    <xf numFmtId="3" fontId="18" fillId="3" borderId="0" xfId="1" applyNumberFormat="1" applyFont="1" applyFill="1" applyBorder="1" applyAlignment="1">
      <alignment horizontal="right" vertical="center" wrapText="1" indent="5"/>
    </xf>
    <xf numFmtId="0" fontId="19" fillId="2" borderId="0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0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right" vertical="center" wrapText="1" indent="5"/>
    </xf>
    <xf numFmtId="3" fontId="8" fillId="3" borderId="0" xfId="1" applyNumberFormat="1" applyFont="1" applyFill="1" applyBorder="1" applyAlignment="1">
      <alignment horizontal="right" vertical="center" wrapText="1" indent="5"/>
    </xf>
    <xf numFmtId="0" fontId="16" fillId="0" borderId="0" xfId="1" applyFont="1" applyAlignment="1">
      <alignment horizontal="left" vertical="justify" wrapText="1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 indent="5"/>
    </xf>
    <xf numFmtId="3" fontId="8" fillId="0" borderId="0" xfId="1" applyNumberFormat="1" applyFont="1" applyFill="1" applyBorder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164" fontId="2" fillId="0" borderId="0" xfId="1" applyNumberFormat="1" applyFont="1" applyAlignment="1">
      <alignment horizontal="center" vertical="center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64" fontId="10" fillId="0" borderId="0" xfId="2" applyNumberFormat="1" applyFont="1" applyFill="1" applyBorder="1" applyAlignment="1">
      <alignment horizontal="right" vertical="center" wrapText="1" indent="2"/>
    </xf>
    <xf numFmtId="1" fontId="8" fillId="3" borderId="0" xfId="1" applyNumberFormat="1" applyFont="1" applyFill="1" applyBorder="1" applyAlignment="1">
      <alignment horizontal="right" vertical="center" wrapText="1" indent="5"/>
    </xf>
    <xf numFmtId="9" fontId="8" fillId="3" borderId="0" xfId="2" applyNumberFormat="1" applyFont="1" applyFill="1" applyBorder="1" applyAlignment="1">
      <alignment horizontal="right" vertical="center" wrapText="1" indent="2"/>
    </xf>
    <xf numFmtId="0" fontId="21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left" wrapText="1"/>
    </xf>
    <xf numFmtId="1" fontId="2" fillId="0" borderId="0" xfId="1" applyNumberFormat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18520851560221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22621974759107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88888888888888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1038786818313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('COBA-Infracciones'!$B$6,'COBA-Infracciones'!$C$6,'COBA-Infracciones'!$D$6,'COBA-Infracciones'!$E$6,'COBA-Infracciones'!$F$6)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'COBA-Infracciones'!$B$6:$F$6</c15:sqref>
                  </c15:fullRef>
                </c:ext>
              </c:extLst>
            </c:strRef>
          </c:cat>
          <c:val>
            <c:numRef>
              <c:f>('COBA-Infracciones'!$B$10,'COBA-Infracciones'!$C$10,'COBA-Infracciones'!$D$10,'COBA-Infracciones'!$E$10,'COBA-Infracciones'!$F$10)</c:f>
              <c:numCache>
                <c:formatCode>General</c:formatCode>
                <c:ptCount val="5"/>
                <c:pt idx="0">
                  <c:v>55</c:v>
                </c:pt>
                <c:pt idx="1">
                  <c:v>66</c:v>
                </c:pt>
                <c:pt idx="2">
                  <c:v>3</c:v>
                </c:pt>
                <c:pt idx="3">
                  <c:v>51</c:v>
                </c:pt>
                <c:pt idx="4">
                  <c:v>18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'COBA-Infracciones'!$B$10:$F$10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526784"/>
        <c:axId val="213190912"/>
        <c:axId val="0"/>
      </c:bar3DChart>
      <c:catAx>
        <c:axId val="193526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190912"/>
        <c:crosses val="autoZero"/>
        <c:auto val="1"/>
        <c:lblAlgn val="ctr"/>
        <c:lblOffset val="100"/>
        <c:noMultiLvlLbl val="0"/>
      </c:catAx>
      <c:valAx>
        <c:axId val="21319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52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79862086073691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'COBA-Infracciones'!$G$20:$G$22</c:f>
              <c:numCache>
                <c:formatCode>0.00%</c:formatCode>
                <c:ptCount val="3"/>
                <c:pt idx="0">
                  <c:v>0.36269430051813473</c:v>
                </c:pt>
                <c:pt idx="1">
                  <c:v>0.27979274611398963</c:v>
                </c:pt>
                <c:pt idx="2">
                  <c:v>0.35751295336787564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934656"/>
        <c:axId val="213192640"/>
        <c:axId val="0"/>
      </c:bar3DChart>
      <c:catAx>
        <c:axId val="21293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192640"/>
        <c:crosses val="autoZero"/>
        <c:auto val="1"/>
        <c:lblAlgn val="ctr"/>
        <c:lblOffset val="100"/>
        <c:noMultiLvlLbl val="0"/>
      </c:catAx>
      <c:valAx>
        <c:axId val="2131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1293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848824873545571"/>
          <c:y val="1.52925064855180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3571037169951361E-2"/>
                  <c:y val="-1.422206118553313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141646912389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728052161985802E-3"/>
                  <c:y val="-7.6463577598339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('Cierres '!$B$6,'Cierres '!$C$6,'Cierres '!$D$6,'Cierres '!$E$6,'Cierres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('Cierres '!$B$10,'Cierres '!$C$10,'Cierres '!$D$10,'Cierres '!$E$10,'Cierres '!$F$10)</c:f>
              <c:numCache>
                <c:formatCode>General</c:formatCode>
                <c:ptCount val="5"/>
                <c:pt idx="0">
                  <c:v>27</c:v>
                </c:pt>
                <c:pt idx="1">
                  <c:v>14</c:v>
                </c:pt>
                <c:pt idx="2">
                  <c:v>4</c:v>
                </c:pt>
                <c:pt idx="3">
                  <c:v>16</c:v>
                </c:pt>
                <c:pt idx="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8641792"/>
        <c:axId val="188383232"/>
        <c:axId val="0"/>
      </c:bar3DChart>
      <c:catAx>
        <c:axId val="268641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8383232"/>
        <c:crosses val="autoZero"/>
        <c:auto val="1"/>
        <c:lblAlgn val="ctr"/>
        <c:lblOffset val="100"/>
        <c:noMultiLvlLbl val="0"/>
      </c:catAx>
      <c:valAx>
        <c:axId val="18838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864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baseline="0">
                <a:effectLst/>
              </a:rPr>
              <a:t>enero-marzo </a:t>
            </a: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2024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30081899251228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882663979493181E-2"/>
                  <c:y val="-2.11141079381488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55922495130825"/>
                      <c:h val="7.30940945288310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'Cierres '!$E$19:$E$21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'Cierres '!$G$19:$G$21</c:f>
              <c:numCache>
                <c:formatCode>0%</c:formatCode>
                <c:ptCount val="3"/>
                <c:pt idx="0">
                  <c:v>0.1891891891891892</c:v>
                </c:pt>
                <c:pt idx="1">
                  <c:v>0.35135135135135137</c:v>
                </c:pt>
                <c:pt idx="2">
                  <c:v>0.45945945945945948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8642816"/>
        <c:axId val="188385536"/>
        <c:axId val="0"/>
      </c:bar3DChart>
      <c:catAx>
        <c:axId val="26864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8385536"/>
        <c:crosses val="autoZero"/>
        <c:auto val="1"/>
        <c:lblAlgn val="ctr"/>
        <c:lblOffset val="100"/>
        <c:noMultiLvlLbl val="0"/>
      </c:catAx>
      <c:valAx>
        <c:axId val="18838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6864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188486189112016E-2"/>
                  <c:y val="3.9215686274509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640064828993422E-2"/>
                  <c:y val="3.921259842519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884861891120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779924719329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134</c:v>
                </c:pt>
                <c:pt idx="1">
                  <c:v>262</c:v>
                </c:pt>
                <c:pt idx="2">
                  <c:v>606</c:v>
                </c:pt>
                <c:pt idx="3">
                  <c:v>1875</c:v>
                </c:pt>
                <c:pt idx="4">
                  <c:v>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8832384"/>
        <c:axId val="214416704"/>
        <c:axId val="0"/>
      </c:bar3DChart>
      <c:catAx>
        <c:axId val="298832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4416704"/>
        <c:crosses val="autoZero"/>
        <c:auto val="1"/>
        <c:lblAlgn val="ctr"/>
        <c:lblOffset val="100"/>
        <c:noMultiLvlLbl val="0"/>
      </c:catAx>
      <c:valAx>
        <c:axId val="21441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9883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enero-marzo 2024</a:t>
            </a:r>
            <a:endParaRPr lang="en-US"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1.9115948741701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'COBA-Inspecciones'!$G$20:$G$22</c:f>
              <c:numCache>
                <c:formatCode>0.0%</c:formatCode>
                <c:ptCount val="3"/>
                <c:pt idx="0">
                  <c:v>0</c:v>
                </c:pt>
                <c:pt idx="1">
                  <c:v>8.8734100545124164E-2</c:v>
                </c:pt>
                <c:pt idx="2">
                  <c:v>0.91126589945487579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8832896"/>
        <c:axId val="150161088"/>
        <c:axId val="0"/>
      </c:bar3DChart>
      <c:catAx>
        <c:axId val="29883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0161088"/>
        <c:crosses val="autoZero"/>
        <c:auto val="1"/>
        <c:lblAlgn val="ctr"/>
        <c:lblOffset val="100"/>
        <c:noMultiLvlLbl val="0"/>
      </c:catAx>
      <c:valAx>
        <c:axId val="15016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9883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0270762169811119E-17"/>
                  <c:y val="-3.08784931295352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2621974759117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779924719329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('COBA-Supervisiones'!$B$10,'COBA-Supervisiones'!$C$10,'COBA-Supervisiones'!$D$10,'COBA-Supervisiones'!$E$10,'COBA-Supervisiones'!$F$10)</c:f>
              <c:numCache>
                <c:formatCode>#,##0</c:formatCode>
                <c:ptCount val="5"/>
                <c:pt idx="0">
                  <c:v>888</c:v>
                </c:pt>
                <c:pt idx="1">
                  <c:v>2146</c:v>
                </c:pt>
                <c:pt idx="2">
                  <c:v>2454</c:v>
                </c:pt>
                <c:pt idx="3">
                  <c:v>6692</c:v>
                </c:pt>
                <c:pt idx="4">
                  <c:v>4608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144960"/>
        <c:axId val="214414976"/>
        <c:axId val="0"/>
      </c:bar3DChart>
      <c:catAx>
        <c:axId val="47144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4414976"/>
        <c:crosses val="autoZero"/>
        <c:auto val="1"/>
        <c:lblAlgn val="ctr"/>
        <c:lblOffset val="100"/>
        <c:noMultiLvlLbl val="0"/>
      </c:catAx>
      <c:valAx>
        <c:axId val="21441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14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Supervisiones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enero-marzo 2024</a:t>
            </a:r>
            <a:endParaRPr lang="en-US"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240182223800764E-2"/>
                  <c:y val="-1.91162575266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200029943235314E-2"/>
                  <c:y val="-3.0782152230971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4725187111929209E-2"/>
                  <c:y val="-2.2939014976069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'COBA-Supervisiones'!$G$20:$G$22</c:f>
              <c:numCache>
                <c:formatCode>0.0%</c:formatCode>
                <c:ptCount val="3"/>
                <c:pt idx="0">
                  <c:v>0.33005718370264475</c:v>
                </c:pt>
                <c:pt idx="1">
                  <c:v>0.334762925899452</c:v>
                </c:pt>
                <c:pt idx="2">
                  <c:v>0.33517989039790325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782656"/>
        <c:axId val="47023808"/>
        <c:axId val="0"/>
      </c:bar3DChart>
      <c:catAx>
        <c:axId val="22778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47023808"/>
        <c:crossesAt val="0.32900000000000007"/>
        <c:auto val="1"/>
        <c:lblAlgn val="ctr"/>
        <c:lblOffset val="100"/>
        <c:noMultiLvlLbl val="0"/>
      </c:catAx>
      <c:valAx>
        <c:axId val="4702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2778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10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2024</a:t>
            </a:r>
          </a:p>
        </c:rich>
      </c:tx>
      <c:layout/>
      <c:overlay val="0"/>
    </c:title>
    <c:autoTitleDeleted val="0"/>
    <c:view3D>
      <c:rotX val="10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1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1213521684576209E-2"/>
                  <c:y val="3.2196778180805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59810581493317E-2"/>
                  <c:y val="7.1350649134348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1.9417352854837394E-2"/>
                  <c:y val="-8.6678142855953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0.0%</c:formatCode>
                <c:ptCount val="3"/>
                <c:pt idx="0">
                  <c:v>0.34772182254196643</c:v>
                </c:pt>
                <c:pt idx="1">
                  <c:v>0.38848920863309355</c:v>
                </c:pt>
                <c:pt idx="2">
                  <c:v>0.26378896882494007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27792384"/>
        <c:axId val="188387840"/>
        <c:axId val="0"/>
      </c:bar3DChart>
      <c:catAx>
        <c:axId val="2277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8387840"/>
        <c:crosses val="autoZero"/>
        <c:auto val="1"/>
        <c:lblAlgn val="ctr"/>
        <c:lblOffset val="100"/>
        <c:noMultiLvlLbl val="0"/>
      </c:catAx>
      <c:valAx>
        <c:axId val="1883878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27792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220257</xdr:colOff>
      <xdr:row>12</xdr:row>
      <xdr:rowOff>59526</xdr:rowOff>
    </xdr:from>
    <xdr:to>
      <xdr:col>7</xdr:col>
      <xdr:colOff>59526</xdr:colOff>
      <xdr:row>30</xdr:row>
      <xdr:rowOff>59526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398864</xdr:colOff>
      <xdr:row>12</xdr:row>
      <xdr:rowOff>119066</xdr:rowOff>
    </xdr:from>
    <xdr:to>
      <xdr:col>7</xdr:col>
      <xdr:colOff>23816</xdr:colOff>
      <xdr:row>30</xdr:row>
      <xdr:rowOff>107159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71438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208356</xdr:colOff>
      <xdr:row>12</xdr:row>
      <xdr:rowOff>107156</xdr:rowOff>
    </xdr:from>
    <xdr:to>
      <xdr:col>7</xdr:col>
      <xdr:colOff>47625</xdr:colOff>
      <xdr:row>30</xdr:row>
      <xdr:rowOff>107156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12</xdr:row>
      <xdr:rowOff>71438</xdr:rowOff>
    </xdr:from>
    <xdr:to>
      <xdr:col>3</xdr:col>
      <xdr:colOff>333374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410762</xdr:colOff>
      <xdr:row>12</xdr:row>
      <xdr:rowOff>71441</xdr:rowOff>
    </xdr:from>
    <xdr:to>
      <xdr:col>7</xdr:col>
      <xdr:colOff>250032</xdr:colOff>
      <xdr:row>30</xdr:row>
      <xdr:rowOff>71441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BA-Cierres%20Ene-Mar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BA-Inspecciones%20Ene-Mar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BA-Supervisiones%20Ene-Mar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BA-Charlas%20Ene-Ma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erres "/>
    </sheetNames>
    <sheetDataSet>
      <sheetData sheetId="0">
        <row r="6">
          <cell r="B6" t="str">
            <v>DISTRITO NACIONAL</v>
          </cell>
          <cell r="C6" t="str">
            <v>SANTO DOMINGO</v>
          </cell>
          <cell r="D6" t="str">
            <v>REGIÓN 
ESTE</v>
          </cell>
          <cell r="E6" t="str">
            <v>REGIÓN 
NORTE</v>
          </cell>
          <cell r="F6" t="str">
            <v>REGIÓN 
SUR</v>
          </cell>
        </row>
        <row r="10">
          <cell r="B10">
            <v>27</v>
          </cell>
          <cell r="C10">
            <v>14</v>
          </cell>
          <cell r="D10">
            <v>4</v>
          </cell>
          <cell r="E10">
            <v>16</v>
          </cell>
          <cell r="F10">
            <v>13</v>
          </cell>
        </row>
        <row r="19">
          <cell r="E19" t="str">
            <v>Enero</v>
          </cell>
          <cell r="G19">
            <v>0.1891891891891892</v>
          </cell>
        </row>
        <row r="20">
          <cell r="E20" t="str">
            <v>Febrero</v>
          </cell>
          <cell r="G20">
            <v>0.35135135135135137</v>
          </cell>
        </row>
        <row r="21">
          <cell r="E21" t="str">
            <v>Marzo</v>
          </cell>
          <cell r="G21">
            <v>0.45945945945945948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A-Inspecciones"/>
    </sheetNames>
    <sheetDataSet>
      <sheetData sheetId="0">
        <row r="6">
          <cell r="B6" t="str">
            <v>DISTRITO NACIONAL</v>
          </cell>
          <cell r="C6" t="str">
            <v>SANTO DOMINGO</v>
          </cell>
          <cell r="D6" t="str">
            <v>REGIÓN 
ESTE</v>
          </cell>
          <cell r="E6" t="str">
            <v>REGIÓN 
NORTE</v>
          </cell>
          <cell r="F6" t="str">
            <v>REGIÓN 
SUR</v>
          </cell>
        </row>
        <row r="10">
          <cell r="B10">
            <v>134</v>
          </cell>
          <cell r="C10">
            <v>262</v>
          </cell>
          <cell r="D10">
            <v>606</v>
          </cell>
          <cell r="E10">
            <v>1875</v>
          </cell>
          <cell r="F10">
            <v>425</v>
          </cell>
        </row>
        <row r="20">
          <cell r="E20" t="str">
            <v>Enero</v>
          </cell>
          <cell r="G20">
            <v>0</v>
          </cell>
        </row>
        <row r="21">
          <cell r="E21" t="str">
            <v>Febrero</v>
          </cell>
          <cell r="G21">
            <v>8.8734100545124164E-2</v>
          </cell>
        </row>
        <row r="22">
          <cell r="E22" t="str">
            <v>Marzo</v>
          </cell>
          <cell r="G22">
            <v>0.91126589945487579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A-Supervisiones"/>
    </sheetNames>
    <sheetDataSet>
      <sheetData sheetId="0">
        <row r="6">
          <cell r="B6" t="str">
            <v>DISTRITO NACIONAL</v>
          </cell>
          <cell r="C6" t="str">
            <v>SANTO DOMINGO</v>
          </cell>
          <cell r="D6" t="str">
            <v>REGIÓN 
ESTE</v>
          </cell>
          <cell r="E6" t="str">
            <v>REGIÓN 
NORTE</v>
          </cell>
          <cell r="F6" t="str">
            <v>REGIÓN 
SUR</v>
          </cell>
        </row>
        <row r="10">
          <cell r="B10">
            <v>888</v>
          </cell>
          <cell r="C10">
            <v>2146</v>
          </cell>
          <cell r="D10">
            <v>2454</v>
          </cell>
          <cell r="E10">
            <v>6692</v>
          </cell>
          <cell r="F10">
            <v>4608</v>
          </cell>
        </row>
        <row r="20">
          <cell r="E20" t="str">
            <v>Enero</v>
          </cell>
          <cell r="G20">
            <v>0.33005718370264475</v>
          </cell>
        </row>
        <row r="21">
          <cell r="E21" t="str">
            <v>Febrero</v>
          </cell>
          <cell r="G21">
            <v>0.334762925899452</v>
          </cell>
        </row>
        <row r="22">
          <cell r="E22" t="str">
            <v>Marzo</v>
          </cell>
          <cell r="G22">
            <v>0.33517989039790325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A-Charlas"/>
    </sheetNames>
    <sheetDataSet>
      <sheetData sheetId="0">
        <row r="8">
          <cell r="C8" t="str">
            <v>Enero</v>
          </cell>
          <cell r="E8">
            <v>0.34772182254196643</v>
          </cell>
        </row>
        <row r="9">
          <cell r="C9" t="str">
            <v>Febrero</v>
          </cell>
          <cell r="E9">
            <v>0.38848920863309355</v>
          </cell>
        </row>
        <row r="10">
          <cell r="C10" t="str">
            <v>Marzo</v>
          </cell>
          <cell r="E10">
            <v>0.26378896882494007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28" t="s">
        <v>7</v>
      </c>
      <c r="B1" s="28"/>
      <c r="C1" s="28"/>
      <c r="D1" s="28"/>
      <c r="E1" s="28"/>
      <c r="F1" s="28"/>
      <c r="G1" s="28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29" t="s">
        <v>8</v>
      </c>
      <c r="B3" s="29"/>
      <c r="C3" s="29"/>
      <c r="D3" s="29"/>
      <c r="E3" s="29"/>
      <c r="F3" s="29"/>
      <c r="G3" s="29"/>
      <c r="H3" s="3"/>
      <c r="I3" s="3"/>
    </row>
    <row r="4" spans="1:9" ht="22.5" customHeight="1" x14ac:dyDescent="0.3">
      <c r="A4" s="30" t="s">
        <v>9</v>
      </c>
      <c r="B4" s="30"/>
      <c r="C4" s="30"/>
      <c r="D4" s="30"/>
      <c r="E4" s="30"/>
      <c r="F4" s="30"/>
      <c r="G4" s="30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10</v>
      </c>
      <c r="B7" s="20">
        <v>14</v>
      </c>
      <c r="C7" s="20">
        <v>30</v>
      </c>
      <c r="D7" s="20">
        <v>1</v>
      </c>
      <c r="E7" s="20">
        <v>14</v>
      </c>
      <c r="F7" s="20">
        <v>11</v>
      </c>
      <c r="G7" s="21">
        <f>SUM(B7:F7)</f>
        <v>70</v>
      </c>
    </row>
    <row r="8" spans="1:9" s="7" customFormat="1" ht="30.75" customHeight="1" x14ac:dyDescent="0.25">
      <c r="A8" s="19" t="s">
        <v>11</v>
      </c>
      <c r="B8" s="20">
        <v>13</v>
      </c>
      <c r="C8" s="20">
        <v>19</v>
      </c>
      <c r="D8" s="20">
        <v>0</v>
      </c>
      <c r="E8" s="20">
        <v>21</v>
      </c>
      <c r="F8" s="20">
        <v>1</v>
      </c>
      <c r="G8" s="21">
        <f>SUM(B8:F8)</f>
        <v>54</v>
      </c>
    </row>
    <row r="9" spans="1:9" s="7" customFormat="1" ht="30.75" customHeight="1" x14ac:dyDescent="0.25">
      <c r="A9" s="19" t="s">
        <v>12</v>
      </c>
      <c r="B9" s="20">
        <v>28</v>
      </c>
      <c r="C9" s="20">
        <v>17</v>
      </c>
      <c r="D9" s="20">
        <v>2</v>
      </c>
      <c r="E9" s="20">
        <v>16</v>
      </c>
      <c r="F9" s="20">
        <v>6</v>
      </c>
      <c r="G9" s="21">
        <f>SUM(B9:F9)</f>
        <v>69</v>
      </c>
    </row>
    <row r="10" spans="1:9" s="7" customFormat="1" ht="30.75" customHeight="1" x14ac:dyDescent="0.25">
      <c r="A10" s="25" t="s">
        <v>1</v>
      </c>
      <c r="B10" s="22">
        <f t="shared" ref="B10:G10" si="0">SUM(B7:B9)</f>
        <v>55</v>
      </c>
      <c r="C10" s="22">
        <f t="shared" si="0"/>
        <v>66</v>
      </c>
      <c r="D10" s="22">
        <f t="shared" si="0"/>
        <v>3</v>
      </c>
      <c r="E10" s="22">
        <f t="shared" si="0"/>
        <v>51</v>
      </c>
      <c r="F10" s="22">
        <f t="shared" si="0"/>
        <v>18</v>
      </c>
      <c r="G10" s="23">
        <f t="shared" si="0"/>
        <v>193</v>
      </c>
    </row>
    <row r="11" spans="1:9" s="8" customFormat="1" ht="6.75" customHeight="1" x14ac:dyDescent="0.25">
      <c r="A11" s="31"/>
      <c r="B11" s="31"/>
    </row>
    <row r="12" spans="1:9" s="8" customFormat="1" ht="13.5" customHeight="1" x14ac:dyDescent="0.25">
      <c r="A12" s="32"/>
      <c r="B12" s="32"/>
    </row>
    <row r="13" spans="1:9" ht="10.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Enero</v>
      </c>
      <c r="F20" s="14">
        <f>G7</f>
        <v>70</v>
      </c>
      <c r="G20" s="26">
        <f>F20/F24</f>
        <v>0.36269430051813473</v>
      </c>
    </row>
    <row r="21" spans="1:11" x14ac:dyDescent="0.25">
      <c r="E21" s="13" t="str">
        <f>A8</f>
        <v>Febrero</v>
      </c>
      <c r="F21" s="14">
        <f>G8</f>
        <v>54</v>
      </c>
      <c r="G21" s="26">
        <f>F21/F24</f>
        <v>0.27979274611398963</v>
      </c>
    </row>
    <row r="22" spans="1:11" x14ac:dyDescent="0.25">
      <c r="E22" s="13" t="str">
        <f>A9</f>
        <v>Marzo</v>
      </c>
      <c r="F22" s="14">
        <f>G9</f>
        <v>69</v>
      </c>
      <c r="G22" s="26">
        <f>F22/F24</f>
        <v>0.35751295336787564</v>
      </c>
    </row>
    <row r="24" spans="1:11" ht="18" x14ac:dyDescent="0.25">
      <c r="F24" s="16">
        <f>SUM(F17:F22)</f>
        <v>193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73.5" customHeight="1" x14ac:dyDescent="0.25">
      <c r="A32" s="27" t="s">
        <v>13</v>
      </c>
      <c r="B32" s="27"/>
      <c r="C32" s="27"/>
      <c r="D32" s="27"/>
      <c r="E32" s="27"/>
      <c r="F32" s="27"/>
      <c r="G32" s="27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4.28515625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28" t="s">
        <v>7</v>
      </c>
      <c r="B1" s="28"/>
      <c r="C1" s="28"/>
      <c r="D1" s="28"/>
      <c r="E1" s="28"/>
      <c r="F1" s="28"/>
      <c r="G1" s="28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29" t="s">
        <v>14</v>
      </c>
      <c r="B3" s="29"/>
      <c r="C3" s="29"/>
      <c r="D3" s="29"/>
      <c r="E3" s="29"/>
      <c r="F3" s="29"/>
      <c r="G3" s="29"/>
      <c r="H3" s="3"/>
      <c r="I3" s="3"/>
    </row>
    <row r="4" spans="1:9" ht="22.5" customHeight="1" x14ac:dyDescent="0.3">
      <c r="A4" s="30" t="s">
        <v>9</v>
      </c>
      <c r="B4" s="30"/>
      <c r="C4" s="30"/>
      <c r="D4" s="30"/>
      <c r="E4" s="30"/>
      <c r="F4" s="30"/>
      <c r="G4" s="30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10</v>
      </c>
      <c r="B7" s="20">
        <v>3</v>
      </c>
      <c r="C7" s="20">
        <v>2</v>
      </c>
      <c r="D7" s="20">
        <v>2</v>
      </c>
      <c r="E7" s="20">
        <v>2</v>
      </c>
      <c r="F7" s="20">
        <v>5</v>
      </c>
      <c r="G7" s="21">
        <f>SUM(B7:F7)</f>
        <v>14</v>
      </c>
    </row>
    <row r="8" spans="1:9" s="7" customFormat="1" ht="30.75" customHeight="1" x14ac:dyDescent="0.25">
      <c r="A8" s="19" t="s">
        <v>11</v>
      </c>
      <c r="B8" s="20">
        <v>11</v>
      </c>
      <c r="C8" s="20">
        <v>7</v>
      </c>
      <c r="D8" s="20">
        <v>0</v>
      </c>
      <c r="E8" s="20">
        <v>7</v>
      </c>
      <c r="F8" s="20">
        <v>1</v>
      </c>
      <c r="G8" s="21">
        <f>SUM(B8:F8)</f>
        <v>26</v>
      </c>
      <c r="I8" s="7" t="s">
        <v>15</v>
      </c>
    </row>
    <row r="9" spans="1:9" s="7" customFormat="1" ht="30.75" customHeight="1" x14ac:dyDescent="0.25">
      <c r="A9" s="19" t="s">
        <v>12</v>
      </c>
      <c r="B9" s="20">
        <v>13</v>
      </c>
      <c r="C9" s="20">
        <v>5</v>
      </c>
      <c r="D9" s="20">
        <v>2</v>
      </c>
      <c r="E9" s="20">
        <v>7</v>
      </c>
      <c r="F9" s="20">
        <v>7</v>
      </c>
      <c r="G9" s="21">
        <f>SUM(B9:F9)</f>
        <v>34</v>
      </c>
    </row>
    <row r="10" spans="1:9" s="7" customFormat="1" ht="30.75" customHeight="1" x14ac:dyDescent="0.25">
      <c r="A10" s="33" t="s">
        <v>1</v>
      </c>
      <c r="B10" s="34">
        <f t="shared" ref="B10:G10" si="0">SUM(B7:B9)</f>
        <v>27</v>
      </c>
      <c r="C10" s="34">
        <f t="shared" si="0"/>
        <v>14</v>
      </c>
      <c r="D10" s="34">
        <f t="shared" si="0"/>
        <v>4</v>
      </c>
      <c r="E10" s="34">
        <f t="shared" si="0"/>
        <v>16</v>
      </c>
      <c r="F10" s="34">
        <f t="shared" si="0"/>
        <v>13</v>
      </c>
      <c r="G10" s="35">
        <f t="shared" si="0"/>
        <v>74</v>
      </c>
    </row>
    <row r="11" spans="1:9" s="8" customFormat="1" ht="6" customHeight="1" x14ac:dyDescent="0.25">
      <c r="A11" s="31"/>
      <c r="B11" s="31"/>
    </row>
    <row r="12" spans="1:9" ht="18" customHeight="1" x14ac:dyDescent="0.25">
      <c r="A12" s="36"/>
      <c r="B12" s="36"/>
      <c r="C12" s="9"/>
      <c r="D12" s="9"/>
      <c r="E12" s="9"/>
      <c r="F12" s="9"/>
      <c r="G12" s="9"/>
      <c r="H12" s="9"/>
    </row>
    <row r="13" spans="1:9" ht="1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10"/>
      <c r="F16" s="11"/>
      <c r="G16" s="12">
        <f>F16/F23</f>
        <v>0</v>
      </c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F17/F23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F18/F23</f>
        <v>0</v>
      </c>
      <c r="H18" s="9"/>
    </row>
    <row r="19" spans="1:11" x14ac:dyDescent="0.25">
      <c r="E19" s="13" t="str">
        <f>A7</f>
        <v>Enero</v>
      </c>
      <c r="F19" s="14">
        <f>G7</f>
        <v>14</v>
      </c>
      <c r="G19" s="15">
        <f>F19/F23</f>
        <v>0.1891891891891892</v>
      </c>
    </row>
    <row r="20" spans="1:11" x14ac:dyDescent="0.25">
      <c r="E20" s="13" t="str">
        <f>A8</f>
        <v>Febrero</v>
      </c>
      <c r="F20" s="14">
        <f>G8</f>
        <v>26</v>
      </c>
      <c r="G20" s="15">
        <f>F20/F23</f>
        <v>0.35135135135135137</v>
      </c>
    </row>
    <row r="21" spans="1:11" x14ac:dyDescent="0.25">
      <c r="E21" s="13" t="str">
        <f>A9</f>
        <v>Marzo</v>
      </c>
      <c r="F21" s="14">
        <f>G9</f>
        <v>34</v>
      </c>
      <c r="G21" s="15">
        <f>F21/F23</f>
        <v>0.45945945945945948</v>
      </c>
    </row>
    <row r="23" spans="1:11" ht="18" x14ac:dyDescent="0.25">
      <c r="F23" s="16">
        <f>SUM(F16:F21)</f>
        <v>74</v>
      </c>
      <c r="G23" s="15"/>
    </row>
    <row r="27" spans="1:11" ht="13.5" customHeight="1" x14ac:dyDescent="0.3">
      <c r="A27" s="17"/>
      <c r="B27" s="17"/>
      <c r="C27" s="17"/>
      <c r="D27" s="17"/>
      <c r="E27" s="17"/>
      <c r="F27" s="17"/>
      <c r="G27" s="17"/>
      <c r="H27" s="17"/>
      <c r="I27" s="18"/>
      <c r="J27" s="18"/>
      <c r="K27" s="18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5" customHeight="1" x14ac:dyDescent="0.3">
      <c r="A29" s="17"/>
      <c r="B29" s="17"/>
      <c r="C29" s="17"/>
      <c r="D29" s="17"/>
      <c r="E29" s="17"/>
      <c r="F29" s="17"/>
      <c r="G29" s="17"/>
      <c r="H29" s="17"/>
    </row>
    <row r="30" spans="1:11" ht="11.25" customHeight="1" x14ac:dyDescent="0.25"/>
    <row r="32" spans="1:11" ht="63.75" customHeight="1" x14ac:dyDescent="0.25">
      <c r="A32" s="27" t="s">
        <v>16</v>
      </c>
      <c r="B32" s="27"/>
      <c r="C32" s="27"/>
      <c r="D32" s="27"/>
      <c r="E32" s="27"/>
      <c r="F32" s="27"/>
      <c r="G32" s="27"/>
    </row>
    <row r="33" spans="1:7" ht="15" customHeight="1" x14ac:dyDescent="0.25">
      <c r="A33" s="37"/>
      <c r="B33" s="37"/>
      <c r="C33" s="37"/>
      <c r="D33" s="37"/>
      <c r="E33" s="37"/>
      <c r="F33" s="37"/>
      <c r="G33" s="37"/>
    </row>
  </sheetData>
  <mergeCells count="6"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&amp;C&amp;"Verdana,Negrita"&amp;10&amp;K03-009Dirección de Planificación y Desarrollo / Departamento de Estadísticas&amp;R&amp;"Verdana,Normal"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28" t="s">
        <v>7</v>
      </c>
      <c r="B1" s="28"/>
      <c r="C1" s="28"/>
      <c r="D1" s="28"/>
      <c r="E1" s="28"/>
      <c r="F1" s="28"/>
      <c r="G1" s="28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29" t="s">
        <v>17</v>
      </c>
      <c r="B3" s="29"/>
      <c r="C3" s="29"/>
      <c r="D3" s="29"/>
      <c r="E3" s="29"/>
      <c r="F3" s="29"/>
      <c r="G3" s="29"/>
      <c r="H3" s="3"/>
      <c r="I3" s="3"/>
    </row>
    <row r="4" spans="1:9" ht="22.5" customHeight="1" x14ac:dyDescent="0.3">
      <c r="A4" s="30" t="s">
        <v>9</v>
      </c>
      <c r="B4" s="30"/>
      <c r="C4" s="30"/>
      <c r="D4" s="30"/>
      <c r="E4" s="30"/>
      <c r="F4" s="30"/>
      <c r="G4" s="30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10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9">
        <f>SUM(B7:F7)</f>
        <v>0</v>
      </c>
    </row>
    <row r="8" spans="1:9" s="7" customFormat="1" ht="30.75" customHeight="1" x14ac:dyDescent="0.25">
      <c r="A8" s="19" t="s">
        <v>11</v>
      </c>
      <c r="B8" s="38">
        <v>28</v>
      </c>
      <c r="C8" s="38">
        <v>112</v>
      </c>
      <c r="D8" s="38">
        <v>153</v>
      </c>
      <c r="E8" s="38">
        <v>0</v>
      </c>
      <c r="F8" s="38">
        <v>0</v>
      </c>
      <c r="G8" s="39">
        <f>SUM(B8:F8)</f>
        <v>293</v>
      </c>
    </row>
    <row r="9" spans="1:9" s="7" customFormat="1" ht="30.75" customHeight="1" x14ac:dyDescent="0.25">
      <c r="A9" s="19" t="s">
        <v>12</v>
      </c>
      <c r="B9" s="38">
        <v>106</v>
      </c>
      <c r="C9" s="38">
        <v>150</v>
      </c>
      <c r="D9" s="38">
        <v>453</v>
      </c>
      <c r="E9" s="38">
        <v>1875</v>
      </c>
      <c r="F9" s="38">
        <v>425</v>
      </c>
      <c r="G9" s="39">
        <f>SUM(B9:F9)</f>
        <v>3009</v>
      </c>
    </row>
    <row r="10" spans="1:9" s="7" customFormat="1" ht="30.75" customHeight="1" x14ac:dyDescent="0.25">
      <c r="A10" s="33" t="s">
        <v>1</v>
      </c>
      <c r="B10" s="35">
        <f t="shared" ref="B10:G10" si="0">SUM(B7:B9)</f>
        <v>134</v>
      </c>
      <c r="C10" s="35">
        <f t="shared" si="0"/>
        <v>262</v>
      </c>
      <c r="D10" s="35">
        <f t="shared" si="0"/>
        <v>606</v>
      </c>
      <c r="E10" s="35">
        <f t="shared" si="0"/>
        <v>1875</v>
      </c>
      <c r="F10" s="35">
        <f t="shared" si="0"/>
        <v>425</v>
      </c>
      <c r="G10" s="35">
        <f t="shared" si="0"/>
        <v>3302</v>
      </c>
    </row>
    <row r="11" spans="1:9" s="8" customFormat="1" ht="14.25" customHeight="1" x14ac:dyDescent="0.25">
      <c r="A11" s="32"/>
      <c r="B11" s="32"/>
    </row>
    <row r="12" spans="1:9" s="8" customFormat="1" ht="9" customHeight="1" x14ac:dyDescent="0.25">
      <c r="A12" s="32"/>
      <c r="B12" s="32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Enero</v>
      </c>
      <c r="F20" s="40">
        <f>G7</f>
        <v>0</v>
      </c>
      <c r="G20" s="41">
        <f>F20/F24</f>
        <v>0</v>
      </c>
    </row>
    <row r="21" spans="1:11" x14ac:dyDescent="0.25">
      <c r="E21" s="13" t="str">
        <f>A8</f>
        <v>Febrero</v>
      </c>
      <c r="F21" s="40">
        <f>G8</f>
        <v>293</v>
      </c>
      <c r="G21" s="41">
        <f>F21/F24</f>
        <v>8.8734100545124164E-2</v>
      </c>
    </row>
    <row r="22" spans="1:11" x14ac:dyDescent="0.25">
      <c r="E22" s="13" t="str">
        <f>A9</f>
        <v>Marzo</v>
      </c>
      <c r="F22" s="40">
        <f>G9</f>
        <v>3009</v>
      </c>
      <c r="G22" s="41">
        <f>F22/F24</f>
        <v>0.91126589945487579</v>
      </c>
    </row>
    <row r="24" spans="1:11" ht="18" x14ac:dyDescent="0.25">
      <c r="F24" s="16">
        <f>SUM(F17:F22)</f>
        <v>3302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42"/>
      <c r="B32" s="43"/>
      <c r="C32" s="43"/>
      <c r="D32" s="43"/>
      <c r="E32" s="43"/>
      <c r="F32" s="43"/>
      <c r="G32" s="43"/>
    </row>
    <row r="33" spans="1:7" ht="63" customHeight="1" x14ac:dyDescent="0.25">
      <c r="A33" s="27" t="s">
        <v>18</v>
      </c>
      <c r="B33" s="27"/>
      <c r="C33" s="27"/>
      <c r="D33" s="27"/>
      <c r="E33" s="27"/>
      <c r="F33" s="27"/>
      <c r="G33" s="27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28" t="s">
        <v>7</v>
      </c>
      <c r="B1" s="28"/>
      <c r="C1" s="28"/>
      <c r="D1" s="28"/>
      <c r="E1" s="28"/>
      <c r="F1" s="28"/>
      <c r="G1" s="28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29" t="s">
        <v>19</v>
      </c>
      <c r="B3" s="29"/>
      <c r="C3" s="29"/>
      <c r="D3" s="29"/>
      <c r="E3" s="29"/>
      <c r="F3" s="29"/>
      <c r="G3" s="29"/>
      <c r="H3" s="3"/>
      <c r="I3" s="3"/>
    </row>
    <row r="4" spans="1:9" ht="22.5" customHeight="1" x14ac:dyDescent="0.3">
      <c r="A4" s="30" t="s">
        <v>9</v>
      </c>
      <c r="B4" s="30"/>
      <c r="C4" s="30"/>
      <c r="D4" s="30"/>
      <c r="E4" s="30"/>
      <c r="F4" s="30"/>
      <c r="G4" s="30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44" t="s">
        <v>0</v>
      </c>
      <c r="B6" s="44" t="s">
        <v>2</v>
      </c>
      <c r="C6" s="44" t="s">
        <v>3</v>
      </c>
      <c r="D6" s="44" t="s">
        <v>4</v>
      </c>
      <c r="E6" s="44" t="s">
        <v>5</v>
      </c>
      <c r="F6" s="44" t="s">
        <v>6</v>
      </c>
      <c r="G6" s="44" t="s">
        <v>1</v>
      </c>
    </row>
    <row r="7" spans="1:9" s="7" customFormat="1" ht="30" customHeight="1" x14ac:dyDescent="0.25">
      <c r="A7" s="19" t="s">
        <v>10</v>
      </c>
      <c r="B7" s="38">
        <v>320</v>
      </c>
      <c r="C7" s="38">
        <v>589</v>
      </c>
      <c r="D7" s="38">
        <v>799</v>
      </c>
      <c r="E7" s="38">
        <v>2139</v>
      </c>
      <c r="F7" s="38">
        <v>1694</v>
      </c>
      <c r="G7" s="39">
        <f>SUM(B7:F7)</f>
        <v>5541</v>
      </c>
    </row>
    <row r="8" spans="1:9" s="7" customFormat="1" ht="30.75" customHeight="1" x14ac:dyDescent="0.25">
      <c r="A8" s="19" t="s">
        <v>11</v>
      </c>
      <c r="B8" s="38">
        <v>298</v>
      </c>
      <c r="C8" s="38">
        <v>678</v>
      </c>
      <c r="D8" s="38">
        <v>746</v>
      </c>
      <c r="E8" s="38">
        <v>2374</v>
      </c>
      <c r="F8" s="38">
        <v>1524</v>
      </c>
      <c r="G8" s="39">
        <f>SUM(B8:F8)</f>
        <v>5620</v>
      </c>
    </row>
    <row r="9" spans="1:9" s="7" customFormat="1" ht="30.75" customHeight="1" x14ac:dyDescent="0.25">
      <c r="A9" s="19" t="s">
        <v>12</v>
      </c>
      <c r="B9" s="38">
        <v>270</v>
      </c>
      <c r="C9" s="38">
        <v>879</v>
      </c>
      <c r="D9" s="38">
        <v>909</v>
      </c>
      <c r="E9" s="38">
        <v>2179</v>
      </c>
      <c r="F9" s="38">
        <v>1390</v>
      </c>
      <c r="G9" s="39">
        <f>SUM(B9:F9)</f>
        <v>5627</v>
      </c>
    </row>
    <row r="10" spans="1:9" s="7" customFormat="1" ht="30.75" customHeight="1" x14ac:dyDescent="0.25">
      <c r="A10" s="45" t="s">
        <v>1</v>
      </c>
      <c r="B10" s="35">
        <f t="shared" ref="B10:G10" si="0">SUM(B7:B9)</f>
        <v>888</v>
      </c>
      <c r="C10" s="35">
        <f t="shared" si="0"/>
        <v>2146</v>
      </c>
      <c r="D10" s="35">
        <f t="shared" si="0"/>
        <v>2454</v>
      </c>
      <c r="E10" s="35">
        <f t="shared" si="0"/>
        <v>6692</v>
      </c>
      <c r="F10" s="35">
        <f t="shared" si="0"/>
        <v>4608</v>
      </c>
      <c r="G10" s="35">
        <f t="shared" si="0"/>
        <v>16788</v>
      </c>
    </row>
    <row r="11" spans="1:9" s="8" customFormat="1" ht="14.25" customHeight="1" x14ac:dyDescent="0.25">
      <c r="A11" s="32"/>
      <c r="B11" s="32"/>
    </row>
    <row r="12" spans="1:9" s="8" customFormat="1" ht="9" customHeight="1" x14ac:dyDescent="0.25">
      <c r="A12" s="32"/>
      <c r="B12" s="32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/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/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/>
      <c r="H19" s="9"/>
    </row>
    <row r="20" spans="1:11" x14ac:dyDescent="0.25">
      <c r="E20" s="13" t="str">
        <f>A7</f>
        <v>Enero</v>
      </c>
      <c r="F20" s="40">
        <f>G7</f>
        <v>5541</v>
      </c>
      <c r="G20" s="41">
        <f>F20/F24</f>
        <v>0.33005718370264475</v>
      </c>
    </row>
    <row r="21" spans="1:11" x14ac:dyDescent="0.25">
      <c r="E21" s="13" t="str">
        <f>A8</f>
        <v>Febrero</v>
      </c>
      <c r="F21" s="40">
        <f>G8</f>
        <v>5620</v>
      </c>
      <c r="G21" s="41">
        <f>F21/F24</f>
        <v>0.334762925899452</v>
      </c>
    </row>
    <row r="22" spans="1:11" x14ac:dyDescent="0.25">
      <c r="E22" s="13" t="str">
        <f>A9</f>
        <v>Marzo</v>
      </c>
      <c r="F22" s="40">
        <f>G9</f>
        <v>5627</v>
      </c>
      <c r="G22" s="41">
        <f>F22/F24</f>
        <v>0.33517989039790325</v>
      </c>
    </row>
    <row r="24" spans="1:11" ht="18" x14ac:dyDescent="0.25">
      <c r="F24" s="16">
        <f>SUM(F17:F22)</f>
        <v>16788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42"/>
      <c r="B32" s="43"/>
      <c r="C32" s="43"/>
      <c r="D32" s="43"/>
      <c r="E32" s="43"/>
      <c r="F32" s="43"/>
      <c r="G32" s="43"/>
    </row>
    <row r="33" spans="1:7" ht="63" customHeight="1" x14ac:dyDescent="0.25">
      <c r="A33" s="27" t="s">
        <v>20</v>
      </c>
      <c r="B33" s="27"/>
      <c r="C33" s="27"/>
      <c r="D33" s="27"/>
      <c r="E33" s="27"/>
      <c r="F33" s="27"/>
      <c r="G33" s="27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view="pageLayout" zoomScale="80" zoomScaleNormal="80" zoomScalePageLayoutView="80" workbookViewId="0">
      <selection activeCell="C6" sqref="C6"/>
    </sheetView>
  </sheetViews>
  <sheetFormatPr baseColWidth="10" defaultRowHeight="14.25" x14ac:dyDescent="0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28" t="s">
        <v>7</v>
      </c>
      <c r="B1" s="28"/>
      <c r="C1" s="28"/>
      <c r="D1" s="28"/>
      <c r="E1" s="28"/>
      <c r="F1" s="28"/>
      <c r="G1" s="28"/>
    </row>
    <row r="2" spans="1:7" ht="15" customHeight="1" x14ac:dyDescent="0.25"/>
    <row r="3" spans="1:7" ht="49.5" customHeight="1" x14ac:dyDescent="0.2">
      <c r="A3" s="29" t="s">
        <v>21</v>
      </c>
      <c r="B3" s="29"/>
      <c r="C3" s="29"/>
      <c r="D3" s="29"/>
      <c r="E3" s="29"/>
      <c r="F3" s="29"/>
      <c r="G3" s="29"/>
    </row>
    <row r="4" spans="1:7" ht="25.5" customHeight="1" x14ac:dyDescent="0.2">
      <c r="A4" s="30" t="s">
        <v>9</v>
      </c>
      <c r="B4" s="30"/>
      <c r="C4" s="30"/>
      <c r="D4" s="30"/>
      <c r="E4" s="30"/>
      <c r="F4" s="30"/>
      <c r="G4" s="30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46"/>
      <c r="B6" s="17"/>
      <c r="C6" s="47"/>
      <c r="D6" s="17"/>
      <c r="E6" s="17"/>
      <c r="F6" s="17"/>
      <c r="G6" s="48"/>
    </row>
    <row r="7" spans="1:7" s="7" customFormat="1" ht="42" customHeight="1" x14ac:dyDescent="0.25">
      <c r="C7" s="24" t="s">
        <v>0</v>
      </c>
      <c r="D7" s="24" t="s">
        <v>22</v>
      </c>
      <c r="E7" s="24" t="s">
        <v>23</v>
      </c>
    </row>
    <row r="8" spans="1:7" s="7" customFormat="1" ht="31.5" customHeight="1" x14ac:dyDescent="0.25">
      <c r="C8" s="19" t="s">
        <v>10</v>
      </c>
      <c r="D8" s="20">
        <v>145</v>
      </c>
      <c r="E8" s="49">
        <f>D8/D11</f>
        <v>0.34772182254196643</v>
      </c>
    </row>
    <row r="9" spans="1:7" s="7" customFormat="1" ht="31.5" customHeight="1" x14ac:dyDescent="0.25">
      <c r="C9" s="19" t="s">
        <v>11</v>
      </c>
      <c r="D9" s="20">
        <v>162</v>
      </c>
      <c r="E9" s="49">
        <f>D9/D11</f>
        <v>0.38848920863309355</v>
      </c>
    </row>
    <row r="10" spans="1:7" s="7" customFormat="1" ht="31.5" customHeight="1" x14ac:dyDescent="0.25">
      <c r="C10" s="19" t="s">
        <v>12</v>
      </c>
      <c r="D10" s="20">
        <v>110</v>
      </c>
      <c r="E10" s="49">
        <f>D10/D11</f>
        <v>0.26378896882494007</v>
      </c>
    </row>
    <row r="11" spans="1:7" s="7" customFormat="1" ht="33" customHeight="1" x14ac:dyDescent="0.25">
      <c r="C11" s="33" t="s">
        <v>1</v>
      </c>
      <c r="D11" s="50">
        <f>SUM(D8:D10)</f>
        <v>417</v>
      </c>
      <c r="E11" s="51">
        <f>SUM(E8:E10)</f>
        <v>1</v>
      </c>
    </row>
    <row r="12" spans="1:7" s="8" customFormat="1" ht="16.5" customHeight="1" x14ac:dyDescent="0.2">
      <c r="B12" s="52"/>
      <c r="C12" s="53"/>
      <c r="D12" s="53"/>
      <c r="E12" s="53"/>
    </row>
    <row r="13" spans="1:7" s="8" customFormat="1" ht="18" customHeight="1" x14ac:dyDescent="0.25">
      <c r="B13" s="52"/>
      <c r="E13" s="54"/>
    </row>
    <row r="14" spans="1:7" ht="10.5" customHeight="1" x14ac:dyDescent="0.25">
      <c r="B14" s="9"/>
      <c r="C14" s="9"/>
      <c r="D14" s="9"/>
      <c r="E14" s="9"/>
      <c r="F14" s="9"/>
    </row>
    <row r="15" spans="1:7" ht="10.5" customHeight="1" x14ac:dyDescent="0.25">
      <c r="B15" s="9"/>
      <c r="C15" s="9"/>
      <c r="D15" s="9"/>
      <c r="E15" s="9"/>
      <c r="F15" s="9"/>
    </row>
    <row r="16" spans="1:7" ht="11.25" customHeight="1" x14ac:dyDescent="0.25">
      <c r="B16" s="9"/>
      <c r="C16" s="9"/>
      <c r="D16" s="9"/>
      <c r="E16" s="9"/>
      <c r="F16" s="9"/>
    </row>
    <row r="17" spans="1:9" ht="15" customHeight="1" x14ac:dyDescent="0.25">
      <c r="B17" s="9"/>
      <c r="C17" s="9"/>
      <c r="D17" s="9"/>
      <c r="E17" s="9"/>
      <c r="F17" s="9"/>
    </row>
    <row r="18" spans="1:9" ht="15" customHeight="1" x14ac:dyDescent="0.25">
      <c r="B18" s="9"/>
      <c r="C18" s="9"/>
      <c r="D18" s="9"/>
      <c r="E18" s="9"/>
      <c r="F18" s="9"/>
    </row>
    <row r="19" spans="1:9" ht="15" customHeight="1" x14ac:dyDescent="0.25">
      <c r="B19" s="9"/>
      <c r="C19" s="9"/>
      <c r="D19" s="9"/>
      <c r="E19" s="9"/>
      <c r="F19" s="9"/>
    </row>
    <row r="20" spans="1:9" ht="15" customHeight="1" x14ac:dyDescent="0.25">
      <c r="B20" s="9"/>
      <c r="C20" s="9"/>
      <c r="D20" s="9"/>
      <c r="E20" s="9"/>
      <c r="F20" s="9"/>
    </row>
    <row r="21" spans="1:9" ht="15" customHeight="1" x14ac:dyDescent="0.25">
      <c r="B21" s="9"/>
      <c r="C21" s="9"/>
      <c r="D21" s="9"/>
      <c r="E21" s="9"/>
      <c r="F21" s="9"/>
    </row>
    <row r="30" spans="1:9" ht="13.5" customHeight="1" x14ac:dyDescent="0.3">
      <c r="A30" s="18"/>
      <c r="B30" s="17"/>
      <c r="C30" s="17"/>
      <c r="D30" s="17"/>
      <c r="E30" s="17"/>
      <c r="F30" s="17"/>
      <c r="G30" s="18"/>
      <c r="H30" s="18"/>
      <c r="I30" s="18"/>
    </row>
    <row r="31" spans="1:9" ht="13.5" customHeight="1" x14ac:dyDescent="0.3">
      <c r="A31" s="18"/>
      <c r="B31" s="17"/>
      <c r="C31" s="17"/>
      <c r="D31" s="17"/>
      <c r="E31" s="17"/>
      <c r="F31" s="17"/>
      <c r="G31" s="18"/>
      <c r="H31" s="18"/>
      <c r="I31" s="18"/>
    </row>
    <row r="32" spans="1:9" ht="15" customHeight="1" x14ac:dyDescent="0.3">
      <c r="B32" s="17"/>
      <c r="C32" s="17"/>
      <c r="D32" s="17"/>
      <c r="E32" s="17"/>
      <c r="F32" s="17"/>
    </row>
    <row r="33" spans="1:7" ht="15" customHeight="1" x14ac:dyDescent="0.3">
      <c r="B33" s="17"/>
      <c r="C33" s="17"/>
      <c r="D33" s="17"/>
      <c r="E33" s="17"/>
      <c r="F33" s="17"/>
    </row>
    <row r="37" spans="1:7" x14ac:dyDescent="0.25">
      <c r="C37" s="55"/>
      <c r="D37" s="55"/>
      <c r="E37" s="55"/>
    </row>
    <row r="39" spans="1:7" x14ac:dyDescent="0.25">
      <c r="C39" s="55"/>
      <c r="D39" s="55"/>
      <c r="E39" s="55"/>
    </row>
    <row r="40" spans="1:7" ht="12.75" customHeight="1" x14ac:dyDescent="0.25"/>
    <row r="41" spans="1:7" ht="73.5" customHeight="1" x14ac:dyDescent="0.25">
      <c r="A41" s="37"/>
      <c r="B41" s="27" t="s">
        <v>24</v>
      </c>
      <c r="C41" s="27"/>
      <c r="D41" s="27"/>
      <c r="E41" s="27"/>
      <c r="F41" s="27"/>
      <c r="G41" s="56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de Planificación y Desarrollo / Departamento de Estadísticas&amp;R&amp;"Verdana,Normal"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COBA-Infracciones</vt:lpstr>
      <vt:lpstr>Cierres </vt:lpstr>
      <vt:lpstr>COBA-Inspecciones</vt:lpstr>
      <vt:lpstr>COBA-Supervisiones</vt:lpstr>
      <vt:lpstr>COBA-Charlas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Frutuoso</dc:creator>
  <cp:lastModifiedBy>Cristian Frutuoso</cp:lastModifiedBy>
  <cp:lastPrinted>2022-09-23T15:35:11Z</cp:lastPrinted>
  <dcterms:created xsi:type="dcterms:W3CDTF">2018-04-09T14:11:31Z</dcterms:created>
  <dcterms:modified xsi:type="dcterms:W3CDTF">2024-04-10T14:13:51Z</dcterms:modified>
</cp:coreProperties>
</file>