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MIPWSVFS\compatidos contabilidad\VLADIMIR\ESTADOS FINANCIEROS Y CIERRES\Estados Financieros 2026\MARZO 2026\"/>
    </mc:Choice>
  </mc:AlternateContent>
  <xr:revisionPtr revIDLastSave="7120" documentId="11_5B4A619124CC7BAC99632F4DEF5A6B405DF87B4D" xr6:coauthVersionLast="47" xr6:coauthVersionMax="47" xr10:uidLastSave="{DCDAD631-30C6-47BA-936B-46CE2CA352F3}"/>
  <bookViews>
    <workbookView xWindow="-120" yWindow="-120" windowWidth="29040" windowHeight="15720" xr2:uid="{00000000-000D-0000-FFFF-FFFF00000000}"/>
  </bookViews>
  <sheets>
    <sheet name="REPORTE" sheetId="12" r:id="rId1"/>
  </sheets>
  <definedNames>
    <definedName name="_xlnm._FilterDatabase" localSheetId="0" hidden="1">REPORTE!$A$13:$I$193</definedName>
    <definedName name="_xlnm.Print_Area" localSheetId="0">REPORTE!$A$1:$I$197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2" l="1"/>
  <c r="F185" i="12" l="1"/>
  <c r="G185" i="12"/>
  <c r="G174" i="12"/>
  <c r="F174" i="12"/>
  <c r="F172" i="12"/>
  <c r="G172" i="12"/>
  <c r="F152" i="12"/>
  <c r="F153" i="12"/>
  <c r="F154" i="12"/>
  <c r="F155" i="12"/>
  <c r="G155" i="12"/>
  <c r="G154" i="12"/>
  <c r="G153" i="12"/>
  <c r="G152" i="12"/>
  <c r="F141" i="12"/>
  <c r="F142" i="12"/>
  <c r="G142" i="12"/>
  <c r="G141" i="12"/>
  <c r="F135" i="12"/>
  <c r="G135" i="12"/>
  <c r="F125" i="12"/>
  <c r="F126" i="12"/>
  <c r="F127" i="12"/>
  <c r="G127" i="12"/>
  <c r="G126" i="12"/>
  <c r="G125" i="12"/>
  <c r="G124" i="12"/>
  <c r="F124" i="12"/>
  <c r="F99" i="12"/>
  <c r="F100" i="12"/>
  <c r="F101" i="12"/>
  <c r="F102" i="12"/>
  <c r="F103" i="12"/>
  <c r="F104" i="12"/>
  <c r="F105" i="12"/>
  <c r="F106" i="12"/>
  <c r="F107" i="12"/>
  <c r="F108" i="12"/>
  <c r="F109" i="12"/>
  <c r="F110" i="12"/>
  <c r="F111" i="12"/>
  <c r="F112" i="12"/>
  <c r="F113" i="12"/>
  <c r="F114" i="12"/>
  <c r="F115" i="12"/>
  <c r="F116" i="12"/>
  <c r="F117" i="12"/>
  <c r="F118" i="12"/>
  <c r="F119" i="12"/>
  <c r="F120" i="12"/>
  <c r="F121" i="12"/>
  <c r="G121" i="12"/>
  <c r="G120" i="12"/>
  <c r="G119" i="12"/>
  <c r="G118" i="12"/>
  <c r="G117" i="12"/>
  <c r="G116" i="12"/>
  <c r="G115" i="12"/>
  <c r="G114" i="12"/>
  <c r="G113" i="12"/>
  <c r="G112" i="12"/>
  <c r="G111" i="12"/>
  <c r="G110" i="12"/>
  <c r="G109" i="12"/>
  <c r="G108" i="12"/>
  <c r="G107" i="12"/>
  <c r="G106" i="12"/>
  <c r="G105" i="12"/>
  <c r="G104" i="12"/>
  <c r="G103" i="12"/>
  <c r="G102" i="12"/>
  <c r="G101" i="12"/>
  <c r="G100" i="12"/>
  <c r="G99" i="12"/>
  <c r="F122" i="12"/>
  <c r="G122" i="12"/>
  <c r="F91" i="12"/>
  <c r="G91" i="12"/>
  <c r="G81" i="12"/>
  <c r="G80" i="12"/>
  <c r="G79" i="12"/>
  <c r="F81" i="12"/>
  <c r="F80" i="12"/>
  <c r="F79" i="12"/>
  <c r="F75" i="12"/>
  <c r="F76" i="12"/>
  <c r="G76" i="12"/>
  <c r="G75" i="12"/>
  <c r="F73" i="12"/>
  <c r="G73" i="12"/>
  <c r="F65" i="12"/>
  <c r="F66" i="12"/>
  <c r="F67" i="12"/>
  <c r="F68" i="12"/>
  <c r="F69" i="12"/>
  <c r="F70" i="12"/>
  <c r="G70" i="12"/>
  <c r="G69" i="12"/>
  <c r="G68" i="12"/>
  <c r="G67" i="12"/>
  <c r="G66" i="12"/>
  <c r="G65" i="12"/>
  <c r="G64" i="12"/>
  <c r="F64" i="12"/>
  <c r="F57" i="12"/>
  <c r="F58" i="12"/>
  <c r="F59" i="12"/>
  <c r="F60" i="12"/>
  <c r="G60" i="12"/>
  <c r="G59" i="12"/>
  <c r="G58" i="12"/>
  <c r="G57" i="12"/>
  <c r="F41" i="12"/>
  <c r="F42" i="12"/>
  <c r="F43" i="12"/>
  <c r="F44" i="12"/>
  <c r="F45" i="12"/>
  <c r="F46" i="12"/>
  <c r="F47" i="12"/>
  <c r="G47" i="12"/>
  <c r="G46" i="12"/>
  <c r="G45" i="12"/>
  <c r="G44" i="12"/>
  <c r="G43" i="12"/>
  <c r="G42" i="12"/>
  <c r="G41" i="12"/>
  <c r="G34" i="12"/>
  <c r="F24" i="12"/>
  <c r="G24" i="12"/>
  <c r="G22" i="12"/>
  <c r="G21" i="12"/>
  <c r="F22" i="12"/>
  <c r="F21" i="12"/>
  <c r="G19" i="12"/>
  <c r="F19" i="12"/>
  <c r="G18" i="12"/>
  <c r="F18" i="12"/>
  <c r="G16" i="12"/>
  <c r="F16" i="12"/>
  <c r="G160" i="12"/>
  <c r="F160" i="12"/>
  <c r="G190" i="12"/>
  <c r="F190" i="12"/>
  <c r="G189" i="12"/>
  <c r="F189" i="12"/>
  <c r="G188" i="12"/>
  <c r="F188" i="12"/>
  <c r="G184" i="12"/>
  <c r="F184" i="12"/>
  <c r="G183" i="12"/>
  <c r="G182" i="12"/>
  <c r="F183" i="12"/>
  <c r="F182" i="12"/>
  <c r="G180" i="12"/>
  <c r="F180" i="12"/>
  <c r="G179" i="12" l="1"/>
  <c r="F179" i="12"/>
  <c r="G178" i="12" l="1"/>
  <c r="F178" i="12"/>
  <c r="G177" i="12" l="1"/>
  <c r="G176" i="12"/>
  <c r="G175" i="12"/>
  <c r="G173" i="12"/>
  <c r="F177" i="12"/>
  <c r="F176" i="12"/>
  <c r="F175" i="12"/>
  <c r="F173" i="12"/>
  <c r="G193" i="12"/>
  <c r="F193" i="12"/>
  <c r="G192" i="12"/>
  <c r="F192" i="12"/>
  <c r="G191" i="12"/>
  <c r="F191" i="12"/>
  <c r="G187" i="12"/>
  <c r="F187" i="12"/>
  <c r="G186" i="12"/>
  <c r="F186" i="12"/>
  <c r="G171" i="12"/>
  <c r="F171" i="12"/>
  <c r="G170" i="12"/>
  <c r="F170" i="12"/>
  <c r="G169" i="12"/>
  <c r="F169" i="12"/>
  <c r="G168" i="12"/>
  <c r="F168" i="12"/>
  <c r="G167" i="12"/>
  <c r="F167" i="12"/>
  <c r="G166" i="12"/>
  <c r="F166" i="12"/>
  <c r="G164" i="12"/>
  <c r="F164" i="12"/>
  <c r="G163" i="12"/>
  <c r="F163" i="12"/>
  <c r="G162" i="12"/>
  <c r="F162" i="12"/>
  <c r="G161" i="12"/>
  <c r="F161" i="12"/>
  <c r="G159" i="12"/>
  <c r="F159" i="12"/>
  <c r="G158" i="12"/>
  <c r="F158" i="12"/>
  <c r="G157" i="12"/>
  <c r="F157" i="12"/>
  <c r="G156" i="12"/>
  <c r="F156" i="12"/>
  <c r="G151" i="12"/>
  <c r="F151" i="12"/>
  <c r="G150" i="12"/>
  <c r="F150" i="12"/>
  <c r="G149" i="12"/>
  <c r="F149" i="12"/>
  <c r="G147" i="12"/>
  <c r="F147" i="12"/>
  <c r="G146" i="12"/>
  <c r="F146" i="12"/>
  <c r="G145" i="12"/>
  <c r="F145" i="12"/>
  <c r="G144" i="12"/>
  <c r="F144" i="12"/>
  <c r="G143" i="12"/>
  <c r="F143" i="12"/>
  <c r="G140" i="12"/>
  <c r="F140" i="12"/>
  <c r="G139" i="12"/>
  <c r="F139" i="12"/>
  <c r="G138" i="12"/>
  <c r="F138" i="12"/>
  <c r="G137" i="12"/>
  <c r="F137" i="12"/>
  <c r="G136" i="12"/>
  <c r="F136" i="12"/>
  <c r="G134" i="12"/>
  <c r="F134" i="12"/>
  <c r="G133" i="12"/>
  <c r="F133" i="12"/>
  <c r="G131" i="12"/>
  <c r="F131" i="12"/>
  <c r="G130" i="12"/>
  <c r="F130" i="12"/>
  <c r="G129" i="12"/>
  <c r="F129" i="12"/>
  <c r="G128" i="12"/>
  <c r="F128" i="12"/>
  <c r="G123" i="12"/>
  <c r="F123" i="12"/>
  <c r="G98" i="12"/>
  <c r="F98" i="12"/>
  <c r="G97" i="12"/>
  <c r="F97" i="12"/>
  <c r="G96" i="12"/>
  <c r="F96" i="12"/>
  <c r="G94" i="12"/>
  <c r="F94" i="12"/>
  <c r="G93" i="12"/>
  <c r="F93" i="12"/>
  <c r="G92" i="12"/>
  <c r="F92" i="12"/>
  <c r="G90" i="12"/>
  <c r="F90" i="12"/>
  <c r="G89" i="12"/>
  <c r="F89" i="12"/>
  <c r="G88" i="12"/>
  <c r="F88" i="12"/>
  <c r="G87" i="12"/>
  <c r="F87" i="12"/>
  <c r="G86" i="12"/>
  <c r="F86" i="12"/>
  <c r="G85" i="12"/>
  <c r="F85" i="12"/>
  <c r="G84" i="12"/>
  <c r="F84" i="12"/>
  <c r="G83" i="12"/>
  <c r="F83" i="12"/>
  <c r="G78" i="12"/>
  <c r="F78" i="12"/>
  <c r="G77" i="12"/>
  <c r="F77" i="12"/>
  <c r="G74" i="12"/>
  <c r="F74" i="12"/>
  <c r="G72" i="12"/>
  <c r="F72" i="12"/>
  <c r="G71" i="12"/>
  <c r="F71" i="12"/>
  <c r="G63" i="12"/>
  <c r="F63" i="12"/>
  <c r="G62" i="12"/>
  <c r="F62" i="12"/>
  <c r="G61" i="12"/>
  <c r="F61" i="12"/>
  <c r="G56" i="12"/>
  <c r="F56" i="12"/>
  <c r="G55" i="12"/>
  <c r="F55" i="12"/>
  <c r="G54" i="12"/>
  <c r="F54" i="12"/>
  <c r="G53" i="12"/>
  <c r="F53" i="12"/>
  <c r="G51" i="12"/>
  <c r="F51" i="12"/>
  <c r="G50" i="12"/>
  <c r="F50" i="12"/>
  <c r="G49" i="12"/>
  <c r="F49" i="12"/>
  <c r="G48" i="12"/>
  <c r="F48" i="12"/>
  <c r="G40" i="12"/>
  <c r="F40" i="12"/>
  <c r="G39" i="12"/>
  <c r="F39" i="12"/>
  <c r="G38" i="12"/>
  <c r="F38" i="12"/>
  <c r="G37" i="12"/>
  <c r="F37" i="12"/>
  <c r="G36" i="12"/>
  <c r="F36" i="12"/>
  <c r="G35" i="12"/>
  <c r="F35" i="12"/>
  <c r="G33" i="12"/>
  <c r="F33" i="12"/>
  <c r="G32" i="12"/>
  <c r="F32" i="12"/>
  <c r="G31" i="12"/>
  <c r="F31" i="12"/>
  <c r="G29" i="12"/>
  <c r="F29" i="12"/>
  <c r="G28" i="12"/>
  <c r="F28" i="12"/>
  <c r="G27" i="12"/>
  <c r="F27" i="12"/>
  <c r="G26" i="12"/>
  <c r="F26" i="12"/>
  <c r="G25" i="12"/>
  <c r="F25" i="12"/>
  <c r="G23" i="12"/>
  <c r="F23" i="12"/>
  <c r="G20" i="12"/>
  <c r="F20" i="12"/>
  <c r="G17" i="12"/>
  <c r="F17" i="12"/>
  <c r="F14" i="12" l="1"/>
  <c r="F15" i="12"/>
  <c r="G14" i="12"/>
  <c r="G15" i="12"/>
</calcChain>
</file>

<file path=xl/sharedStrings.xml><?xml version="1.0" encoding="utf-8"?>
<sst xmlns="http://schemas.openxmlformats.org/spreadsheetml/2006/main" count="706" uniqueCount="348">
  <si>
    <t>PROVEEDOR</t>
  </si>
  <si>
    <t>CONCEPTO</t>
  </si>
  <si>
    <t>FECHA FACTURA</t>
  </si>
  <si>
    <t>FACTURA No                                       (NCF GUBERNAMENTAL)</t>
  </si>
  <si>
    <t>MONTO FACTURADO</t>
  </si>
  <si>
    <t>FECHA FIN FACTURA</t>
  </si>
  <si>
    <t>MONTO PAGADO A LA FECHA</t>
  </si>
  <si>
    <t>MONTO PENDIENTE</t>
  </si>
  <si>
    <t>ESTADO                                                                       (COMPLETO, PENDIENTE Y ATRASADO)</t>
  </si>
  <si>
    <t>COMPLETO</t>
  </si>
  <si>
    <t xml:space="preserve">AUTORIZADO POR </t>
  </si>
  <si>
    <t>Director Financiero</t>
  </si>
  <si>
    <t>DEPARTAMENTO DE CONTABILIDAD</t>
  </si>
  <si>
    <t>PAGOS A PROVEEDORES</t>
  </si>
  <si>
    <t xml:space="preserve">REVISADO POR </t>
  </si>
  <si>
    <t xml:space="preserve">  JESUS POLANCO PEREZ</t>
  </si>
  <si>
    <t xml:space="preserve">  Encargado  Depto. De Contabilidad</t>
  </si>
  <si>
    <t>MILTON YSMAEL MENA JACKSON</t>
  </si>
  <si>
    <t>EDENORTE DOMINICANA S A</t>
  </si>
  <si>
    <t>Estrela Telecom, SRL</t>
  </si>
  <si>
    <t>COMPANIA DOMINICANA DE TELEFONOS C POR A</t>
  </si>
  <si>
    <t>MAPFRE Salud ARS, S.A.</t>
  </si>
  <si>
    <t>Compañía Dominicana de Seguros, SA</t>
  </si>
  <si>
    <t>Angloamericana De Seguros, SA</t>
  </si>
  <si>
    <t>Seguros Reservas, SA</t>
  </si>
  <si>
    <t>MARGARITA CABA FERREIRA</t>
  </si>
  <si>
    <t>Inversiones Siurana, SRL</t>
  </si>
  <si>
    <t>Edesur Dominicana, S.A</t>
  </si>
  <si>
    <t>Viamar, SA</t>
  </si>
  <si>
    <t>Bonanza Dominicana, SAS</t>
  </si>
  <si>
    <t>JORGE ALEXANDRO HERASME RIVAS</t>
  </si>
  <si>
    <t>JUNTA CENTRAL ELECTORAL</t>
  </si>
  <si>
    <t>TELEOPERADORA DEL NORDESTE, SRL</t>
  </si>
  <si>
    <t>Mu Kien Adriana Sang Ben</t>
  </si>
  <si>
    <t>Santo Domingo Motors Company, SA</t>
  </si>
  <si>
    <t>Servicios Empresariales Canaan, SRL</t>
  </si>
  <si>
    <t>Altice Dominicana, SA</t>
  </si>
  <si>
    <t>SEGURO NACIONAL DE SALUD</t>
  </si>
  <si>
    <t>HUMANO SEGUROS S A</t>
  </si>
  <si>
    <t>Trilogy Dominicana, SA</t>
  </si>
  <si>
    <t>CORPORACION DEL ACUEDUCTO Y ALCANTARILLADO DE SANTO DOMINGO</t>
  </si>
  <si>
    <t>Magna Motors, SA</t>
  </si>
  <si>
    <t>E450000000003</t>
  </si>
  <si>
    <t>Pav Events, SRL</t>
  </si>
  <si>
    <t>B1500000090</t>
  </si>
  <si>
    <t>Constructora Yeara, SRL</t>
  </si>
  <si>
    <t>CORRESPONDIENTE DEL 01 AL 31 DE  MARZO  DEL 2026</t>
  </si>
  <si>
    <t>PEDRO LIVIO GUERRERO CARPIO</t>
  </si>
  <si>
    <t>COMPU-OFFICE DOMINICANA, SRL</t>
  </si>
  <si>
    <t>Simpapel, SRL</t>
  </si>
  <si>
    <t>2P Technology, SRL</t>
  </si>
  <si>
    <t>Grey Matter Technologies, SRL</t>
  </si>
  <si>
    <t>Muñoz Concepto Mobiliario, SRL</t>
  </si>
  <si>
    <t>Provesol Proveedores De Soluciones, SRL</t>
  </si>
  <si>
    <t>Graphic City, SRL</t>
  </si>
  <si>
    <t>Lavanderia Always Clean MDB, SRL</t>
  </si>
  <si>
    <t>GTB Radiodifusores, SRL</t>
  </si>
  <si>
    <t>DANILO MUSIC, SRL</t>
  </si>
  <si>
    <t>Mogur Grupo Empresarial, SRL</t>
  </si>
  <si>
    <t>OHTSU DEL CARIBE S A</t>
  </si>
  <si>
    <t>Gojabri Soluciones Industriales, SRL</t>
  </si>
  <si>
    <t>Centro de Frenos David, SRL</t>
  </si>
  <si>
    <t>Comercial Pérez Luciano, SRL</t>
  </si>
  <si>
    <t>Ferretería la 50, SRL</t>
  </si>
  <si>
    <t>ACOLLADO Todo Ventas y Servicios, EIRL</t>
  </si>
  <si>
    <t>Arlina Esperanza Marquez Gautier De Kranwinkel</t>
  </si>
  <si>
    <t>Liberty Networks Dominicana, SA</t>
  </si>
  <si>
    <t>JOLA INDUSTRIAL, SRL</t>
  </si>
  <si>
    <t>Sigma Petroleum Corp, SAS</t>
  </si>
  <si>
    <t>SIMON BOLIVAR CEPEDA MENA</t>
  </si>
  <si>
    <t>Russel Patricio Rodriguez Peralta</t>
  </si>
  <si>
    <t>Osvaldo  Severino Rijo</t>
  </si>
  <si>
    <t>ND Consulting, SRL</t>
  </si>
  <si>
    <t>Luis Ernesto Garcia Hernandez</t>
  </si>
  <si>
    <t>Alejo Alliance &amp; Staffing Services, S.R.L</t>
  </si>
  <si>
    <t>LIS REPRESENTACIONES SRL</t>
  </si>
  <si>
    <t>Xavsha Multiservices, SRL</t>
  </si>
  <si>
    <t>SALCEDO &amp; ASTACIO S R L</t>
  </si>
  <si>
    <t>Editora El Nuevo Diario, SA</t>
  </si>
  <si>
    <t>Flow, SRL</t>
  </si>
  <si>
    <t>Mary Yerlyn Paula Pineda</t>
  </si>
  <si>
    <t>SE Tecno-Sonido, SRL</t>
  </si>
  <si>
    <t>Editora Listin Diario, SA</t>
  </si>
  <si>
    <t>LIB:1325 D/F  02/03/2026,PAGO FACT. NCF E450000000132, POR EMISIÓN DE LA  PÓLIZA  NO.6-800-0001, (RESPONSABILIDAD CIVIL PORTADORES ARMAS DE FUEGO) DE ESTE MIP, LIQUIDACION CORRESPONDIENTE AL PERIODO DEL 01/12/2025 HASTA  31/12/2025.</t>
  </si>
  <si>
    <t>LIB:1326 D/F  02/03/2026,PAGO FACTS. NCF E450000005334- 5437, 21VO ABONO AL C/CONTRATO BS-0003323-2025,  POR SERVICIO DE MANTENIMIENTO  Y REPERACION DE VEHICULOS CHASIS #0053842 Y #196228, PERTENECIENTE A LA FLOTILLA  VEHICULAR DE ESTE MINISTERIO.</t>
  </si>
  <si>
    <t>LIB:1327 D/F  02/03/2026,PAGO VARIAS FACTS.NCF. ABONO 28 AL C/CONTRATO BS-0002359-2025, POR SERVICIO DE MANTENIMIENTOS PREVENTIVOS Y CORRECTIVOS A LOS VEHICULOS VARIOS CHASIS,PERTENECIENTES A LA FLOTILLA VEHICULAR DE ESTE MINISTERIO.</t>
  </si>
  <si>
    <t>LIB:1358 D/F  03/03/2026,PAGO DE VARIAS FACTURAS NCF, 9NO ABONO AL ADENDUM BS-0013799-2025, POR CONTRATACION DE SERVICIOS PARA EL MANTENIMIENTO Y/O REPARACION DE VARIOS CHASIS, PERTENECIENTES A LA FLOTILLA VEHICULAR DEL MINISTERIO.</t>
  </si>
  <si>
    <t>LIB:1361 D/F  03/03/2026,PAGO FACTS. NCF E450000005466- 5505, 20 VO ABONO AL C/CONTRATO BS-0003323-2025,  POR SERVICIO DE MANTENIMIENTO  Y REPERACION DE VEHICULOS CHASIS # 054552 Y # 025650, PERTENECIENTE A LA FLOTILLA  VEHICULAR DE ESTE MINISTERIO.</t>
  </si>
  <si>
    <t>LIB:1362 D/F  03/03/2026,PAGO FACT. NCF. B1500000049, SALDO  DEL C/CONTRATO BS-0000763-2025, POR CONTRATACION DE CONSULTORIA PARA LA ELABORACION DEL PLAN ESTATEGICO (PEI) 2025-2026 , CORRESP. A LOS MESES DE OCT. NOV. DIC. 2025 Y ENERO 2026.</t>
  </si>
  <si>
    <t>LIB:1363 D/F  03/03/2026,PAGO FACT. NCF. E450000002511, 23 AVO. ABONO  AL C/CONTRATO BS-0003447-2025, POR SERVICIOS DE MANTENIMIENTO DE VEHICULO CHASIS 33276 , PERTENECIENTE A LA FLOTILLA DE VEHICULOS DE ESTE MINISTERIO.</t>
  </si>
  <si>
    <t>LIB:1364 D/F  03/03/2026,PAGO FACT. NCF. E450000022654, CUENTA 9704970, POR SERVICIOS DE TELECABLE, TELEFONOS E INTERNET A LA POLICIA AUXILIAR CORRESP. AL MES  DE FEBRERO 2026.</t>
  </si>
  <si>
    <t>LIB:1386 D/F  04/03/2026,PAGO FACT. NCF E450000001234, SEGUN O/C MIP-2525-00780, POR ADQUISICION DE IMPRESORA MULTIFUNCIONALES HP DESIGNJET T250 DE 24, PARA USO DEL MIP</t>
  </si>
  <si>
    <t>LIB:1387 D/F  04/03/2026,PAGO FACT. NCF E450000011080, POR AUMENTO DE LA POLIZA DE SEG.2-2-102-0094492, (VIDA COLECTIVA) , DE LOS MIEMBROS DE LOS CUERPOS DE BOMBEROS DEL PAIS, CORRESP. AL PERIODO DEL 01/01/2026 AL 01/01/2027.</t>
  </si>
  <si>
    <t>LIB:1388 D/F  04/03/2026,PAGO FACT, NCF. B1500000650 SEGUN O/C MIP-2025-00773 POR ADQUISICION DE ESCANERES PARA USO DEL MIP Y SUS DEPENDENCIAS.</t>
  </si>
  <si>
    <t>LIB:1389 D/F  04/03/2026,PAGO FACT. NCF E450000000004, SEGUN O/C MIP- 2025-00755 POR ADQUISICION DE EQUIPOS TECNOLOGICOS (LAPTOS Y TABLETAS)  PARA USO DEL MIP.</t>
  </si>
  <si>
    <t>LIB:1547 D/F  06/03/2026,PAGO FACTS. NCF E450000022000 Y 22801, CUENTA 92389025, POR SERVICIO DE INTERNET UTILIZADO EN EL PISO 3 DEL MIP, CORRESP. A LOS MESES DE ENERO Y FEBRERO 2026.</t>
  </si>
  <si>
    <t>LIB:1554 D/F  06/03/2026,PAGO FACT NCF. E450000000140, PARA RENOVACION DE LA PÓLIZA  NO.1-I-122621 (INCENDIO BASICO), OFICINA GUBERNAMENTAL JUAN PABLO DUARTE, ALM. ORTEGA Y GASSET Y ALM. ARMAS, PERIODO DEL 01/10/2025 AL 01/10/2026</t>
  </si>
  <si>
    <t>LIB:1572 D/F  09/03/2026,PAGO FACT. E450000001301, 10MO ABONO AL ADENDUM BS-0013799-2025, POR CONTRATO DE SERVICIOS PARA EL MANTENIMIENTO Y/O REPARACION DE VARIOS CHASIS, PERTENECIENTES A LA FLOTILLA VEHICULAR DEL MINISTERIO.</t>
  </si>
  <si>
    <t>LIB:1590 D/F  09/03/2026,PAGO FACT. NCF B1500000171, SALDO C/C NO. BS-0009002-2025, MENOS 20% DE ANTICIPO FINANCIERO POR RD$(1,213,625.43), POR ADQUISICION DE EQUIPOS PARA MONITOREO Y VIGILANCIA, PARA USO DE ESTE MINISTERIO Y SUS DEPENDENCIAS.</t>
  </si>
  <si>
    <t>LIB:1616 D/F  09/03/2026,PAGO FACT. NCF. E450000002602, 24 AVO. ABONO  AL C/CONTRATO BS-0003447-2025, POR SERVICIOS DE MANTENIMIENTO DE VEHICULO CHASIS 76860 , PERTENECIENTE A LA FLOTILLA DE VEHICULOS DE ESTE MINISTERIO.</t>
  </si>
  <si>
    <t>LIB:1617 D/F  09/03/2026,PAGO FACT, NCF B1500002414 POR O/C MIP-2025-00775 POR ADQUISICIÓN DE MOBILIARIOS PARA EL PROYECTO DE EQUIPAMIENTO DEL CENTRO COMUNAL DE TERAPIA CONDUCTUAL DE HERRERA.</t>
  </si>
  <si>
    <t>LIB:1621 D/F  09/03/2026,PAGO VARIAS FACTS.NCF. ABONO 29 AL C/CONTRATO BS-0002359-2025, POR SERVICIO DE MANTENIMIENTOS PREVENTIVOS Y CORRECTIVOS A LOS VEHICULOS VARIOS CHASIS,PERTENECIENTES A LA FLOTILLA VEHICULAR DE ESTE MINISTERIO.</t>
  </si>
  <si>
    <t>LIB:1622 D/F  09/03/2026,PAGO FACT. NCF. B1500001738, SEGUN O/C MIP-2025-00688, POR ADQUISICION DE MATERIALES DE PLOMERIA PARA USO INSTITUCIONAL DE ESTE MIP.</t>
  </si>
  <si>
    <t>LIB:1625 D/F  09/03/2026,PAGO FACTURA NCF. E450000005428, POR SERVICIO DE SEGURO MEDICO A LOS BOMBEROS DEL PAIS, CORRESPONDIENTE AL PERIODO DEL 01 AL 31 DE MARZO DEL 2026.</t>
  </si>
  <si>
    <t>LIB:1626 D/F  09/03/2026,PAGO FACT.NCF B1500000493 SEGUN, O/S MIP-2026-00003, POR CONTRATACIÓN DE SERVICIOS DE IMPRESIÓN DE BANNER TIPO BAJANTE PARA USO INSTITUCIONAL.</t>
  </si>
  <si>
    <t>LIB:1627 D/F  09/03/2026,PAGO FACT. NCF. E450000000589, POR SERVICIO DE INTERNET FIJO SIMÉTRICO EN LA ESCUELA POLICIAL, CAMPUS GASPAR HERNÁNDEZ, CORRESP. AL MES DE FEBRERO 2026.</t>
  </si>
  <si>
    <t>LIB:1629 D/F  09/03/2026,PAGO FACT. NCF E450000000237, POR EMISION DE LA  PÓLIZA  NO.1-RC-2479 (RESPONSABILIDAD CIVIL BASICA ARMAS DE FUEGO) DE ESTE MIP, VIGENCIA Y LIQUIDACION CORRESPONDIENTE AL PERIODO DEL  01/01/2026 AL 31/01/2026.</t>
  </si>
  <si>
    <t>LIB:1630 D/F  09/03/2026,PAGO FACT. NCF E450000000135, POR EMISIÓN DE LA  PÓLIZA  NO.6-800-0001, (RESPONSABILIDAD CIVIL PORTADORES ARMAS DE FUEGO) DE ESTE MIP, LIQUIDACION CORRESPONDIENTE AL PERIODO DEL 01/01/2026 HASTA  31/01/2026.</t>
  </si>
  <si>
    <t>LIB:1631 D/F  09/03/2026,PAGO FACT. NCF E450000103891, CUENTA 710029713, POR SERVICIO TELEFONICO DE ESTE MIP, CORRESPONDIENTE AL MES DE FEBRERO 2026.</t>
  </si>
  <si>
    <t>LIB:1656 D/F  10/03/2026,PAGO VARIAS FACTS. NCF, 11VO. ABONO AL ADENDUM BS-0013799-2025, POR CONTRATO DE SERVICIOS PARA EL MANTENIMIENTO Y/O REPARACION DE VARIOS CHASIS, PERTENECIENTES A LA FLOTILLA VEHICULAR DEL MINISTERIO.</t>
  </si>
  <si>
    <t>LIB:1657 D/F  10/03/2026,PAGO FACT. NCF E450000105379, CUENTA NO. 703616800, POR SERVICIOS DE FLOTA DE ESTE MINISTERIO, CORRESPONDIENTE AL MES DE FEBRERO 2026.</t>
  </si>
  <si>
    <t>LIB:1658 D/F  10/03/2026,PAGO FACT NCF B1500000189, 2DO ABONO C/C BS-0015286-2025, POR SERVICIO DE LAVADO, PLANCHADO Y DESMANCHADO DE MANTELES Y BAMBALINAS, PARA ACTIVIDADES DE ESTE MINISTERIO, POR UN PERIODO DE TRES (3) MESES.</t>
  </si>
  <si>
    <t>LIB:1661 D/F  10/03/2026,PAGO VARIAS FACTS. NCF, 12VO. ABONO AL ADENDUM BS-0013799-2025, POR CONTRATO DE SERVICIOS PARA EL MANTENIMIENTO Y/O REPARACION DE VARIOS CHASIS, PERTENECIENTES A LA FLOTILLA VEHICULAR DEL MINISTERIO.</t>
  </si>
  <si>
    <t>LIB:1680 D/F  10/03/2026,PAGO FACT. NCF B1500000073, 14VO ABONO AL C/CONTRATO BS-0016224-2024, PARA ASESORIA LEGAL Y SERVICIOS JURIDICOS A ESTE MIP, CORRESPONDIENTE AL PERIODO DEL  17 DE ENERO 2026 HASTA EL 17 DE FEBRERO 2026.</t>
  </si>
  <si>
    <t>LIB:1701 D/F  10/03/2026,PAGO VARIAS FACTS. NCF, POR SERVICIO DE AGUA POTABLE AL MIP Y POLICIA AUXILIAR, CORRESPONDIENTE AL MES DE MARZO 2026.</t>
  </si>
  <si>
    <t>LIB:1704 D/F  10/03/2026,PAGO VARIAS FACTS, NCF. NIC 7168438,7251640 Y 7441191 POR SERVICIO DE ENERGIA ELECTRICA, DONDE FUNCIONAN LAS CASAS DE PREVENCION Y SEG.CIUDADANA, CRISTO REY, POLICIA AUXILIAR Y EL ALMACEN DEL MINISTERIO, CORRESP.AL PERIODO 09/01/2026 AL 14/02/2026.</t>
  </si>
  <si>
    <t>LIB:1713 D/F  10/03/2026,PAGO FACT, NCF. E450000104965 CUENTA 769450262, POR SERVICIO DE INTERNET MOVIL A VARIOS DEPARTAMENTOS DE ESTE MIP. CORRESPONDIENTE AL MES DE FEBRERO 2026.</t>
  </si>
  <si>
    <t>LIB:1769 D/F  11/03/2026,PAGO VARIAS FACT. NCF. 25 AVO. ABONO  AL C/CONTRATO BS-0003447-2025, POR SERVICIOS DE MANTENIMIENTO DE VEHICULOS VARIOS CHASIS PERTENECIENTE A LA FLOTILLA DE VEHICULOS DE ESTE MINISTERIO.</t>
  </si>
  <si>
    <t>LIB:1779 D/F  12/03/2026,PAGO FACTURA NCF. B1500001000, POR CONCEPTO DE SERVICIO DE INTERNET SIMÉTRICO DE 100MBPS DEL PISO 2, CORRESPONDIENTE AL MES DE MARZO 2026</t>
  </si>
  <si>
    <t>LIB:1780 D/F  12/03/2026,PAGO FACT. NCF. B1500001509, SEGUN O/S MIP-2025-00569, POR CONTRATACIÓN DE SERVICIOS DE PUBLICIDAD INSTITUCIONAL EN MEDIOS DE COMUNICACIÓN RADIALES, POR LOS MESES DE JUNIO, JULIO Y AGOSTO 2025.</t>
  </si>
  <si>
    <t>LIB:1785 D/F  12/03/2026,PAGO FACT. NCF E450000000062, SEGUN O/C MIP-2026-00004, POR ADQUISICION DE INSTRUMENTOS MUSICALES ( BATERIAS Y GUITARRAS ) PARA DONACION, DE ESTE MIP.</t>
  </si>
  <si>
    <t>LIB:1786 D/F  12/03/2026,PAGO FACT, NCF. B1500000122, 1ER ABONO DEL 20% AL ADEMDUM BS-0000877-2026 POR CONTRATACION DE SERVICIOS DE REALIZACION DE ENCUESTA PARA MEDIR PERCEPCION DE LOS CIUDADANOS EN ASPECTOS DE RESPONSABILIDAD SOCIAL, SERVICIO Y DESEMPEÑO INSTITUCIONAL.</t>
  </si>
  <si>
    <t>LIB:1834 D/F  13/03/2026,PAGO FACT. NCF E450000000003 SEGUN C/CONTRATO BS-0015164-2025 POR SERVICIO DE IMPLEMENTACION DE OFICINAS EN ESPACIOS DESIGNADOS DEL CENTRO DE CONVENCIONES Y CULTURA DOMINICANA UTESA SANTIAGO, EN EL MARCO DEL EVENTO MISPA VIII.</t>
  </si>
  <si>
    <t>LIB:1840 D/F  13/03/2026,PAGO FACT, NCF. E450000000096, 2DO ABONO MENOS 20% AMORTIZACION $82,004.11 SEGUN C/CONTRATO BS-0011715-2025, POR ADQUISICION DE LLANTAS, LAS CUALES SERAN UTILIZADAS EN LOS VEHICULOS PERTENECIENTES A ESTE MINISTERIO.</t>
  </si>
  <si>
    <t>LIB:1877 D/F  13/03/2026,PAGO CUENTA 788841969, FACT. NCF E450000105376, POR SERVICIO DE FLOTAS Y DATA DISTRIBUIBLES, QUE FUERON UTILIZADAS POR LA POLICÍA NACIONAL,MEDIANTE EL SISTEMA INTEGRADO DE IDENTIFICACION CIUDADANA Y DEPURACION BIOMETRICA, CORRESP. AL MES DE FEBRERO 2026.</t>
  </si>
  <si>
    <t>LIB:1884 D/F  13/03/2026,PAGO FACTS. NCF. E450000114531, 116109, NIC 6784227, 6925115, POR SERVICIOS DE ELECTRICIDAD DE LA OFICINA REGIONAL DEL MIP EN SANTIAGO, LA CASA DE PREVENCION EN SAN FCO DE MACORIS, CORRESP. AL PERIODO 01/02/2026 AL 01/03/2026.</t>
  </si>
  <si>
    <t>LIB:1885 D/F  13/03/2026,PAGO FACT. NCF E450000117785, NIC, 7353967, POR SERVICIOS DE ELECTRICIDAD A LA ESCUELA GASPAR HERNANDEZ, CORRESP. AL PERIODO 01/02/2026 AL 01/03/2026.</t>
  </si>
  <si>
    <t>LIB:1907 D/F  16/03/2026,PAGO FACT. B1500000090, 2DA CUBICACION  AL C/CONTRATO CO-0001287-2025, MENOS ANTICIPO 20% RD$ 1,074,525.75 Y MENOS LA SUPERVISION RD$ 206,798.64 POR CONTRAT. DE SERVICIO DE REMOZAMIENTO DE LAS OFIC. DE LOS PISOS 2,3,11 Y 13 DEL EDIF. GUB. JUAN P. DUARTE.</t>
  </si>
  <si>
    <t>LIB:1909 D/F  16/03/2026,PAGO FACT. NCF B1500000028, 2DO ABONO AL C/CONTRATO ADENDUM  BS-0015867-2025, POR CONTRATACION DE ASESORIA ESPECIALIZADA PARA LA CREACION Y DISEÑO ESTRATEGICO DE LOS PROGRAMAS DE LA ESCUELA DE FORMACION POLICIA DESDE EL 26 ENERO HASTA  26 DE FEBRERO 2026</t>
  </si>
  <si>
    <t>LIB:1910 D/F  16/03/2026,PAGO FACTURA NCF. B1500000047, SEGUN O/C MIP-2025-00819, ADQUISICIÓN DE BATERÍAS PARA USO DE LA FLOTILLA VEHICULAR DEL MIP. DIRIGIDO A MIPYMES.</t>
  </si>
  <si>
    <t>LIB:1911 D/F  16/03/2026,PAGO FACT. NCF. B1500000225, POR SERVICIOS DE HONORARIOS PROFESIONALES JURIDICOS , LEGALIZACION DE PRIMERAS ADENDAS PARA CONTRATACIONES DE ESTE MIP.</t>
  </si>
  <si>
    <t>LIB:1939 D/F  17/03/2026,PAGO VARIAS FACT.  3ER ABONO AL C/C BS-0011203-2025, MENOS EL 20% DE ANTICIPO RD$ (375,841.56) POR CONTRATACIÓN DE SERVICIO DE MANTENIMIENTO PREVENTIVO Y CORRECTIVO PARA LA FLOTILLA VEHICULAR DEL MIP.</t>
  </si>
  <si>
    <t>LIB:1965 D/F  17/03/2026,PAGO FACT, NCF. B1500000226 SEGUN O/C MIP-2026-00005 POR ADQUISICION DE MATERIAL DE LIMPIEZA PARA USA DE ESTE MINISTERIO.</t>
  </si>
  <si>
    <t>LIB:1966 D/F  17/03/2026,PAGO VARIAS FACTS.NCF. ABONO 30 AL C/CONTRATO BS-0002359-2025, POR SERVICIO DE MANTENIMIENTOS PREVENTIVOS Y CORRECTIVOS A LOS VEHICULOS VARIOS CHASIS,PERTENECIENTES A LA FLOTILLA VEHICULAR DE ESTE MINISTERIO.</t>
  </si>
  <si>
    <t>LIB:1979 D/F  18/03/2026,PAGO FACT.NCF B1500000958 SEGUN O/C MIP-2025-00761, POR ADQUISICIÓN DE PINTURAS PARA SER UTILIZADAS EN DIFERENTES ÁREAS DE ESTE MINISTERIO, SUS DEPENDENCIAS Y OFICINAS REGIONALES.</t>
  </si>
  <si>
    <t>LIB:1980 D/F  18/03/2026,PAGO FACT.NCF. B1500000049 SEGUN, O/C MIP-2025-00762 POR ADQUISICIÓN DE PINTURAS PARA SER UTILIZADAS EN DIFERENTES ÁREAS DE ESTE MINISTERIO, SUS DEPENDENCIAS Y OFICINAS REGIONALES.</t>
  </si>
  <si>
    <t>LIB:1996 D/F  18/03/2026,PAGO FACT. NCF.E450000005429, POR SERVICIO DE SEGURO MÉDICO AL PERSONAL DE ESTE MIP, CORRESP. AL PERIODO DEL 01/03/2026 AL 31/03/2026.</t>
  </si>
  <si>
    <t>LIB:2083 D/F  20/03/2026,PAGO FACT. NCF. B1500000226, POR SERVICIOS DE HONORARIOS PROFESIONALES, LEGALIZACION Y NOTARIZACION DE DOCUMENTOS DE LA DIRECCION JURIDICA DE ESTE MIP.</t>
  </si>
  <si>
    <t>LIB:2087 D/F  20/03/2026,PAGO FACT, NCF. B1500000123, 2DO ABONO DEL 40% AL ADEMDUM BS-0000877-2026 POR CONTRATACION DE SERVICIOS DE REALIZACION DE ENCUESTA PARA MEDIR PERCEPCION DE LOS CIUDADANOS EN ASPECTOS DE RESPONSABILIDAD SOCIAL, SERVICIO Y DESEMPEÑO INSTITUCIONAL.</t>
  </si>
  <si>
    <t>LIB:2089 D/F  20/03/2026,PAGO FACTS.NCF.E450000002619- 2633   26 AVO. ABONO  AL C/CONTRATO BS-0003447-2025, POR SERVICIOS DE MANTENIMIENTO DE VEHICULOS VARIOS CHASIS PERTENECIENTE A LA FLOTILLA DE VEHICULOS DE ESTE MINISTERIO.</t>
  </si>
  <si>
    <t>LIB:2101 D/F  20/03/2026,PAGO FACT. NCF E450000000297, 4TO ABONO C/CONTRATO BS-0015169-2025, POR CONTRATACION DE SERVICIO DE ALMUERZOS VIA PLATAFORMA WEB, PARA EL PERSONAL GENERAL DEL MIP. CORRESPONDIENTE DEL 01 AL 31 DE ENERO 2026.</t>
  </si>
  <si>
    <t>LIB:2131 D/F  23/03/2026,PAGO FACT.NCF.E450000023159 CUENTA 93037921 POR SERVICIOS DE FLOTAS QUE ESTAN ASIGNADAS A LOS CUERPOS DE BOMBEROS DE LA REP. DOM. EN EL MARCO DEL PROCESO DE LA TRANSFORMACION Y DIGNIFICACION DE LOS MISMOS, CORRESP. AL MES DE FEBRERO 2026.</t>
  </si>
  <si>
    <t>LIB:2133 D/F  23/03/2026,PAGO FACT. NCF. B1500000004, POR SERVICIOS DE HONORARIOS PROFESIONALES, LEGALIZACION Y NOTARIZACION DE DOCUMENTOS DE LA DIRECCION JURIDICA DE ESTE MIP.</t>
  </si>
  <si>
    <t>LIB:2134 D/F  23/03/2026,PAGO FACT. NCF. E450000001406,POR MOVIMIENTOS RETROACTIVOS, CONTRATO NO.1118412, POR SERVICIOS DE SALUD, COMPRENDIDO DESDE 25/02/2026 HASTA 31/03/2026 .</t>
  </si>
  <si>
    <t>LIB:2135 D/F  23/03/2026,PAGO VARIAS FACTS. NCF, 22VO ABONO AL C/CONTRATO BS-0003323-2025,  POR SERVICIO DE MANTENIMIENTO  Y REPERACION DE VEHICULOS VARIOS CHASIS, PERTENECIENTE A LA FLOTILLA  VEHICULAR DE ESTE MINISTERIO.</t>
  </si>
  <si>
    <t>LIB:2137 D/F  23/03/2026,PAGO FACT. NCF, E450000002113, POR SERVICIOS DE INTERNET PARALELO, UTILIZADOS EN LOS PISOS 13,11,3 Y 2 DE ESTE MINISTERIO, CORRESPONDIENTE AL MES DE 1/01/2026 AL 31/01/2026.</t>
  </si>
  <si>
    <t>LIB:2168 D/F  23/03/2026,PAGO FACT. NCF E450000000014, 7MO ABONO SEGUN C/CONTRATO NO. BS-0009005-2025, POR CONTRATACIÓN DE SERVICIO DE ALQUILER DE UN EDIFICIO DESTINADO A LA DIRECCIÓN DE POLICÍA AUXILIAR DEL MIP, CORRESP. AL PERIODO DEL 22/01/2026 AL 22/02/2026.</t>
  </si>
  <si>
    <t>LIB:2170 D/F  23/03/2026,PAGO DE FACT. NCF B1500000041, SEGUN O/S MIP-2026-00009, POR CONTRATACION DE SERVICIOS DE IMPRESION DE CHALECOS PERSONALIZADOS PARA EL PROGRAMA PUNTO VIDAS DIRIGIDO A MYPIMES MUJER.</t>
  </si>
  <si>
    <t>LIB:2174 D/F  23/03/2026,PAGO FACT. NCF. E450000004599, 1ER ABONO A LA ADENDUM BS-0015679-2025, ADQUISICION  DE COMBUSTIBLE PARA  EL ABASTECIMIENTO DE LAS PLANTAS DE ESTE MIP.</t>
  </si>
  <si>
    <t>LIB:2175 D/F  23/03/2026,PAGO FACT. NCF. B1500000202, POR SERVICIOS DE HONORARIOS PROFESIONALES, LEGALIZACION Y NOTARIZACION DE DOCUMENTOS DE LA DIRECCION JURIDICA DE ESTE MIP.</t>
  </si>
  <si>
    <t>LIB:2176 D/F  23/03/2026,PAGO FACT. NCF. B1500000063, POR SERVICIOS DE HONORARIOS PROFESIONALES, LEGALIZACION Y NOTARIZACION DE DOCUMENTOS DE LA DIRECCION JURIDICA DE ESTE MIP.</t>
  </si>
  <si>
    <t>LIB:2177 D/F  23/03/2026,PAGO FACT. NCF. E450000011543, POR AUMENTO DE LA POLIZA DE SEG.2-2-102-0094492, (VIDA COLECTIVA), DE LOS MIEMBROS DE LOS CUERPOS DE BOMBEROS DEL PAIS, CORRESP. AL PERIODO DEL 01/03/2026 AL 01/01/2027.</t>
  </si>
  <si>
    <t>LIB:2178 D/F  23/03/2026,PAGO VARIAS FACTS. NCF, 13VO. ABONO AL ADENDUM BS-0013799-2025, POR CONTRATO DE SERVICIOS PARA EL MANTENIMIENTO Y/O REPARACION DE VARIOS CHASIS, PERTENECIENTES A LA FLOTILLA VEHICULAR DEL MINISTERIO.</t>
  </si>
  <si>
    <t>LIB:2205 D/F  24/03/2026,PAGO FACTURA NCF. B1500000001, POR SERVICIOS DE HONORARIOS PROFESIONALES, LEGALIZACION Y NOTARIZACION DE DOCUMENTOS DE LA DIRECCION JURIDICA DE ESTE MIP.</t>
  </si>
  <si>
    <t>LIB:2209 D/F  24/03/2026,PAGO FACT. NCF. E450000007485, POR VALOR DE 2,940,093.03, POR SERVICIO DE SEGURO MÉDICO AL PERSONAL DE ESTE MIP,  MENOS DESC. NÓMINA DE RD$15,723.49,CORRESP. AL PERÍODO DEL 01 AL 31 DE MARZO DEL 2026.</t>
  </si>
  <si>
    <t>LIB:2210 D/F  24/03/2026,PAGO FACT. NCF E450000000140, POR EMISIÓN DE LA  PÓLIZA  NO.6-800-0001, (RESPONSABILIDAD CIVIL PORTADORES ARMAS DE FUEGO) DE ESTE MIP, LIQUIDACION CORRESPONDIENTE AL PERIODO DEL 01/02/2026 HASTA  28/02/2026.</t>
  </si>
  <si>
    <t>LIB:2211 D/F  24/03/2026,PAGO FACT. NCF E450000000251, POR EMISION DE LA  PÓLIZA  NO.1-RC-2479 (RESPONSABILIDAD CIVIL BASICA ARMAS DE FUEGO) DE ESTE MIP, VIGENCIA Y LIQUIDACION CORRESPONDIENTE AL PERIODO DEL  01/02/2026 AL 28/02/2026.</t>
  </si>
  <si>
    <t>LIB:2212 D/F  24/03/2026,PAGO FACTURAS NCF B1500002033, POR SERVICIO DE CONSULTA AL ARCHIVO MAESTRO CEDULADO JCE, CORRESPONDIENTE AL MES DE MARZO 2026.</t>
  </si>
  <si>
    <t>LIB:2213 D/F  24/03/2026,PAGO FACT. NCF E450000000331, 5TO ABONO C/CONTRATO BS-0015169-2025, POR CONTRATACION DE SERVICIO DE ALMUERZOS VIA PLATAFORMA WEB, PARA EL PERSONAL GENERAL DEL MIP. CORRESPONDIENTE DEL 01 AL 28 DE FEBRERO 2026.</t>
  </si>
  <si>
    <t>LIB:2217 D/F  25/03/2026,PAGO FACT, NCF. B1500000340 1ER ABONO AL C/C NO. BS-0016045-2025 MENOS AMORTIZACION $1,194,964.48 POR ASESORIA ESPECIALIZADA PARA EL DESARROLLO DEL PROGRAMA DE APOYO A LA REFORMA DE LA POLICIA NACIONAL CORRESPONDIENTE AL MES DE ENERO 2026.</t>
  </si>
  <si>
    <t>LIB:2223 D/F  25/03/2026,PAGO FACT. NCF E450000009501, 31VO ABONO AL C/CONTRATO BS-0002359-2025, POR SERVICIO DE MANTENIMIENTOS PREVENTIVOS Y CORRECTIVOS AL VEHICULO CHASIS 142413, PERTENECIENTE A LA FLOTILLA VEHICULAR DE ESTE MINISTERIO.</t>
  </si>
  <si>
    <t>LIB:2227 D/F  25/03/2026,PAGO FACT. NCF B1500000101, POR RD$ 7,009,200.00 MENOS 911,196.00, AMORTIZACION ANTICIPO 13% 8VO ABONO, AL C/C BS-0005718-2024 POR SERV. COMO COMISIONADO EJECT. P/R LA IMPLENT. P.N DECRETO NO.211.21 CORRESP. AL PERIODO 06/12/2025 AL 06/03/2026.</t>
  </si>
  <si>
    <t>LIB:2228 D/F  25/03/2026,PAGO FACT. NCF B1500000053, SEGUN O/C MIP-2026-00011,  POR CONTRATACION DE CHARLISTA PROFESIONAL PARA EL DIA INTERNACIONAL DE LA MUJER.</t>
  </si>
  <si>
    <t>LIB:2233 D/F  25/03/2026,PAGO FACT. NCF B1500000088, SEGUN O/C MIP-2026-00014, POR IMPRESION DE BANNER, BANDERAS Y OTROS, PARA  LA ACTIVIDAD DEL  ACTO DE NATURALIZACION DE ESTE MIP.</t>
  </si>
  <si>
    <t>LIB:2234 D/F  25/03/2026,PAGO 20% ANTICIPO SEGUN O/C MIP-2025-00821, POR ADQUISICIÓN DE SIRENAS ALTOPARLANTES PARA USO DE LA FLOTILLA VEHICULAR DEL MIP.</t>
  </si>
  <si>
    <t>LIB:2235 D/F  25/03/2026,PAGO FACT. NCF E450000000106, SEGUN O/C MIP-2026-00006, POR ADQUISICION DE MATERIAL GASTABLE DE OFICINA PARA USO DEL MINISTERIO.</t>
  </si>
  <si>
    <t>LIB:2245 D/F  25/03/2026,PAGO FACT. NCF E450000000021, 8VO ABONO SEGUN C/CONTRATO NO. BS-0009005-2025, POR CONTRATACIÓN DE SERVICIO DE ALQUILER DE UN EDIFICIO DESTINADO A LA DIRECCIÓN DE POLICÍA AUXILIAR DEL MIP, CORRESP. AL PERIODO DEL 22/02/2026 AL 22/03/2026.</t>
  </si>
  <si>
    <t>LIB:2247 D/F  25/03/2026,PAGO FACT. NCF, E450000002234- 2378 POR SERVICIOS DE INTERNET PARALELO, UTILIZADOS EN LOS PISOS 13,11,3 Y 2 DE ESTE MINISTERIO, CORRESPONDIENTE AL MES DE FEBRERO Y MARZO 2026.</t>
  </si>
  <si>
    <t>LIB:2248 D/F  25/03/2026,PAGO VARIAS FACTS. NCF, 14VO. ABONO AL ADENDUM BS-0013799-2025, POR CONTRATO DE SERVICIOS PARA EL MANTENIMIENTO Y/O REPARACION DE VARIOS CHASIS, PERTENECIENTES A LA FLOTILLA VEHICULAR DEL MINISTERIO.</t>
  </si>
  <si>
    <t>LIB:2283 D/F  26/03/2026,PAGO FACT. NCF E450000000013, SEGUN C/CONTRATO BS-0001162-2026 POR HONORARIOS PROFESIONALES POR SERVICIOS DE CONSULTORIA  JURIDICA  ESPECIALIZADO, CORRESP. AL PERIODO DEL 18/12/2025 AL 17/01/2026 PARA ESTE MIP.</t>
  </si>
  <si>
    <t>LIB:2368 D/F  27/03/2026,PAGO FACT. NCF. B1500000040  SEGUN O/C MIP-2026-00010, POR ADQUISICIÓN Y CONFECCIÓN DE PINES PARA EL PERSONAL CAPACITADO DEL PROGRAMA PUNTOS VIDA, DE ESTE MIP.</t>
  </si>
  <si>
    <t>LIB:2370 D/F  27/03/2026,PAGO FACT. NCF. E450000023356, CTA# 91273712, POR SERVICIO DE INTERNET MOVIL, UTILIZADO POR EL DPTO.MAYORDOMIA CON ASIENTO EN GASPAR HERNANDEZ Y LA DIRECCION DE CONTROL DE ARMAS DE ESTE MIP, CORRESPONDIENTE AL MES DE MARZO 2026.</t>
  </si>
  <si>
    <t>LIB:2371 D/F  27/03/2026,PAGO FACT. NCF E450000023558, CUENTA 92389025, POR SERVICIO DE INTERNET UTILIZADO EN EL PISO 3 DEL MIP, CORRESP. AL MES DE MARZO 2026.</t>
  </si>
  <si>
    <t>LIB:2375 D/F  27/03/2026,PAGO  FACT. NCF E450000001395, 2DO ABONO AL C/CONTRATO BS-0007096-2025, PUBLICACION DE PROCESO DE COMPRA, PARA LA ADQUISICION DE CAMIONES DE BOMBEROS, PUBLICIDAD EN MEDIOS IMPRESOS, DE ESTE MIP.</t>
  </si>
  <si>
    <t>LIB:2376 D/F  27/03/2026,PAGO FACT. NCF E450000000258, SEGUN O/C MIP-2025-00765, POR ADQUISICION DE MOBILIARIOS PARA USO DE ESTA INSTITUCION.</t>
  </si>
  <si>
    <t>LIB:2377 D/F  27/03/2026,PAGO FACT. NCF B1500000075, 15VO ABONO AL C/CONTRATO BS-0016224-2024, PARA ASESORIA LEGAL Y SERVICIOS JURIDICOS A ESTE MIP, CORRESPONDIENTE AL PERIODO DEL  17 DE FEBRERO 2026 HASTA EL 17 DE MARZO 2026.</t>
  </si>
  <si>
    <t>LIB:2378 D/F  27/03/2026,PAGO FACT. NCF B1500000090, SEGUN O/S MIP-2024-00732, POR CONTRATACION DE SERVICIO DE PUBLICIDAD EN MEDIOS DIGITALES PARA LA CAMPAÑA DE SENSIBLIZACION NAVIDAD CON GARANTIA DE PAZ DE ESTE MIP, CORRESP. A DICIEMBRE 2024.</t>
  </si>
  <si>
    <t>LIB:2410 D/F  30/03/2026,PAGO FACTS. NCF E450000000031, 36, POR RD$146,694.06, MENOS 20% AMORTIZACION RD$ 29,338.81, 1ER ABONO AL C/CONTRATO BS-0015162-2025, POR CONTRATACIÓN DE SERVICIOS DE GESTIÓN DE EVENTOS PARA DIFERENTES ACTIVIDADES DEL MIP.</t>
  </si>
  <si>
    <t>LIB:2413 D/F  30/03/2026,PAGO FACT. NCF E450000001942, 2DO ABONO AL C/CONTRATO BS-0008877-2025, POR CONTRATACION DE PUBLICIDAD EN MEDIOS IMPRESOS PARA LA DIFUSION DE INFORMACIONES CONCERNIENTES A ESTE MINISTERIO.</t>
  </si>
  <si>
    <t>LIB:2414 D/F  30/03/2026,PAGO FACT. NCF E450000000014, SEGUN C/CONTRATO BS-0001162-2026, POR HONORARIOS PROFESIONALES POR SERVICIOS DE CONSULTORIA  JURIDICA  ESPECIALIZADO PARA ESTE MIP., CORRESP. AL PERIODO DEL 19/01/2026 AL 18/02/2026.</t>
  </si>
  <si>
    <t>LIB:2417 D/F  30/03/2026,PAGO FACT, NCF. E450000107558 CUENTA 769450262, POR SERVICIO DE INTERNET MOVIL A VARIOS DEPARTAMENTOS DE ESTE MIP. CORRESPONDIENTE AL MES DE MARZO 2026.</t>
  </si>
  <si>
    <t>LIB:2418 D/F  30/03/2026,PAGO CUENTA 788841969, FACT. NCF E450000107780, POR SERVICIO DE FLOTAS Y DATA DISTRIBUIBLES, QUE FUERON UTILIZADAS POR LA POLICÍA NACIONAL,MEDIANTE EL SISTEMA INTEGRADO DE IDENTIFICACION CIUDADANA Y DEPURACION BIOMETRICA, CORRESP. AL MES DE MARZO 2026.</t>
  </si>
  <si>
    <t>LIB:2453 D/F  31/03/2026,PAGO CUENTA NO.104278187-001, SEGUN FACTURA NCF. B1500003878, POR SERVICIO DE INTERNET ALTERNO PARA ESTE MIP, CORRESPONDIENTE AL PERIODO 15/03/2026 AL 04/05/2026.</t>
  </si>
  <si>
    <t>LIB:2455 D/F  31/03/2026,PAGO VARIAS FACTS. NCF, 23VO ABONO AL C/CONTRATO BS-0003323-2025,  POR SERVICIO DE MANTENIMIENTO  Y REPARACION DE VEHICULOS VARIOS CHASIS, PERTENECIENTE A LA FLOTILLA  VEHICULAR DE ESTE MINISTERIO.</t>
  </si>
  <si>
    <t>E450000000132</t>
  </si>
  <si>
    <t>B1500000049</t>
  </si>
  <si>
    <t>E450000002511</t>
  </si>
  <si>
    <t>E450000022654</t>
  </si>
  <si>
    <t>E450000001234</t>
  </si>
  <si>
    <t>E450000011080</t>
  </si>
  <si>
    <t>B1500000650</t>
  </si>
  <si>
    <t>E450000000004</t>
  </si>
  <si>
    <t>E450000000140</t>
  </si>
  <si>
    <t>B1500000171</t>
  </si>
  <si>
    <t>E450000002602</t>
  </si>
  <si>
    <t>E450000001301</t>
  </si>
  <si>
    <t>B1500002414</t>
  </si>
  <si>
    <t>E450000005428</t>
  </si>
  <si>
    <t>B1500001738</t>
  </si>
  <si>
    <t>B1500000493</t>
  </si>
  <si>
    <t>E450000000589</t>
  </si>
  <si>
    <t>E450000000237</t>
  </si>
  <si>
    <t>E450000000135</t>
  </si>
  <si>
    <t>E450000103891</t>
  </si>
  <si>
    <t>E450000105379</t>
  </si>
  <si>
    <t>B1500000189</t>
  </si>
  <si>
    <t>B1500000073</t>
  </si>
  <si>
    <t>E450000104965</t>
  </si>
  <si>
    <t>B1500001509</t>
  </si>
  <si>
    <t>E450000000062</t>
  </si>
  <si>
    <t>B150001000</t>
  </si>
  <si>
    <t>B1500000122</t>
  </si>
  <si>
    <t>E450000000096</t>
  </si>
  <si>
    <t>E450000105376</t>
  </si>
  <si>
    <t>E450000117785</t>
  </si>
  <si>
    <t>B1500000028</t>
  </si>
  <si>
    <t>B1500000047</t>
  </si>
  <si>
    <t>B1500000226</t>
  </si>
  <si>
    <t>B1500000225</t>
  </si>
  <si>
    <t>E450000005429</t>
  </si>
  <si>
    <t>B1500000958</t>
  </si>
  <si>
    <t>B1500000123</t>
  </si>
  <si>
    <t>E450000000297</t>
  </si>
  <si>
    <t>B1500000004</t>
  </si>
  <si>
    <t>E450000001406</t>
  </si>
  <si>
    <t>E450000002113</t>
  </si>
  <si>
    <t>E450000023159</t>
  </si>
  <si>
    <t>E450000004599</t>
  </si>
  <si>
    <t>B1500000202</t>
  </si>
  <si>
    <t>B1500000063</t>
  </si>
  <si>
    <t>E450000000014</t>
  </si>
  <si>
    <t>B1500000041</t>
  </si>
  <si>
    <t>E450000011543</t>
  </si>
  <si>
    <t>E450000007485</t>
  </si>
  <si>
    <t>E450000000251</t>
  </si>
  <si>
    <t>E450000000331</t>
  </si>
  <si>
    <t>B1500000001</t>
  </si>
  <si>
    <t>B1500002033</t>
  </si>
  <si>
    <t>B1500000340</t>
  </si>
  <si>
    <t>E450000009501</t>
  </si>
  <si>
    <t>B1500000053</t>
  </si>
  <si>
    <t>B1500000088</t>
  </si>
  <si>
    <t>E450000000106</t>
  </si>
  <si>
    <t>B1500000101</t>
  </si>
  <si>
    <t>E450000000013</t>
  </si>
  <si>
    <t>E450000000021</t>
  </si>
  <si>
    <t>E450000000258</t>
  </si>
  <si>
    <t>B1500000040</t>
  </si>
  <si>
    <t>E450000023356</t>
  </si>
  <si>
    <t>E450000023558</t>
  </si>
  <si>
    <t>E450000001395</t>
  </si>
  <si>
    <t>B1500000075</t>
  </si>
  <si>
    <t>E450000001942</t>
  </si>
  <si>
    <t>E450000107558</t>
  </si>
  <si>
    <t>E450000107780</t>
  </si>
  <si>
    <t>B1500003878</t>
  </si>
  <si>
    <t>E450000005334</t>
  </si>
  <si>
    <t>E450000005437</t>
  </si>
  <si>
    <t>E450000009033</t>
  </si>
  <si>
    <t>E450000009220</t>
  </si>
  <si>
    <t>E450000009235</t>
  </si>
  <si>
    <t>E450000001236</t>
  </si>
  <si>
    <t>E450000001239</t>
  </si>
  <si>
    <t>E450000001245</t>
  </si>
  <si>
    <t>E450000005466</t>
  </si>
  <si>
    <t>E450000005505</t>
  </si>
  <si>
    <t>E450000022000</t>
  </si>
  <si>
    <t>E450000022801</t>
  </si>
  <si>
    <t>E450000009156</t>
  </si>
  <si>
    <t>E450000009210</t>
  </si>
  <si>
    <t>E450000009324</t>
  </si>
  <si>
    <t>E450000009325</t>
  </si>
  <si>
    <t>E450000009354</t>
  </si>
  <si>
    <t>E450000009370</t>
  </si>
  <si>
    <t>E450000009387</t>
  </si>
  <si>
    <t>E450000009402</t>
  </si>
  <si>
    <t>E450000001312</t>
  </si>
  <si>
    <t>E450000001331</t>
  </si>
  <si>
    <t>E450000001332</t>
  </si>
  <si>
    <t>E450000001333</t>
  </si>
  <si>
    <t>E450000001334</t>
  </si>
  <si>
    <t>E450000001252</t>
  </si>
  <si>
    <t>E450000001261</t>
  </si>
  <si>
    <t>E450000001263</t>
  </si>
  <si>
    <t>E450000001284</t>
  </si>
  <si>
    <t>E450000001291</t>
  </si>
  <si>
    <t>E450000001292</t>
  </si>
  <si>
    <t>E450000001293</t>
  </si>
  <si>
    <t>E450000001299</t>
  </si>
  <si>
    <t>E450000025245</t>
  </si>
  <si>
    <t>E450000025838</t>
  </si>
  <si>
    <t>E450000098275</t>
  </si>
  <si>
    <t>E450000098276</t>
  </si>
  <si>
    <t>E450000098277</t>
  </si>
  <si>
    <t>E450000002562</t>
  </si>
  <si>
    <t>E450000002594</t>
  </si>
  <si>
    <t>E450000002598</t>
  </si>
  <si>
    <t>E450000002599</t>
  </si>
  <si>
    <t>E450000114531</t>
  </si>
  <si>
    <t>E450000116109</t>
  </si>
  <si>
    <t>E450000001349</t>
  </si>
  <si>
    <t>E450000001350</t>
  </si>
  <si>
    <t>E450000001351</t>
  </si>
  <si>
    <t>E450000001352</t>
  </si>
  <si>
    <t>E450000001353</t>
  </si>
  <si>
    <t>E450000001354</t>
  </si>
  <si>
    <t>E450000001355</t>
  </si>
  <si>
    <t>E450000001356</t>
  </si>
  <si>
    <t>E450000001357</t>
  </si>
  <si>
    <t>E450000001358</t>
  </si>
  <si>
    <t>E450000001359</t>
  </si>
  <si>
    <t>E450000001360</t>
  </si>
  <si>
    <t>E450000001361</t>
  </si>
  <si>
    <t>E450000001362</t>
  </si>
  <si>
    <t>E450000001398</t>
  </si>
  <si>
    <t>E450000001399</t>
  </si>
  <si>
    <t>E450000001400</t>
  </si>
  <si>
    <t>E450000001401</t>
  </si>
  <si>
    <t>E450000001402</t>
  </si>
  <si>
    <t>E450000001403</t>
  </si>
  <si>
    <t>E450000001426</t>
  </si>
  <si>
    <t>E450000001427</t>
  </si>
  <si>
    <t>E450000001428</t>
  </si>
  <si>
    <t>E450000001429</t>
  </si>
  <si>
    <t>E450000009486</t>
  </si>
  <si>
    <t>E450000009612</t>
  </si>
  <si>
    <t>E450000009614</t>
  </si>
  <si>
    <t>E450000009621</t>
  </si>
  <si>
    <t>E450000009648</t>
  </si>
  <si>
    <t>E450000002619</t>
  </si>
  <si>
    <t>E450000002633</t>
  </si>
  <si>
    <t>E450000005714</t>
  </si>
  <si>
    <t>E450000005723</t>
  </si>
  <si>
    <t>E450000005739</t>
  </si>
  <si>
    <t>E450000001338</t>
  </si>
  <si>
    <t>E450000001341</t>
  </si>
  <si>
    <t>E450000002234</t>
  </si>
  <si>
    <t>E450000002378</t>
  </si>
  <si>
    <t>E450000001368</t>
  </si>
  <si>
    <t>E450000000031</t>
  </si>
  <si>
    <t>E450000000036</t>
  </si>
  <si>
    <t>E450000005828</t>
  </si>
  <si>
    <t>E450000005829</t>
  </si>
  <si>
    <t>E450000005838</t>
  </si>
  <si>
    <t>MIP-2025-00821</t>
  </si>
  <si>
    <t>JESUS A. BATISTA MARTINEZ</t>
  </si>
  <si>
    <t xml:space="preserve">PREPARADO POR </t>
  </si>
  <si>
    <t>Técnico Depto. De Contabilidad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</si>
</sst>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2]* #,##0.00_);_([$€-2]* \(#,##0.00\);_([$€-2]* &quot;-&quot;??_)"/>
  </numFmts>
  <fonts count="18" x14ac:knownFonts="1">
    <font>
      <sz val="11"/>
      <color theme="1"/>
      <name val="Calibri"/>
      <family val="2"/>
      <scheme val="minor"/>
    </font>
    <font>
      <sz val="11"/>
      <color theme="1"/>
      <name val="Calibri"/>
      <family val="2"/>
      <scheme val="minor"/>
    </font>
    <font>
      <sz val="10"/>
      <name val="Arial"/>
      <family val="2"/>
    </font>
    <font>
      <sz val="8"/>
      <name val="Arial"/>
      <family val="2"/>
    </font>
    <font>
      <sz val="10"/>
      <name val="Cambria"/>
      <family val="1"/>
      <scheme val="major"/>
    </font>
    <font>
      <sz val="10"/>
      <color theme="1"/>
      <name val="Cambria"/>
      <family val="1"/>
      <scheme val="major"/>
    </font>
    <font>
      <b/>
      <sz val="10"/>
      <color theme="1"/>
      <name val="Cambria"/>
      <family val="1"/>
      <scheme val="major"/>
    </font>
    <font>
      <u val="double"/>
      <sz val="10"/>
      <color theme="1"/>
      <name val="Cambria"/>
      <family val="1"/>
      <scheme val="major"/>
    </font>
    <font>
      <sz val="8"/>
      <name val="Arial"/>
      <family val="2"/>
    </font>
    <font>
      <sz val="1"/>
      <color rgb="FFFFFF00"/>
      <name val="Arial"/>
      <family val="2"/>
    </font>
    <font>
      <sz val="10"/>
      <name val="Arial"/>
      <family val="2"/>
    </font>
    <font>
      <b/>
      <sz val="10"/>
      <name val="Cambria"/>
      <family val="1"/>
      <scheme val="major"/>
    </font>
    <font>
      <sz val="8"/>
      <name val="Arial"/>
      <family val="2"/>
    </font>
    <font>
      <sz val="8"/>
      <name val="Arial"/>
      <family val="2"/>
    </font>
    <font>
      <sz val="9"/>
      <color indexed="8"/>
      <name val="Calibri"/>
      <family val="2"/>
    </font>
    <font>
      <sz val="9"/>
      <color indexed="8"/>
      <name val="Cambria"/>
      <family val="1"/>
      <scheme val="major"/>
    </font>
    <font>
      <sz val="8"/>
      <color indexed="8"/>
      <name val="Cambria"/>
      <family val="1"/>
      <scheme val="major"/>
    </font>
    <font>
      <sz val="9"/>
      <color indexed="8"/>
      <name val="Calibri"/>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indexed="9"/>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2">
    <xf numFmtId="0" fontId="0" fillId="0" borderId="0"/>
    <xf numFmtId="43" fontId="1" fillId="0" borderId="0" applyFont="0" applyFill="0" applyBorder="0" applyAlignment="0" applyProtection="0"/>
    <xf numFmtId="0" fontId="2" fillId="0" borderId="0"/>
    <xf numFmtId="0" fontId="3" fillId="4" borderId="0">
      <alignment vertical="center" wrapText="1"/>
    </xf>
    <xf numFmtId="0" fontId="8" fillId="4" borderId="0">
      <alignment vertical="center" wrapText="1"/>
    </xf>
    <xf numFmtId="0" fontId="8" fillId="4" borderId="0">
      <alignment vertical="center" wrapText="1"/>
    </xf>
    <xf numFmtId="43" fontId="9" fillId="0" borderId="0" applyFont="0" applyFill="0" applyBorder="0" applyAlignment="0" applyProtection="0"/>
    <xf numFmtId="0" fontId="3" fillId="4" borderId="0">
      <alignment vertical="center" wrapText="1"/>
    </xf>
    <xf numFmtId="0" fontId="2" fillId="0" borderId="0"/>
    <xf numFmtId="43" fontId="9" fillId="0" borderId="0" applyFont="0" applyFill="0" applyBorder="0" applyAlignment="0" applyProtection="0"/>
    <xf numFmtId="0" fontId="10" fillId="0" borderId="0"/>
    <xf numFmtId="164" fontId="2" fillId="0" borderId="0" applyFont="0" applyFill="0" applyBorder="0" applyAlignment="0" applyProtection="0"/>
    <xf numFmtId="16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9" fillId="4" borderId="0">
      <alignment vertical="center" wrapText="1"/>
    </xf>
    <xf numFmtId="0" fontId="3" fillId="4" borderId="0">
      <alignment vertical="center" wrapText="1"/>
    </xf>
    <xf numFmtId="0" fontId="12" fillId="4" borderId="0">
      <alignment vertical="center" wrapText="1"/>
    </xf>
    <xf numFmtId="0" fontId="13" fillId="4" borderId="0">
      <alignment vertical="center" wrapText="1"/>
    </xf>
    <xf numFmtId="43" fontId="2" fillId="0" borderId="0" applyFont="0" applyFill="0" applyBorder="0" applyAlignment="0" applyProtection="0"/>
  </cellStyleXfs>
  <cellXfs count="40">
    <xf numFmtId="0" fontId="0" fillId="0" borderId="0" xfId="0"/>
    <xf numFmtId="0" fontId="5" fillId="0" borderId="0" xfId="0" applyFont="1"/>
    <xf numFmtId="0" fontId="5" fillId="0" borderId="0" xfId="0" applyFont="1" applyAlignment="1">
      <alignment horizontal="center"/>
    </xf>
    <xf numFmtId="0" fontId="6" fillId="2" borderId="1" xfId="0" applyFont="1" applyFill="1" applyBorder="1" applyAlignment="1">
      <alignment horizontal="center" wrapText="1"/>
    </xf>
    <xf numFmtId="43" fontId="6" fillId="2" borderId="1" xfId="1" applyFont="1" applyFill="1" applyBorder="1" applyAlignment="1">
      <alignment horizontal="center" wrapText="1"/>
    </xf>
    <xf numFmtId="0" fontId="5" fillId="0" borderId="0" xfId="0" applyFont="1" applyAlignment="1">
      <alignment horizontal="right" wrapText="1"/>
    </xf>
    <xf numFmtId="0" fontId="5" fillId="0" borderId="0" xfId="0" applyFont="1" applyAlignment="1">
      <alignment horizontal="right"/>
    </xf>
    <xf numFmtId="0" fontId="5" fillId="0" borderId="0" xfId="0" applyFont="1" applyAlignment="1">
      <alignment horizontal="left" wrapText="1"/>
    </xf>
    <xf numFmtId="0" fontId="7" fillId="0" borderId="0" xfId="0" applyFont="1" applyAlignment="1">
      <alignment horizontal="left" wrapText="1"/>
    </xf>
    <xf numFmtId="0" fontId="6" fillId="0" borderId="0" xfId="0" applyFont="1" applyAlignment="1">
      <alignment horizontal="left" wrapText="1"/>
    </xf>
    <xf numFmtId="43" fontId="5" fillId="0" borderId="0" xfId="1" applyFont="1" applyAlignment="1">
      <alignment horizontal="right"/>
    </xf>
    <xf numFmtId="43" fontId="7" fillId="0" borderId="0" xfId="1" applyFont="1" applyFill="1" applyBorder="1" applyAlignment="1">
      <alignment horizontal="right" wrapText="1"/>
    </xf>
    <xf numFmtId="43" fontId="6" fillId="0" borderId="0" xfId="1" applyFont="1" applyFill="1" applyBorder="1" applyAlignment="1">
      <alignment horizontal="right" wrapText="1"/>
    </xf>
    <xf numFmtId="0" fontId="11" fillId="3" borderId="0" xfId="2" applyFont="1" applyFill="1" applyAlignment="1">
      <alignment horizontal="left" vertical="center" wrapText="1"/>
    </xf>
    <xf numFmtId="0" fontId="11" fillId="3" borderId="0" xfId="2" applyFont="1" applyFill="1" applyAlignment="1">
      <alignment horizontal="right" wrapText="1"/>
    </xf>
    <xf numFmtId="0" fontId="11" fillId="3" borderId="0" xfId="2" applyFont="1" applyFill="1" applyAlignment="1">
      <alignment horizontal="right" vertical="center" wrapText="1"/>
    </xf>
    <xf numFmtId="43" fontId="11" fillId="3" borderId="0" xfId="1" applyFont="1" applyFill="1" applyAlignment="1">
      <alignment horizontal="right" vertical="center"/>
    </xf>
    <xf numFmtId="0" fontId="11" fillId="3" borderId="0" xfId="2" applyFont="1" applyFill="1" applyAlignment="1">
      <alignment horizontal="right" vertical="center"/>
    </xf>
    <xf numFmtId="0" fontId="4" fillId="3" borderId="0" xfId="2" applyFont="1" applyFill="1" applyAlignment="1">
      <alignment horizontal="right"/>
    </xf>
    <xf numFmtId="43" fontId="4" fillId="0" borderId="1" xfId="1" applyFont="1" applyFill="1" applyBorder="1" applyAlignment="1">
      <alignment horizontal="right" wrapText="1"/>
    </xf>
    <xf numFmtId="49" fontId="14" fillId="0" borderId="2" xfId="0" applyNumberFormat="1" applyFont="1" applyBorder="1" applyAlignment="1">
      <alignment wrapText="1"/>
    </xf>
    <xf numFmtId="0" fontId="6" fillId="0" borderId="0" xfId="0" applyFont="1" applyAlignment="1">
      <alignment horizontal="center" wrapText="1"/>
    </xf>
    <xf numFmtId="0" fontId="6" fillId="0" borderId="0" xfId="0" applyFont="1" applyAlignment="1">
      <alignment horizontal="center" vertical="center" wrapText="1"/>
    </xf>
    <xf numFmtId="49" fontId="16" fillId="0" borderId="1" xfId="0" applyNumberFormat="1" applyFont="1" applyBorder="1" applyAlignment="1">
      <alignment horizontal="center" wrapText="1"/>
    </xf>
    <xf numFmtId="14" fontId="17" fillId="0" borderId="1" xfId="0" applyNumberFormat="1" applyFont="1" applyBorder="1" applyAlignment="1">
      <alignment horizontal="center"/>
    </xf>
    <xf numFmtId="49" fontId="14" fillId="0" borderId="1" xfId="0" applyNumberFormat="1" applyFont="1" applyBorder="1" applyAlignment="1">
      <alignment horizontal="left" wrapText="1"/>
    </xf>
    <xf numFmtId="49" fontId="15" fillId="0" borderId="1" xfId="0" applyNumberFormat="1" applyFont="1" applyBorder="1" applyAlignment="1">
      <alignment wrapText="1"/>
    </xf>
    <xf numFmtId="43" fontId="14" fillId="0" borderId="1" xfId="1" applyFont="1" applyFill="1" applyBorder="1" applyAlignment="1">
      <alignment horizontal="right"/>
    </xf>
    <xf numFmtId="14" fontId="5" fillId="0" borderId="1" xfId="0" applyNumberFormat="1" applyFont="1" applyBorder="1" applyAlignment="1">
      <alignment horizontal="right"/>
    </xf>
    <xf numFmtId="4" fontId="5" fillId="0" borderId="1" xfId="0" applyNumberFormat="1" applyFont="1" applyBorder="1" applyAlignment="1">
      <alignment horizontal="right"/>
    </xf>
    <xf numFmtId="0" fontId="5" fillId="0" borderId="1" xfId="0" applyFont="1" applyBorder="1" applyAlignment="1">
      <alignment horizontal="center"/>
    </xf>
    <xf numFmtId="43" fontId="17" fillId="0" borderId="1" xfId="1" applyFont="1" applyFill="1" applyBorder="1" applyAlignment="1">
      <alignment horizontal="right"/>
    </xf>
    <xf numFmtId="0" fontId="7" fillId="0" borderId="0" xfId="0" applyFont="1" applyAlignment="1">
      <alignment horizontal="center" wrapText="1"/>
    </xf>
    <xf numFmtId="0" fontId="11" fillId="3" borderId="0" xfId="2" applyFont="1" applyFill="1" applyAlignment="1">
      <alignment horizontal="center" vertical="center"/>
    </xf>
    <xf numFmtId="0" fontId="6" fillId="0" borderId="0" xfId="0" applyFont="1" applyAlignment="1">
      <alignment horizontal="center" vertical="center"/>
    </xf>
    <xf numFmtId="0" fontId="6" fillId="0" borderId="0" xfId="0" applyFont="1" applyAlignment="1">
      <alignment horizontal="center" wrapText="1"/>
    </xf>
    <xf numFmtId="0" fontId="7" fillId="0" borderId="0" xfId="0" applyFont="1" applyAlignment="1">
      <alignment horizontal="center"/>
    </xf>
    <xf numFmtId="0" fontId="6" fillId="0" borderId="0" xfId="0" applyFont="1" applyAlignment="1">
      <alignment horizontal="center" vertical="center" wrapText="1"/>
    </xf>
    <xf numFmtId="49" fontId="15" fillId="0" borderId="1" xfId="0" applyNumberFormat="1" applyFont="1" applyBorder="1" applyAlignment="1">
      <alignment horizontal="left" wrapText="1"/>
    </xf>
    <xf numFmtId="49" fontId="14" fillId="0" borderId="1" xfId="0" applyNumberFormat="1" applyFont="1" applyBorder="1" applyAlignment="1">
      <alignment horizontal="left" wrapText="1"/>
    </xf>
  </cellXfs>
  <cellStyles count="22">
    <cellStyle name="Euro" xfId="11" xr:uid="{00000000-0005-0000-0000-000000000000}"/>
    <cellStyle name="Euro 2" xfId="12" xr:uid="{00000000-0005-0000-0000-000001000000}"/>
    <cellStyle name="Millares" xfId="1" builtinId="3"/>
    <cellStyle name="Millares 2" xfId="6" xr:uid="{00000000-0005-0000-0000-000003000000}"/>
    <cellStyle name="Millares 2 2" xfId="16" xr:uid="{00000000-0005-0000-0000-000004000000}"/>
    <cellStyle name="Millares 3" xfId="13" xr:uid="{00000000-0005-0000-0000-000005000000}"/>
    <cellStyle name="Millares 3 2" xfId="21" xr:uid="{00000000-0005-0000-0000-000006000000}"/>
    <cellStyle name="Millares 4" xfId="9" xr:uid="{00000000-0005-0000-0000-000007000000}"/>
    <cellStyle name="Normal" xfId="0" builtinId="0"/>
    <cellStyle name="Normal 2" xfId="3" xr:uid="{00000000-0005-0000-0000-000009000000}"/>
    <cellStyle name="Normal 2 2" xfId="14" xr:uid="{00000000-0005-0000-0000-00000A000000}"/>
    <cellStyle name="Normal 2 3" xfId="15" xr:uid="{00000000-0005-0000-0000-00000B000000}"/>
    <cellStyle name="Normal 257" xfId="4" xr:uid="{00000000-0005-0000-0000-00000C000000}"/>
    <cellStyle name="Normal 268" xfId="5" xr:uid="{00000000-0005-0000-0000-00000D000000}"/>
    <cellStyle name="Normal 271" xfId="7" xr:uid="{00000000-0005-0000-0000-00000E000000}"/>
    <cellStyle name="Normal 272" xfId="18" xr:uid="{00000000-0005-0000-0000-00000F000000}"/>
    <cellStyle name="Normal 3" xfId="2" xr:uid="{00000000-0005-0000-0000-000010000000}"/>
    <cellStyle name="Normal 3 2 3" xfId="17" xr:uid="{00000000-0005-0000-0000-000011000000}"/>
    <cellStyle name="Normal 4" xfId="8" xr:uid="{00000000-0005-0000-0000-000012000000}"/>
    <cellStyle name="Normal 4 2" xfId="10" xr:uid="{00000000-0005-0000-0000-000013000000}"/>
    <cellStyle name="Normal 5" xfId="19" xr:uid="{00000000-0005-0000-0000-000014000000}"/>
    <cellStyle name="Normal 6" xfId="20" xr:uid="{00000000-0005-0000-0000-00001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c26e071c-ff69-4039-ac20-fa4183cd6426"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1094320</xdr:colOff>
      <xdr:row>0</xdr:row>
      <xdr:rowOff>52839</xdr:rowOff>
    </xdr:from>
    <xdr:to>
      <xdr:col>3</xdr:col>
      <xdr:colOff>1211415</xdr:colOff>
      <xdr:row>6</xdr:row>
      <xdr:rowOff>106525</xdr:rowOff>
    </xdr:to>
    <xdr:pic>
      <xdr:nvPicPr>
        <xdr:cNvPr id="2" name="2 Imagen" descr="cid:c26e071c-ff69-4039-ac20-fa4183cd6426">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249026" y="52839"/>
          <a:ext cx="1809183" cy="9949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8:I196"/>
  <sheetViews>
    <sheetView tabSelected="1" view="pageBreakPreview" zoomScaleNormal="90" zoomScaleSheetLayoutView="100" workbookViewId="0">
      <selection activeCell="G194" sqref="G194:I194"/>
    </sheetView>
  </sheetViews>
  <sheetFormatPr baseColWidth="10" defaultRowHeight="12.75" x14ac:dyDescent="0.2"/>
  <cols>
    <col min="1" max="1" width="34.7109375" style="7" customWidth="1"/>
    <col min="2" max="2" width="38.140625" style="7" customWidth="1"/>
    <col min="3" max="3" width="25.42578125" style="5" customWidth="1"/>
    <col min="4" max="4" width="22.42578125" style="5" customWidth="1"/>
    <col min="5" max="5" width="17" style="10" customWidth="1"/>
    <col min="6" max="6" width="13.42578125" style="6" bestFit="1" customWidth="1"/>
    <col min="7" max="7" width="16.42578125" style="6" bestFit="1" customWidth="1"/>
    <col min="8" max="8" width="16.140625" style="6" customWidth="1"/>
    <col min="9" max="9" width="19.42578125" style="6" customWidth="1"/>
    <col min="10" max="16384" width="11.42578125" style="1"/>
  </cols>
  <sheetData>
    <row r="8" spans="1:9" x14ac:dyDescent="0.2">
      <c r="A8" s="33" t="s">
        <v>12</v>
      </c>
      <c r="B8" s="33"/>
      <c r="C8" s="33"/>
      <c r="D8" s="33"/>
      <c r="E8" s="33"/>
      <c r="F8" s="33"/>
      <c r="G8" s="33"/>
      <c r="H8" s="33"/>
      <c r="I8" s="33"/>
    </row>
    <row r="9" spans="1:9" x14ac:dyDescent="0.2">
      <c r="B9" s="13"/>
      <c r="C9" s="14"/>
      <c r="D9" s="15"/>
      <c r="E9" s="16"/>
      <c r="F9" s="17"/>
      <c r="G9" s="18"/>
      <c r="H9" s="18"/>
      <c r="I9" s="18"/>
    </row>
    <row r="10" spans="1:9" x14ac:dyDescent="0.2">
      <c r="A10" s="33" t="s">
        <v>13</v>
      </c>
      <c r="B10" s="33"/>
      <c r="C10" s="33"/>
      <c r="D10" s="33"/>
      <c r="E10" s="33"/>
      <c r="F10" s="33"/>
      <c r="G10" s="33"/>
      <c r="H10" s="33"/>
      <c r="I10" s="33"/>
    </row>
    <row r="11" spans="1:9" x14ac:dyDescent="0.2">
      <c r="A11" s="33" t="s">
        <v>46</v>
      </c>
      <c r="B11" s="33"/>
      <c r="C11" s="33"/>
      <c r="D11" s="33"/>
      <c r="E11" s="33"/>
      <c r="F11" s="33"/>
      <c r="G11" s="33"/>
      <c r="H11" s="33"/>
      <c r="I11" s="33"/>
    </row>
    <row r="13" spans="1:9" s="2" customFormat="1" ht="51" x14ac:dyDescent="0.2">
      <c r="A13" s="3" t="s">
        <v>0</v>
      </c>
      <c r="B13" s="3" t="s">
        <v>1</v>
      </c>
      <c r="C13" s="3" t="s">
        <v>3</v>
      </c>
      <c r="D13" s="3" t="s">
        <v>2</v>
      </c>
      <c r="E13" s="4" t="s">
        <v>4</v>
      </c>
      <c r="F13" s="3" t="s">
        <v>5</v>
      </c>
      <c r="G13" s="3" t="s">
        <v>6</v>
      </c>
      <c r="H13" s="3" t="s">
        <v>7</v>
      </c>
      <c r="I13" s="3" t="s">
        <v>8</v>
      </c>
    </row>
    <row r="14" spans="1:9" s="20" customFormat="1" ht="72" x14ac:dyDescent="0.2">
      <c r="A14" s="25" t="s">
        <v>23</v>
      </c>
      <c r="B14" s="26" t="s">
        <v>83</v>
      </c>
      <c r="C14" s="23" t="s">
        <v>184</v>
      </c>
      <c r="D14" s="24">
        <v>46034</v>
      </c>
      <c r="E14" s="27">
        <v>7110000.0099999998</v>
      </c>
      <c r="F14" s="28">
        <f t="shared" ref="F14:F16" si="0">30+D14</f>
        <v>46064</v>
      </c>
      <c r="G14" s="19">
        <f t="shared" ref="G14:G16" si="1">+E14</f>
        <v>7110000.0099999998</v>
      </c>
      <c r="H14" s="29">
        <v>0</v>
      </c>
      <c r="I14" s="30" t="s">
        <v>9</v>
      </c>
    </row>
    <row r="15" spans="1:9" s="20" customFormat="1" ht="45.75" customHeight="1" x14ac:dyDescent="0.2">
      <c r="A15" s="25" t="s">
        <v>34</v>
      </c>
      <c r="B15" s="38" t="s">
        <v>84</v>
      </c>
      <c r="C15" s="23" t="s">
        <v>256</v>
      </c>
      <c r="D15" s="24">
        <v>46036</v>
      </c>
      <c r="E15" s="27">
        <v>2590.31</v>
      </c>
      <c r="F15" s="28">
        <f t="shared" si="0"/>
        <v>46066</v>
      </c>
      <c r="G15" s="19">
        <f t="shared" si="1"/>
        <v>2590.31</v>
      </c>
      <c r="H15" s="29">
        <v>0</v>
      </c>
      <c r="I15" s="30" t="s">
        <v>9</v>
      </c>
    </row>
    <row r="16" spans="1:9" s="20" customFormat="1" ht="45.75" customHeight="1" x14ac:dyDescent="0.2">
      <c r="A16" s="25" t="s">
        <v>34</v>
      </c>
      <c r="B16" s="38"/>
      <c r="C16" s="23" t="s">
        <v>257</v>
      </c>
      <c r="D16" s="24">
        <v>46050</v>
      </c>
      <c r="E16" s="27">
        <v>6924.54</v>
      </c>
      <c r="F16" s="28">
        <f t="shared" si="0"/>
        <v>46080</v>
      </c>
      <c r="G16" s="19">
        <f t="shared" si="1"/>
        <v>6924.54</v>
      </c>
      <c r="H16" s="29">
        <v>0</v>
      </c>
      <c r="I16" s="30" t="s">
        <v>9</v>
      </c>
    </row>
    <row r="17" spans="1:9" s="20" customFormat="1" ht="32.25" customHeight="1" x14ac:dyDescent="0.2">
      <c r="A17" s="25" t="s">
        <v>28</v>
      </c>
      <c r="B17" s="38" t="s">
        <v>85</v>
      </c>
      <c r="C17" s="23" t="s">
        <v>258</v>
      </c>
      <c r="D17" s="24">
        <v>46029</v>
      </c>
      <c r="E17" s="27">
        <v>13985.76</v>
      </c>
      <c r="F17" s="28">
        <f t="shared" ref="F17:F136" si="2">30+D17</f>
        <v>46059</v>
      </c>
      <c r="G17" s="19">
        <f t="shared" ref="G17:G136" si="3">+E17</f>
        <v>13985.76</v>
      </c>
      <c r="H17" s="29">
        <v>0</v>
      </c>
      <c r="I17" s="30" t="s">
        <v>9</v>
      </c>
    </row>
    <row r="18" spans="1:9" s="20" customFormat="1" ht="32.25" customHeight="1" x14ac:dyDescent="0.2">
      <c r="A18" s="25" t="s">
        <v>28</v>
      </c>
      <c r="B18" s="38"/>
      <c r="C18" s="23" t="s">
        <v>259</v>
      </c>
      <c r="D18" s="24">
        <v>46050</v>
      </c>
      <c r="E18" s="27">
        <v>6987.62</v>
      </c>
      <c r="F18" s="28">
        <f t="shared" si="2"/>
        <v>46080</v>
      </c>
      <c r="G18" s="19">
        <f t="shared" si="3"/>
        <v>6987.62</v>
      </c>
      <c r="H18" s="29">
        <v>0</v>
      </c>
      <c r="I18" s="30" t="s">
        <v>9</v>
      </c>
    </row>
    <row r="19" spans="1:9" s="20" customFormat="1" ht="32.25" customHeight="1" x14ac:dyDescent="0.2">
      <c r="A19" s="25" t="s">
        <v>28</v>
      </c>
      <c r="B19" s="38"/>
      <c r="C19" s="23" t="s">
        <v>260</v>
      </c>
      <c r="D19" s="24">
        <v>46052</v>
      </c>
      <c r="E19" s="27">
        <v>20782.54</v>
      </c>
      <c r="F19" s="28">
        <f t="shared" si="2"/>
        <v>46082</v>
      </c>
      <c r="G19" s="19">
        <f t="shared" si="3"/>
        <v>20782.54</v>
      </c>
      <c r="H19" s="29">
        <v>0</v>
      </c>
      <c r="I19" s="30" t="s">
        <v>9</v>
      </c>
    </row>
    <row r="20" spans="1:9" s="20" customFormat="1" ht="33.75" customHeight="1" x14ac:dyDescent="0.2">
      <c r="A20" s="25" t="s">
        <v>29</v>
      </c>
      <c r="B20" s="38" t="s">
        <v>86</v>
      </c>
      <c r="C20" s="23" t="s">
        <v>261</v>
      </c>
      <c r="D20" s="24">
        <v>46041</v>
      </c>
      <c r="E20" s="27">
        <v>114702.63</v>
      </c>
      <c r="F20" s="28">
        <f t="shared" si="2"/>
        <v>46071</v>
      </c>
      <c r="G20" s="19">
        <f t="shared" si="3"/>
        <v>114702.63</v>
      </c>
      <c r="H20" s="29">
        <v>0</v>
      </c>
      <c r="I20" s="30" t="s">
        <v>9</v>
      </c>
    </row>
    <row r="21" spans="1:9" s="20" customFormat="1" ht="33.75" customHeight="1" x14ac:dyDescent="0.2">
      <c r="A21" s="25" t="s">
        <v>29</v>
      </c>
      <c r="B21" s="38"/>
      <c r="C21" s="23" t="s">
        <v>262</v>
      </c>
      <c r="D21" s="24">
        <v>46044</v>
      </c>
      <c r="E21" s="27">
        <v>27716.17</v>
      </c>
      <c r="F21" s="28">
        <f t="shared" si="2"/>
        <v>46074</v>
      </c>
      <c r="G21" s="19">
        <f t="shared" si="3"/>
        <v>27716.17</v>
      </c>
      <c r="H21" s="29">
        <v>0</v>
      </c>
      <c r="I21" s="30" t="s">
        <v>9</v>
      </c>
    </row>
    <row r="22" spans="1:9" s="20" customFormat="1" ht="33.75" customHeight="1" x14ac:dyDescent="0.2">
      <c r="A22" s="25" t="s">
        <v>29</v>
      </c>
      <c r="B22" s="38"/>
      <c r="C22" s="23" t="s">
        <v>263</v>
      </c>
      <c r="D22" s="24">
        <v>46045</v>
      </c>
      <c r="E22" s="27">
        <v>11376.75</v>
      </c>
      <c r="F22" s="28">
        <f t="shared" si="2"/>
        <v>46075</v>
      </c>
      <c r="G22" s="19">
        <f t="shared" si="3"/>
        <v>11376.75</v>
      </c>
      <c r="H22" s="29">
        <v>0</v>
      </c>
      <c r="I22" s="30" t="s">
        <v>9</v>
      </c>
    </row>
    <row r="23" spans="1:9" s="20" customFormat="1" ht="54" customHeight="1" x14ac:dyDescent="0.2">
      <c r="A23" s="25" t="s">
        <v>34</v>
      </c>
      <c r="B23" s="38" t="s">
        <v>87</v>
      </c>
      <c r="C23" s="23" t="s">
        <v>264</v>
      </c>
      <c r="D23" s="24">
        <v>46055</v>
      </c>
      <c r="E23" s="27">
        <v>3053.04</v>
      </c>
      <c r="F23" s="28">
        <f t="shared" si="2"/>
        <v>46085</v>
      </c>
      <c r="G23" s="19">
        <f t="shared" si="3"/>
        <v>3053.04</v>
      </c>
      <c r="H23" s="29">
        <v>0</v>
      </c>
      <c r="I23" s="30" t="s">
        <v>9</v>
      </c>
    </row>
    <row r="24" spans="1:9" s="20" customFormat="1" ht="54" customHeight="1" x14ac:dyDescent="0.2">
      <c r="A24" s="25" t="s">
        <v>34</v>
      </c>
      <c r="B24" s="38"/>
      <c r="C24" s="23" t="s">
        <v>265</v>
      </c>
      <c r="D24" s="24">
        <v>46055</v>
      </c>
      <c r="E24" s="27">
        <v>12337.74</v>
      </c>
      <c r="F24" s="28">
        <f t="shared" si="2"/>
        <v>46085</v>
      </c>
      <c r="G24" s="19">
        <f t="shared" si="3"/>
        <v>12337.74</v>
      </c>
      <c r="H24" s="29">
        <v>0</v>
      </c>
      <c r="I24" s="30" t="s">
        <v>9</v>
      </c>
    </row>
    <row r="25" spans="1:9" s="20" customFormat="1" ht="84" x14ac:dyDescent="0.2">
      <c r="A25" s="25" t="s">
        <v>47</v>
      </c>
      <c r="B25" s="26" t="s">
        <v>88</v>
      </c>
      <c r="C25" s="23" t="s">
        <v>185</v>
      </c>
      <c r="D25" s="24">
        <v>46058</v>
      </c>
      <c r="E25" s="27">
        <v>1000000</v>
      </c>
      <c r="F25" s="28">
        <f t="shared" si="2"/>
        <v>46088</v>
      </c>
      <c r="G25" s="19">
        <f t="shared" si="3"/>
        <v>1000000</v>
      </c>
      <c r="H25" s="29">
        <v>0</v>
      </c>
      <c r="I25" s="30" t="s">
        <v>9</v>
      </c>
    </row>
    <row r="26" spans="1:9" s="20" customFormat="1" ht="72" x14ac:dyDescent="0.2">
      <c r="A26" s="25" t="s">
        <v>41</v>
      </c>
      <c r="B26" s="26" t="s">
        <v>89</v>
      </c>
      <c r="C26" s="23" t="s">
        <v>186</v>
      </c>
      <c r="D26" s="24">
        <v>46037</v>
      </c>
      <c r="E26" s="27">
        <v>25845.26</v>
      </c>
      <c r="F26" s="28">
        <f t="shared" si="2"/>
        <v>46067</v>
      </c>
      <c r="G26" s="19">
        <f t="shared" si="3"/>
        <v>25845.26</v>
      </c>
      <c r="H26" s="29">
        <v>0</v>
      </c>
      <c r="I26" s="30" t="s">
        <v>9</v>
      </c>
    </row>
    <row r="27" spans="1:9" s="20" customFormat="1" ht="60" x14ac:dyDescent="0.2">
      <c r="A27" s="25" t="s">
        <v>36</v>
      </c>
      <c r="B27" s="26" t="s">
        <v>90</v>
      </c>
      <c r="C27" s="23" t="s">
        <v>187</v>
      </c>
      <c r="D27" s="24">
        <v>46078</v>
      </c>
      <c r="E27" s="27">
        <v>3321.99</v>
      </c>
      <c r="F27" s="28">
        <f t="shared" si="2"/>
        <v>46108</v>
      </c>
      <c r="G27" s="19">
        <f t="shared" si="3"/>
        <v>3321.99</v>
      </c>
      <c r="H27" s="29">
        <v>0</v>
      </c>
      <c r="I27" s="30" t="s">
        <v>9</v>
      </c>
    </row>
    <row r="28" spans="1:9" s="20" customFormat="1" ht="60" x14ac:dyDescent="0.2">
      <c r="A28" s="25" t="s">
        <v>48</v>
      </c>
      <c r="B28" s="26" t="s">
        <v>91</v>
      </c>
      <c r="C28" s="23" t="s">
        <v>188</v>
      </c>
      <c r="D28" s="24">
        <v>46066</v>
      </c>
      <c r="E28" s="27">
        <v>67715.78</v>
      </c>
      <c r="F28" s="28">
        <f t="shared" si="2"/>
        <v>46096</v>
      </c>
      <c r="G28" s="19">
        <f t="shared" si="3"/>
        <v>67715.78</v>
      </c>
      <c r="H28" s="29">
        <v>0</v>
      </c>
      <c r="I28" s="30" t="s">
        <v>9</v>
      </c>
    </row>
    <row r="29" spans="1:9" s="20" customFormat="1" ht="72" x14ac:dyDescent="0.2">
      <c r="A29" s="25" t="s">
        <v>24</v>
      </c>
      <c r="B29" s="26" t="s">
        <v>92</v>
      </c>
      <c r="C29" s="23" t="s">
        <v>189</v>
      </c>
      <c r="D29" s="24">
        <v>46071</v>
      </c>
      <c r="E29" s="27">
        <v>91412.64</v>
      </c>
      <c r="F29" s="28">
        <f t="shared" si="2"/>
        <v>46101</v>
      </c>
      <c r="G29" s="19">
        <f t="shared" si="3"/>
        <v>91412.64</v>
      </c>
      <c r="H29" s="29">
        <v>0</v>
      </c>
      <c r="I29" s="30" t="s">
        <v>9</v>
      </c>
    </row>
    <row r="30" spans="1:9" s="20" customFormat="1" ht="51" x14ac:dyDescent="0.2">
      <c r="A30" s="3" t="s">
        <v>0</v>
      </c>
      <c r="B30" s="3" t="s">
        <v>1</v>
      </c>
      <c r="C30" s="3" t="s">
        <v>3</v>
      </c>
      <c r="D30" s="3" t="s">
        <v>2</v>
      </c>
      <c r="E30" s="4" t="s">
        <v>4</v>
      </c>
      <c r="F30" s="3" t="s">
        <v>5</v>
      </c>
      <c r="G30" s="3" t="s">
        <v>6</v>
      </c>
      <c r="H30" s="3" t="s">
        <v>7</v>
      </c>
      <c r="I30" s="3" t="s">
        <v>8</v>
      </c>
    </row>
    <row r="31" spans="1:9" s="20" customFormat="1" ht="60" customHeight="1" x14ac:dyDescent="0.2">
      <c r="A31" s="25" t="s">
        <v>49</v>
      </c>
      <c r="B31" s="26" t="s">
        <v>93</v>
      </c>
      <c r="C31" s="23" t="s">
        <v>190</v>
      </c>
      <c r="D31" s="24">
        <v>46031</v>
      </c>
      <c r="E31" s="27">
        <v>647501.4</v>
      </c>
      <c r="F31" s="28">
        <f t="shared" si="2"/>
        <v>46061</v>
      </c>
      <c r="G31" s="19">
        <f t="shared" si="3"/>
        <v>647501.4</v>
      </c>
      <c r="H31" s="29">
        <v>0</v>
      </c>
      <c r="I31" s="30" t="s">
        <v>9</v>
      </c>
    </row>
    <row r="32" spans="1:9" s="20" customFormat="1" ht="57.75" customHeight="1" x14ac:dyDescent="0.2">
      <c r="A32" s="25" t="s">
        <v>50</v>
      </c>
      <c r="B32" s="26" t="s">
        <v>94</v>
      </c>
      <c r="C32" s="23" t="s">
        <v>191</v>
      </c>
      <c r="D32" s="24">
        <v>46031</v>
      </c>
      <c r="E32" s="27">
        <v>997572</v>
      </c>
      <c r="F32" s="28">
        <f t="shared" si="2"/>
        <v>46061</v>
      </c>
      <c r="G32" s="19">
        <f t="shared" si="3"/>
        <v>997572</v>
      </c>
      <c r="H32" s="29">
        <v>0</v>
      </c>
      <c r="I32" s="30" t="s">
        <v>9</v>
      </c>
    </row>
    <row r="33" spans="1:9" s="20" customFormat="1" ht="39.75" customHeight="1" x14ac:dyDescent="0.2">
      <c r="A33" s="25" t="s">
        <v>36</v>
      </c>
      <c r="B33" s="38" t="s">
        <v>95</v>
      </c>
      <c r="C33" s="23" t="s">
        <v>266</v>
      </c>
      <c r="D33" s="24">
        <v>46047</v>
      </c>
      <c r="E33" s="27">
        <v>6766.39</v>
      </c>
      <c r="F33" s="28">
        <f t="shared" si="2"/>
        <v>46077</v>
      </c>
      <c r="G33" s="19">
        <f t="shared" si="3"/>
        <v>6766.39</v>
      </c>
      <c r="H33" s="29">
        <v>0</v>
      </c>
      <c r="I33" s="30" t="s">
        <v>9</v>
      </c>
    </row>
    <row r="34" spans="1:9" s="20" customFormat="1" ht="39.75" customHeight="1" x14ac:dyDescent="0.2">
      <c r="A34" s="25" t="s">
        <v>36</v>
      </c>
      <c r="B34" s="38"/>
      <c r="C34" s="23" t="s">
        <v>267</v>
      </c>
      <c r="D34" s="24">
        <v>46078</v>
      </c>
      <c r="E34" s="27">
        <v>6691.54</v>
      </c>
      <c r="F34" s="28">
        <f t="shared" si="2"/>
        <v>46108</v>
      </c>
      <c r="G34" s="19">
        <f t="shared" si="3"/>
        <v>6691.54</v>
      </c>
      <c r="H34" s="29">
        <v>0</v>
      </c>
      <c r="I34" s="30" t="s">
        <v>9</v>
      </c>
    </row>
    <row r="35" spans="1:9" s="20" customFormat="1" ht="77.25" customHeight="1" x14ac:dyDescent="0.2">
      <c r="A35" s="25" t="s">
        <v>22</v>
      </c>
      <c r="B35" s="26" t="s">
        <v>96</v>
      </c>
      <c r="C35" s="23" t="s">
        <v>192</v>
      </c>
      <c r="D35" s="24">
        <v>45915</v>
      </c>
      <c r="E35" s="27">
        <v>2552000</v>
      </c>
      <c r="F35" s="28">
        <f t="shared" si="2"/>
        <v>45945</v>
      </c>
      <c r="G35" s="19">
        <f t="shared" si="3"/>
        <v>2552000</v>
      </c>
      <c r="H35" s="29">
        <v>0</v>
      </c>
      <c r="I35" s="30" t="s">
        <v>9</v>
      </c>
    </row>
    <row r="36" spans="1:9" s="20" customFormat="1" ht="84" x14ac:dyDescent="0.2">
      <c r="A36" s="25" t="s">
        <v>29</v>
      </c>
      <c r="B36" s="26" t="s">
        <v>97</v>
      </c>
      <c r="C36" s="23" t="s">
        <v>195</v>
      </c>
      <c r="D36" s="24">
        <v>46058</v>
      </c>
      <c r="E36" s="27">
        <v>6142.8</v>
      </c>
      <c r="F36" s="28">
        <f t="shared" si="2"/>
        <v>46088</v>
      </c>
      <c r="G36" s="19">
        <f t="shared" si="3"/>
        <v>6142.8</v>
      </c>
      <c r="H36" s="29">
        <v>0</v>
      </c>
      <c r="I36" s="30" t="s">
        <v>9</v>
      </c>
    </row>
    <row r="37" spans="1:9" s="20" customFormat="1" ht="84" x14ac:dyDescent="0.2">
      <c r="A37" s="25" t="s">
        <v>51</v>
      </c>
      <c r="B37" s="26" t="s">
        <v>98</v>
      </c>
      <c r="C37" s="23" t="s">
        <v>193</v>
      </c>
      <c r="D37" s="24">
        <v>45993</v>
      </c>
      <c r="E37" s="27">
        <v>4854501.7</v>
      </c>
      <c r="F37" s="28">
        <f t="shared" si="2"/>
        <v>46023</v>
      </c>
      <c r="G37" s="19">
        <f t="shared" si="3"/>
        <v>4854501.7</v>
      </c>
      <c r="H37" s="29">
        <v>0</v>
      </c>
      <c r="I37" s="30" t="s">
        <v>9</v>
      </c>
    </row>
    <row r="38" spans="1:9" s="20" customFormat="1" ht="79.5" customHeight="1" x14ac:dyDescent="0.2">
      <c r="A38" s="25" t="s">
        <v>41</v>
      </c>
      <c r="B38" s="26" t="s">
        <v>99</v>
      </c>
      <c r="C38" s="23" t="s">
        <v>194</v>
      </c>
      <c r="D38" s="24">
        <v>46060</v>
      </c>
      <c r="E38" s="27">
        <v>17998.240000000002</v>
      </c>
      <c r="F38" s="28">
        <f t="shared" si="2"/>
        <v>46090</v>
      </c>
      <c r="G38" s="19">
        <f t="shared" si="3"/>
        <v>17998.240000000002</v>
      </c>
      <c r="H38" s="29">
        <v>0</v>
      </c>
      <c r="I38" s="30" t="s">
        <v>9</v>
      </c>
    </row>
    <row r="39" spans="1:9" s="20" customFormat="1" ht="72" x14ac:dyDescent="0.2">
      <c r="A39" s="25" t="s">
        <v>52</v>
      </c>
      <c r="B39" s="26" t="s">
        <v>100</v>
      </c>
      <c r="C39" s="23" t="s">
        <v>196</v>
      </c>
      <c r="D39" s="24">
        <v>46062</v>
      </c>
      <c r="E39" s="27">
        <v>243788</v>
      </c>
      <c r="F39" s="28">
        <f t="shared" si="2"/>
        <v>46092</v>
      </c>
      <c r="G39" s="19">
        <f t="shared" si="3"/>
        <v>243788</v>
      </c>
      <c r="H39" s="29">
        <v>0</v>
      </c>
      <c r="I39" s="30" t="s">
        <v>9</v>
      </c>
    </row>
    <row r="40" spans="1:9" s="20" customFormat="1" ht="12.75" customHeight="1" x14ac:dyDescent="0.2">
      <c r="A40" s="25" t="s">
        <v>28</v>
      </c>
      <c r="B40" s="38" t="s">
        <v>101</v>
      </c>
      <c r="C40" s="23" t="s">
        <v>268</v>
      </c>
      <c r="D40" s="24">
        <v>46042</v>
      </c>
      <c r="E40" s="27">
        <v>85747.53</v>
      </c>
      <c r="F40" s="28">
        <f t="shared" si="2"/>
        <v>46072</v>
      </c>
      <c r="G40" s="19">
        <f t="shared" si="3"/>
        <v>85747.53</v>
      </c>
      <c r="H40" s="29">
        <v>0</v>
      </c>
      <c r="I40" s="30" t="s">
        <v>9</v>
      </c>
    </row>
    <row r="41" spans="1:9" s="20" customFormat="1" x14ac:dyDescent="0.2">
      <c r="A41" s="25" t="s">
        <v>28</v>
      </c>
      <c r="B41" s="38"/>
      <c r="C41" s="23" t="s">
        <v>269</v>
      </c>
      <c r="D41" s="24">
        <v>46049</v>
      </c>
      <c r="E41" s="27">
        <v>23053.03</v>
      </c>
      <c r="F41" s="28">
        <f t="shared" si="2"/>
        <v>46079</v>
      </c>
      <c r="G41" s="19">
        <f t="shared" si="3"/>
        <v>23053.03</v>
      </c>
      <c r="H41" s="29">
        <v>0</v>
      </c>
      <c r="I41" s="30" t="s">
        <v>9</v>
      </c>
    </row>
    <row r="42" spans="1:9" s="20" customFormat="1" x14ac:dyDescent="0.2">
      <c r="A42" s="25" t="s">
        <v>28</v>
      </c>
      <c r="B42" s="38"/>
      <c r="C42" s="23" t="s">
        <v>270</v>
      </c>
      <c r="D42" s="24">
        <v>46058</v>
      </c>
      <c r="E42" s="27">
        <v>11937.56</v>
      </c>
      <c r="F42" s="28">
        <f t="shared" si="2"/>
        <v>46088</v>
      </c>
      <c r="G42" s="19">
        <f t="shared" si="3"/>
        <v>11937.56</v>
      </c>
      <c r="H42" s="29">
        <v>0</v>
      </c>
      <c r="I42" s="30" t="s">
        <v>9</v>
      </c>
    </row>
    <row r="43" spans="1:9" s="20" customFormat="1" x14ac:dyDescent="0.2">
      <c r="A43" s="25" t="s">
        <v>28</v>
      </c>
      <c r="B43" s="38"/>
      <c r="C43" s="23" t="s">
        <v>271</v>
      </c>
      <c r="D43" s="24">
        <v>46058</v>
      </c>
      <c r="E43" s="27">
        <v>7831.34</v>
      </c>
      <c r="F43" s="28">
        <f t="shared" si="2"/>
        <v>46088</v>
      </c>
      <c r="G43" s="19">
        <f t="shared" si="3"/>
        <v>7831.34</v>
      </c>
      <c r="H43" s="29">
        <v>0</v>
      </c>
      <c r="I43" s="30" t="s">
        <v>9</v>
      </c>
    </row>
    <row r="44" spans="1:9" s="20" customFormat="1" x14ac:dyDescent="0.2">
      <c r="A44" s="25" t="s">
        <v>28</v>
      </c>
      <c r="B44" s="38"/>
      <c r="C44" s="23" t="s">
        <v>272</v>
      </c>
      <c r="D44" s="24">
        <v>46062</v>
      </c>
      <c r="E44" s="27">
        <v>24452.74</v>
      </c>
      <c r="F44" s="28">
        <f t="shared" si="2"/>
        <v>46092</v>
      </c>
      <c r="G44" s="19">
        <f t="shared" si="3"/>
        <v>24452.74</v>
      </c>
      <c r="H44" s="29">
        <v>0</v>
      </c>
      <c r="I44" s="30" t="s">
        <v>9</v>
      </c>
    </row>
    <row r="45" spans="1:9" s="20" customFormat="1" x14ac:dyDescent="0.2">
      <c r="A45" s="25" t="s">
        <v>28</v>
      </c>
      <c r="B45" s="38"/>
      <c r="C45" s="23" t="s">
        <v>273</v>
      </c>
      <c r="D45" s="24">
        <v>46063</v>
      </c>
      <c r="E45" s="27">
        <v>13062.69</v>
      </c>
      <c r="F45" s="28">
        <f t="shared" si="2"/>
        <v>46093</v>
      </c>
      <c r="G45" s="19">
        <f t="shared" si="3"/>
        <v>13062.69</v>
      </c>
      <c r="H45" s="29">
        <v>0</v>
      </c>
      <c r="I45" s="30" t="s">
        <v>9</v>
      </c>
    </row>
    <row r="46" spans="1:9" s="20" customFormat="1" x14ac:dyDescent="0.2">
      <c r="A46" s="25" t="s">
        <v>28</v>
      </c>
      <c r="B46" s="38"/>
      <c r="C46" s="23" t="s">
        <v>274</v>
      </c>
      <c r="D46" s="24">
        <v>46064</v>
      </c>
      <c r="E46" s="27">
        <v>18200.55</v>
      </c>
      <c r="F46" s="28">
        <f t="shared" si="2"/>
        <v>46094</v>
      </c>
      <c r="G46" s="19">
        <f t="shared" si="3"/>
        <v>18200.55</v>
      </c>
      <c r="H46" s="29">
        <v>0</v>
      </c>
      <c r="I46" s="30" t="s">
        <v>9</v>
      </c>
    </row>
    <row r="47" spans="1:9" s="20" customFormat="1" x14ac:dyDescent="0.2">
      <c r="A47" s="25" t="s">
        <v>28</v>
      </c>
      <c r="B47" s="38"/>
      <c r="C47" s="23" t="s">
        <v>275</v>
      </c>
      <c r="D47" s="24">
        <v>46065</v>
      </c>
      <c r="E47" s="27">
        <v>19607.47</v>
      </c>
      <c r="F47" s="28">
        <f t="shared" si="2"/>
        <v>46095</v>
      </c>
      <c r="G47" s="19">
        <f t="shared" si="3"/>
        <v>19607.47</v>
      </c>
      <c r="H47" s="29">
        <v>0</v>
      </c>
      <c r="I47" s="30" t="s">
        <v>9</v>
      </c>
    </row>
    <row r="48" spans="1:9" s="20" customFormat="1" ht="69.75" customHeight="1" x14ac:dyDescent="0.2">
      <c r="A48" s="25" t="s">
        <v>53</v>
      </c>
      <c r="B48" s="26" t="s">
        <v>102</v>
      </c>
      <c r="C48" s="23" t="s">
        <v>198</v>
      </c>
      <c r="D48" s="24">
        <v>46069</v>
      </c>
      <c r="E48" s="27">
        <v>253409.09</v>
      </c>
      <c r="F48" s="28">
        <f t="shared" si="2"/>
        <v>46099</v>
      </c>
      <c r="G48" s="19">
        <f t="shared" si="3"/>
        <v>253409.09</v>
      </c>
      <c r="H48" s="29">
        <v>0</v>
      </c>
      <c r="I48" s="30" t="s">
        <v>9</v>
      </c>
    </row>
    <row r="49" spans="1:9" s="20" customFormat="1" ht="68.25" customHeight="1" x14ac:dyDescent="0.2">
      <c r="A49" s="25" t="s">
        <v>37</v>
      </c>
      <c r="B49" s="26" t="s">
        <v>103</v>
      </c>
      <c r="C49" s="23" t="s">
        <v>197</v>
      </c>
      <c r="D49" s="24">
        <v>46077</v>
      </c>
      <c r="E49" s="27">
        <v>2410000</v>
      </c>
      <c r="F49" s="28">
        <f t="shared" si="2"/>
        <v>46107</v>
      </c>
      <c r="G49" s="19">
        <f t="shared" si="3"/>
        <v>2410000</v>
      </c>
      <c r="H49" s="29">
        <v>0</v>
      </c>
      <c r="I49" s="30" t="s">
        <v>9</v>
      </c>
    </row>
    <row r="50" spans="1:9" s="20" customFormat="1" ht="60" x14ac:dyDescent="0.2">
      <c r="A50" s="25" t="s">
        <v>54</v>
      </c>
      <c r="B50" s="26" t="s">
        <v>104</v>
      </c>
      <c r="C50" s="23" t="s">
        <v>199</v>
      </c>
      <c r="D50" s="24">
        <v>46076</v>
      </c>
      <c r="E50" s="27">
        <v>233640</v>
      </c>
      <c r="F50" s="28">
        <f t="shared" si="2"/>
        <v>46106</v>
      </c>
      <c r="G50" s="19">
        <f t="shared" si="3"/>
        <v>233640</v>
      </c>
      <c r="H50" s="29">
        <v>0</v>
      </c>
      <c r="I50" s="30" t="s">
        <v>9</v>
      </c>
    </row>
    <row r="51" spans="1:9" s="20" customFormat="1" ht="60" x14ac:dyDescent="0.2">
      <c r="A51" s="25" t="s">
        <v>32</v>
      </c>
      <c r="B51" s="26" t="s">
        <v>105</v>
      </c>
      <c r="C51" s="23" t="s">
        <v>200</v>
      </c>
      <c r="D51" s="24">
        <v>46081</v>
      </c>
      <c r="E51" s="27">
        <v>356700</v>
      </c>
      <c r="F51" s="28">
        <f t="shared" si="2"/>
        <v>46111</v>
      </c>
      <c r="G51" s="19">
        <f t="shared" si="3"/>
        <v>356700</v>
      </c>
      <c r="H51" s="29">
        <v>0</v>
      </c>
      <c r="I51" s="30" t="s">
        <v>9</v>
      </c>
    </row>
    <row r="52" spans="1:9" s="20" customFormat="1" ht="57" customHeight="1" x14ac:dyDescent="0.2">
      <c r="A52" s="3" t="s">
        <v>0</v>
      </c>
      <c r="B52" s="3" t="s">
        <v>1</v>
      </c>
      <c r="C52" s="3" t="s">
        <v>3</v>
      </c>
      <c r="D52" s="3" t="s">
        <v>2</v>
      </c>
      <c r="E52" s="4" t="s">
        <v>4</v>
      </c>
      <c r="F52" s="3" t="s">
        <v>5</v>
      </c>
      <c r="G52" s="3" t="s">
        <v>6</v>
      </c>
      <c r="H52" s="3" t="s">
        <v>7</v>
      </c>
      <c r="I52" s="3" t="s">
        <v>8</v>
      </c>
    </row>
    <row r="53" spans="1:9" s="20" customFormat="1" ht="78" customHeight="1" x14ac:dyDescent="0.2">
      <c r="A53" s="25" t="s">
        <v>22</v>
      </c>
      <c r="B53" s="26" t="s">
        <v>106</v>
      </c>
      <c r="C53" s="23" t="s">
        <v>201</v>
      </c>
      <c r="D53" s="24">
        <v>46058</v>
      </c>
      <c r="E53" s="27">
        <v>5617687.5</v>
      </c>
      <c r="F53" s="28">
        <f t="shared" si="2"/>
        <v>46088</v>
      </c>
      <c r="G53" s="19">
        <f t="shared" si="3"/>
        <v>5617687.5</v>
      </c>
      <c r="H53" s="29">
        <v>0</v>
      </c>
      <c r="I53" s="30" t="s">
        <v>9</v>
      </c>
    </row>
    <row r="54" spans="1:9" s="20" customFormat="1" ht="78.75" customHeight="1" x14ac:dyDescent="0.2">
      <c r="A54" s="25" t="s">
        <v>23</v>
      </c>
      <c r="B54" s="26" t="s">
        <v>107</v>
      </c>
      <c r="C54" s="23" t="s">
        <v>202</v>
      </c>
      <c r="D54" s="24">
        <v>46058</v>
      </c>
      <c r="E54" s="27">
        <v>5617687.5</v>
      </c>
      <c r="F54" s="28">
        <f t="shared" si="2"/>
        <v>46088</v>
      </c>
      <c r="G54" s="19">
        <f t="shared" si="3"/>
        <v>5617687.5</v>
      </c>
      <c r="H54" s="29">
        <v>0</v>
      </c>
      <c r="I54" s="30" t="s">
        <v>9</v>
      </c>
    </row>
    <row r="55" spans="1:9" s="20" customFormat="1" ht="56.25" customHeight="1" x14ac:dyDescent="0.2">
      <c r="A55" s="25" t="s">
        <v>20</v>
      </c>
      <c r="B55" s="26" t="s">
        <v>108</v>
      </c>
      <c r="C55" s="23" t="s">
        <v>203</v>
      </c>
      <c r="D55" s="24">
        <v>46080</v>
      </c>
      <c r="E55" s="27">
        <v>3977173.46</v>
      </c>
      <c r="F55" s="28">
        <f t="shared" si="2"/>
        <v>46110</v>
      </c>
      <c r="G55" s="19">
        <f t="shared" si="3"/>
        <v>3977173.46</v>
      </c>
      <c r="H55" s="29">
        <v>0</v>
      </c>
      <c r="I55" s="30" t="s">
        <v>9</v>
      </c>
    </row>
    <row r="56" spans="1:9" s="20" customFormat="1" ht="18.75" customHeight="1" x14ac:dyDescent="0.2">
      <c r="A56" s="39" t="s">
        <v>29</v>
      </c>
      <c r="B56" s="38" t="s">
        <v>109</v>
      </c>
      <c r="C56" s="23" t="s">
        <v>276</v>
      </c>
      <c r="D56" s="24">
        <v>46063</v>
      </c>
      <c r="E56" s="27">
        <v>14073.72</v>
      </c>
      <c r="F56" s="28">
        <f t="shared" si="2"/>
        <v>46093</v>
      </c>
      <c r="G56" s="19">
        <f t="shared" si="3"/>
        <v>14073.72</v>
      </c>
      <c r="H56" s="29">
        <v>0</v>
      </c>
      <c r="I56" s="30" t="s">
        <v>9</v>
      </c>
    </row>
    <row r="57" spans="1:9" s="20" customFormat="1" ht="18.75" customHeight="1" x14ac:dyDescent="0.2">
      <c r="A57" s="39"/>
      <c r="B57" s="38"/>
      <c r="C57" s="23" t="s">
        <v>277</v>
      </c>
      <c r="D57" s="24">
        <v>46069</v>
      </c>
      <c r="E57" s="27">
        <v>12009.75</v>
      </c>
      <c r="F57" s="28">
        <f t="shared" si="2"/>
        <v>46099</v>
      </c>
      <c r="G57" s="19">
        <f t="shared" si="3"/>
        <v>12009.75</v>
      </c>
      <c r="H57" s="29">
        <v>0</v>
      </c>
      <c r="I57" s="30" t="s">
        <v>9</v>
      </c>
    </row>
    <row r="58" spans="1:9" s="20" customFormat="1" ht="18.75" customHeight="1" x14ac:dyDescent="0.2">
      <c r="A58" s="39"/>
      <c r="B58" s="38"/>
      <c r="C58" s="23" t="s">
        <v>278</v>
      </c>
      <c r="D58" s="24">
        <v>46069</v>
      </c>
      <c r="E58" s="27">
        <v>38461.89</v>
      </c>
      <c r="F58" s="28">
        <f t="shared" si="2"/>
        <v>46099</v>
      </c>
      <c r="G58" s="19">
        <f t="shared" si="3"/>
        <v>38461.89</v>
      </c>
      <c r="H58" s="29">
        <v>0</v>
      </c>
      <c r="I58" s="30" t="s">
        <v>9</v>
      </c>
    </row>
    <row r="59" spans="1:9" s="20" customFormat="1" ht="18.75" customHeight="1" x14ac:dyDescent="0.2">
      <c r="A59" s="39"/>
      <c r="B59" s="38"/>
      <c r="C59" s="23" t="s">
        <v>279</v>
      </c>
      <c r="D59" s="24">
        <v>46069</v>
      </c>
      <c r="E59" s="27">
        <v>37591.58</v>
      </c>
      <c r="F59" s="28">
        <f t="shared" si="2"/>
        <v>46099</v>
      </c>
      <c r="G59" s="19">
        <f t="shared" si="3"/>
        <v>37591.58</v>
      </c>
      <c r="H59" s="29">
        <v>0</v>
      </c>
      <c r="I59" s="30" t="s">
        <v>9</v>
      </c>
    </row>
    <row r="60" spans="1:9" s="20" customFormat="1" ht="18.75" customHeight="1" x14ac:dyDescent="0.2">
      <c r="A60" s="39"/>
      <c r="B60" s="38"/>
      <c r="C60" s="23" t="s">
        <v>280</v>
      </c>
      <c r="D60" s="24">
        <v>46069</v>
      </c>
      <c r="E60" s="27">
        <v>80686.850000000006</v>
      </c>
      <c r="F60" s="28">
        <f t="shared" si="2"/>
        <v>46099</v>
      </c>
      <c r="G60" s="19">
        <f t="shared" si="3"/>
        <v>80686.850000000006</v>
      </c>
      <c r="H60" s="29">
        <v>0</v>
      </c>
      <c r="I60" s="30" t="s">
        <v>9</v>
      </c>
    </row>
    <row r="61" spans="1:9" s="20" customFormat="1" ht="58.5" customHeight="1" x14ac:dyDescent="0.2">
      <c r="A61" s="25" t="s">
        <v>20</v>
      </c>
      <c r="B61" s="26" t="s">
        <v>110</v>
      </c>
      <c r="C61" s="23" t="s">
        <v>204</v>
      </c>
      <c r="D61" s="24">
        <v>46080</v>
      </c>
      <c r="E61" s="27">
        <v>2406390.6800000002</v>
      </c>
      <c r="F61" s="28">
        <f t="shared" si="2"/>
        <v>46110</v>
      </c>
      <c r="G61" s="19">
        <f t="shared" si="3"/>
        <v>2406390.6800000002</v>
      </c>
      <c r="H61" s="29">
        <v>0</v>
      </c>
      <c r="I61" s="30" t="s">
        <v>9</v>
      </c>
    </row>
    <row r="62" spans="1:9" s="20" customFormat="1" ht="77.25" customHeight="1" x14ac:dyDescent="0.2">
      <c r="A62" s="25" t="s">
        <v>55</v>
      </c>
      <c r="B62" s="26" t="s">
        <v>111</v>
      </c>
      <c r="C62" s="23" t="s">
        <v>205</v>
      </c>
      <c r="D62" s="24">
        <v>46063</v>
      </c>
      <c r="E62" s="27">
        <v>59019.839999999997</v>
      </c>
      <c r="F62" s="28">
        <f t="shared" si="2"/>
        <v>46093</v>
      </c>
      <c r="G62" s="19">
        <f t="shared" si="3"/>
        <v>59019.839999999997</v>
      </c>
      <c r="H62" s="29">
        <v>0</v>
      </c>
      <c r="I62" s="30" t="s">
        <v>9</v>
      </c>
    </row>
    <row r="63" spans="1:9" s="20" customFormat="1" x14ac:dyDescent="0.2">
      <c r="A63" s="25" t="s">
        <v>29</v>
      </c>
      <c r="B63" s="38" t="s">
        <v>112</v>
      </c>
      <c r="C63" s="23" t="s">
        <v>281</v>
      </c>
      <c r="D63" s="24">
        <v>46050</v>
      </c>
      <c r="E63" s="27">
        <v>13171.33</v>
      </c>
      <c r="F63" s="28">
        <f t="shared" si="2"/>
        <v>46080</v>
      </c>
      <c r="G63" s="19">
        <f t="shared" si="3"/>
        <v>13171.33</v>
      </c>
      <c r="H63" s="29">
        <v>0</v>
      </c>
      <c r="I63" s="30" t="s">
        <v>9</v>
      </c>
    </row>
    <row r="64" spans="1:9" s="20" customFormat="1" x14ac:dyDescent="0.2">
      <c r="A64" s="25" t="s">
        <v>29</v>
      </c>
      <c r="B64" s="38"/>
      <c r="C64" s="23" t="s">
        <v>282</v>
      </c>
      <c r="D64" s="24">
        <v>46052</v>
      </c>
      <c r="E64" s="27">
        <v>49267.41</v>
      </c>
      <c r="F64" s="28">
        <f t="shared" si="2"/>
        <v>46082</v>
      </c>
      <c r="G64" s="19">
        <f t="shared" si="3"/>
        <v>49267.41</v>
      </c>
      <c r="H64" s="29">
        <v>0</v>
      </c>
      <c r="I64" s="30" t="s">
        <v>9</v>
      </c>
    </row>
    <row r="65" spans="1:9" s="20" customFormat="1" x14ac:dyDescent="0.2">
      <c r="A65" s="25" t="s">
        <v>29</v>
      </c>
      <c r="B65" s="38"/>
      <c r="C65" s="23" t="s">
        <v>283</v>
      </c>
      <c r="D65" s="24">
        <v>46052</v>
      </c>
      <c r="E65" s="27">
        <v>1180.1199999999999</v>
      </c>
      <c r="F65" s="28">
        <f t="shared" si="2"/>
        <v>46082</v>
      </c>
      <c r="G65" s="19">
        <f t="shared" si="3"/>
        <v>1180.1199999999999</v>
      </c>
      <c r="H65" s="29">
        <v>0</v>
      </c>
      <c r="I65" s="30" t="s">
        <v>9</v>
      </c>
    </row>
    <row r="66" spans="1:9" s="20" customFormat="1" x14ac:dyDescent="0.2">
      <c r="A66" s="25" t="s">
        <v>29</v>
      </c>
      <c r="B66" s="38"/>
      <c r="C66" s="23" t="s">
        <v>284</v>
      </c>
      <c r="D66" s="24">
        <v>46052</v>
      </c>
      <c r="E66" s="27">
        <v>13668.08</v>
      </c>
      <c r="F66" s="28">
        <f t="shared" si="2"/>
        <v>46082</v>
      </c>
      <c r="G66" s="19">
        <f t="shared" si="3"/>
        <v>13668.08</v>
      </c>
      <c r="H66" s="29">
        <v>0</v>
      </c>
      <c r="I66" s="30" t="s">
        <v>9</v>
      </c>
    </row>
    <row r="67" spans="1:9" s="20" customFormat="1" x14ac:dyDescent="0.2">
      <c r="A67" s="25" t="s">
        <v>29</v>
      </c>
      <c r="B67" s="38"/>
      <c r="C67" s="23" t="s">
        <v>285</v>
      </c>
      <c r="D67" s="24">
        <v>46056</v>
      </c>
      <c r="E67" s="27">
        <v>56186.33</v>
      </c>
      <c r="F67" s="28">
        <f t="shared" si="2"/>
        <v>46086</v>
      </c>
      <c r="G67" s="19">
        <f t="shared" si="3"/>
        <v>56186.33</v>
      </c>
      <c r="H67" s="29">
        <v>0</v>
      </c>
      <c r="I67" s="30" t="s">
        <v>9</v>
      </c>
    </row>
    <row r="68" spans="1:9" s="20" customFormat="1" x14ac:dyDescent="0.2">
      <c r="A68" s="25" t="s">
        <v>29</v>
      </c>
      <c r="B68" s="38"/>
      <c r="C68" s="23" t="s">
        <v>286</v>
      </c>
      <c r="D68" s="24">
        <v>46056</v>
      </c>
      <c r="E68" s="27">
        <v>152850.82999999999</v>
      </c>
      <c r="F68" s="28">
        <f t="shared" si="2"/>
        <v>46086</v>
      </c>
      <c r="G68" s="19">
        <f t="shared" si="3"/>
        <v>152850.82999999999</v>
      </c>
      <c r="H68" s="29">
        <v>0</v>
      </c>
      <c r="I68" s="30" t="s">
        <v>9</v>
      </c>
    </row>
    <row r="69" spans="1:9" s="20" customFormat="1" x14ac:dyDescent="0.2">
      <c r="A69" s="25" t="s">
        <v>29</v>
      </c>
      <c r="B69" s="38"/>
      <c r="C69" s="23" t="s">
        <v>287</v>
      </c>
      <c r="D69" s="24">
        <v>46056</v>
      </c>
      <c r="E69" s="27">
        <v>34726.300000000003</v>
      </c>
      <c r="F69" s="28">
        <f t="shared" si="2"/>
        <v>46086</v>
      </c>
      <c r="G69" s="19">
        <f t="shared" si="3"/>
        <v>34726.300000000003</v>
      </c>
      <c r="H69" s="29">
        <v>0</v>
      </c>
      <c r="I69" s="30" t="s">
        <v>9</v>
      </c>
    </row>
    <row r="70" spans="1:9" s="20" customFormat="1" x14ac:dyDescent="0.2">
      <c r="A70" s="25" t="s">
        <v>29</v>
      </c>
      <c r="B70" s="38"/>
      <c r="C70" s="23" t="s">
        <v>288</v>
      </c>
      <c r="D70" s="24">
        <v>46057</v>
      </c>
      <c r="E70" s="27">
        <v>21294.35</v>
      </c>
      <c r="F70" s="28">
        <f t="shared" si="2"/>
        <v>46087</v>
      </c>
      <c r="G70" s="19">
        <f t="shared" si="3"/>
        <v>21294.35</v>
      </c>
      <c r="H70" s="29">
        <v>0</v>
      </c>
      <c r="I70" s="30" t="s">
        <v>9</v>
      </c>
    </row>
    <row r="71" spans="1:9" s="20" customFormat="1" ht="90" customHeight="1" x14ac:dyDescent="0.2">
      <c r="A71" s="25" t="s">
        <v>30</v>
      </c>
      <c r="B71" s="26" t="s">
        <v>113</v>
      </c>
      <c r="C71" s="23" t="s">
        <v>206</v>
      </c>
      <c r="D71" s="24">
        <v>46073</v>
      </c>
      <c r="E71" s="27">
        <v>332800</v>
      </c>
      <c r="F71" s="28">
        <f t="shared" si="2"/>
        <v>46103</v>
      </c>
      <c r="G71" s="19">
        <f t="shared" si="3"/>
        <v>332800</v>
      </c>
      <c r="H71" s="29">
        <v>0</v>
      </c>
      <c r="I71" s="30" t="s">
        <v>9</v>
      </c>
    </row>
    <row r="72" spans="1:9" s="20" customFormat="1" ht="27" customHeight="1" x14ac:dyDescent="0.2">
      <c r="A72" s="25" t="s">
        <v>40</v>
      </c>
      <c r="B72" s="38" t="s">
        <v>114</v>
      </c>
      <c r="C72" s="23" t="s">
        <v>289</v>
      </c>
      <c r="D72" s="24">
        <v>46082</v>
      </c>
      <c r="E72" s="27">
        <v>4036.6</v>
      </c>
      <c r="F72" s="28">
        <f t="shared" si="2"/>
        <v>46112</v>
      </c>
      <c r="G72" s="19">
        <f t="shared" si="3"/>
        <v>4036.6</v>
      </c>
      <c r="H72" s="29">
        <v>0</v>
      </c>
      <c r="I72" s="30" t="s">
        <v>9</v>
      </c>
    </row>
    <row r="73" spans="1:9" s="20" customFormat="1" ht="27" customHeight="1" x14ac:dyDescent="0.2">
      <c r="A73" s="25" t="s">
        <v>40</v>
      </c>
      <c r="B73" s="38"/>
      <c r="C73" s="23" t="s">
        <v>290</v>
      </c>
      <c r="D73" s="24">
        <v>46082</v>
      </c>
      <c r="E73" s="27">
        <v>44352</v>
      </c>
      <c r="F73" s="28">
        <f t="shared" si="2"/>
        <v>46112</v>
      </c>
      <c r="G73" s="19">
        <f t="shared" si="3"/>
        <v>44352</v>
      </c>
      <c r="H73" s="29">
        <v>0</v>
      </c>
      <c r="I73" s="30" t="s">
        <v>9</v>
      </c>
    </row>
    <row r="74" spans="1:9" s="20" customFormat="1" ht="33.75" customHeight="1" x14ac:dyDescent="0.2">
      <c r="A74" s="25" t="s">
        <v>27</v>
      </c>
      <c r="B74" s="38" t="s">
        <v>115</v>
      </c>
      <c r="C74" s="23" t="s">
        <v>291</v>
      </c>
      <c r="D74" s="24">
        <v>46081</v>
      </c>
      <c r="E74" s="27">
        <v>40277.31</v>
      </c>
      <c r="F74" s="28">
        <f t="shared" si="2"/>
        <v>46111</v>
      </c>
      <c r="G74" s="19">
        <f t="shared" si="3"/>
        <v>40277.31</v>
      </c>
      <c r="H74" s="29">
        <v>0</v>
      </c>
      <c r="I74" s="30" t="s">
        <v>9</v>
      </c>
    </row>
    <row r="75" spans="1:9" s="20" customFormat="1" ht="33.75" customHeight="1" x14ac:dyDescent="0.2">
      <c r="A75" s="25" t="s">
        <v>27</v>
      </c>
      <c r="B75" s="38"/>
      <c r="C75" s="23" t="s">
        <v>292</v>
      </c>
      <c r="D75" s="24">
        <v>46081</v>
      </c>
      <c r="E75" s="27">
        <v>10061.32</v>
      </c>
      <c r="F75" s="28">
        <f t="shared" si="2"/>
        <v>46111</v>
      </c>
      <c r="G75" s="19">
        <f t="shared" si="3"/>
        <v>10061.32</v>
      </c>
      <c r="H75" s="29">
        <v>0</v>
      </c>
      <c r="I75" s="30" t="s">
        <v>9</v>
      </c>
    </row>
    <row r="76" spans="1:9" s="20" customFormat="1" ht="33.75" customHeight="1" x14ac:dyDescent="0.2">
      <c r="A76" s="25" t="s">
        <v>27</v>
      </c>
      <c r="B76" s="38"/>
      <c r="C76" s="23" t="s">
        <v>293</v>
      </c>
      <c r="D76" s="24">
        <v>46081</v>
      </c>
      <c r="E76" s="27">
        <v>6632.24</v>
      </c>
      <c r="F76" s="28">
        <f t="shared" si="2"/>
        <v>46111</v>
      </c>
      <c r="G76" s="19">
        <f t="shared" si="3"/>
        <v>6632.24</v>
      </c>
      <c r="H76" s="29">
        <v>0</v>
      </c>
      <c r="I76" s="30" t="s">
        <v>9</v>
      </c>
    </row>
    <row r="77" spans="1:9" s="20" customFormat="1" ht="66" customHeight="1" x14ac:dyDescent="0.2">
      <c r="A77" s="25" t="s">
        <v>20</v>
      </c>
      <c r="B77" s="26" t="s">
        <v>116</v>
      </c>
      <c r="C77" s="23" t="s">
        <v>207</v>
      </c>
      <c r="D77" s="24">
        <v>46080</v>
      </c>
      <c r="E77" s="27">
        <v>84389.8</v>
      </c>
      <c r="F77" s="28">
        <f t="shared" si="2"/>
        <v>46110</v>
      </c>
      <c r="G77" s="19">
        <f t="shared" si="3"/>
        <v>84389.8</v>
      </c>
      <c r="H77" s="29">
        <v>0</v>
      </c>
      <c r="I77" s="30" t="s">
        <v>9</v>
      </c>
    </row>
    <row r="78" spans="1:9" s="20" customFormat="1" ht="21" customHeight="1" x14ac:dyDescent="0.2">
      <c r="A78" s="25" t="s">
        <v>41</v>
      </c>
      <c r="B78" s="38" t="s">
        <v>117</v>
      </c>
      <c r="C78" s="23" t="s">
        <v>294</v>
      </c>
      <c r="D78" s="24">
        <v>46055</v>
      </c>
      <c r="E78" s="27">
        <v>8897.44</v>
      </c>
      <c r="F78" s="28">
        <f t="shared" si="2"/>
        <v>46085</v>
      </c>
      <c r="G78" s="19">
        <f t="shared" si="3"/>
        <v>8897.44</v>
      </c>
      <c r="H78" s="29">
        <v>0</v>
      </c>
      <c r="I78" s="30" t="s">
        <v>9</v>
      </c>
    </row>
    <row r="79" spans="1:9" s="20" customFormat="1" ht="21" customHeight="1" x14ac:dyDescent="0.2">
      <c r="A79" s="25" t="s">
        <v>41</v>
      </c>
      <c r="B79" s="38"/>
      <c r="C79" s="23" t="s">
        <v>295</v>
      </c>
      <c r="D79" s="24">
        <v>46057</v>
      </c>
      <c r="E79" s="27">
        <v>7702.66</v>
      </c>
      <c r="F79" s="28">
        <f t="shared" si="2"/>
        <v>46087</v>
      </c>
      <c r="G79" s="19">
        <f t="shared" si="3"/>
        <v>7702.66</v>
      </c>
      <c r="H79" s="29">
        <v>0</v>
      </c>
      <c r="I79" s="30" t="s">
        <v>9</v>
      </c>
    </row>
    <row r="80" spans="1:9" s="20" customFormat="1" ht="21" customHeight="1" x14ac:dyDescent="0.2">
      <c r="A80" s="25" t="s">
        <v>41</v>
      </c>
      <c r="B80" s="38"/>
      <c r="C80" s="23" t="s">
        <v>296</v>
      </c>
      <c r="D80" s="24">
        <v>46058</v>
      </c>
      <c r="E80" s="27">
        <v>33222.959999999999</v>
      </c>
      <c r="F80" s="28">
        <f t="shared" si="2"/>
        <v>46088</v>
      </c>
      <c r="G80" s="19">
        <f t="shared" si="3"/>
        <v>33222.959999999999</v>
      </c>
      <c r="H80" s="29">
        <v>0</v>
      </c>
      <c r="I80" s="30" t="s">
        <v>9</v>
      </c>
    </row>
    <row r="81" spans="1:9" s="20" customFormat="1" ht="21" customHeight="1" x14ac:dyDescent="0.2">
      <c r="A81" s="25" t="s">
        <v>41</v>
      </c>
      <c r="B81" s="38"/>
      <c r="C81" s="23" t="s">
        <v>297</v>
      </c>
      <c r="D81" s="24">
        <v>46058</v>
      </c>
      <c r="E81" s="27">
        <v>11196.61</v>
      </c>
      <c r="F81" s="28">
        <f t="shared" si="2"/>
        <v>46088</v>
      </c>
      <c r="G81" s="19">
        <f t="shared" si="3"/>
        <v>11196.61</v>
      </c>
      <c r="H81" s="29">
        <v>0</v>
      </c>
      <c r="I81" s="30" t="s">
        <v>9</v>
      </c>
    </row>
    <row r="82" spans="1:9" s="20" customFormat="1" ht="59.25" customHeight="1" x14ac:dyDescent="0.2">
      <c r="A82" s="3" t="s">
        <v>0</v>
      </c>
      <c r="B82" s="3" t="s">
        <v>1</v>
      </c>
      <c r="C82" s="3" t="s">
        <v>3</v>
      </c>
      <c r="D82" s="3" t="s">
        <v>2</v>
      </c>
      <c r="E82" s="4" t="s">
        <v>4</v>
      </c>
      <c r="F82" s="3" t="s">
        <v>5</v>
      </c>
      <c r="G82" s="3" t="s">
        <v>6</v>
      </c>
      <c r="H82" s="3" t="s">
        <v>7</v>
      </c>
      <c r="I82" s="3" t="s">
        <v>8</v>
      </c>
    </row>
    <row r="83" spans="1:9" s="20" customFormat="1" ht="58.5" customHeight="1" x14ac:dyDescent="0.2">
      <c r="A83" s="25" t="s">
        <v>19</v>
      </c>
      <c r="B83" s="26" t="s">
        <v>118</v>
      </c>
      <c r="C83" s="23" t="s">
        <v>210</v>
      </c>
      <c r="D83" s="24">
        <v>46083</v>
      </c>
      <c r="E83" s="27">
        <v>79950</v>
      </c>
      <c r="F83" s="28">
        <f t="shared" si="2"/>
        <v>46113</v>
      </c>
      <c r="G83" s="19">
        <f t="shared" si="3"/>
        <v>79950</v>
      </c>
      <c r="H83" s="29">
        <v>0</v>
      </c>
      <c r="I83" s="30" t="s">
        <v>9</v>
      </c>
    </row>
    <row r="84" spans="1:9" s="20" customFormat="1" ht="86.25" customHeight="1" x14ac:dyDescent="0.2">
      <c r="A84" s="25" t="s">
        <v>56</v>
      </c>
      <c r="B84" s="26" t="s">
        <v>119</v>
      </c>
      <c r="C84" s="23" t="s">
        <v>208</v>
      </c>
      <c r="D84" s="24">
        <v>46077</v>
      </c>
      <c r="E84" s="27">
        <v>885000</v>
      </c>
      <c r="F84" s="28">
        <f t="shared" si="2"/>
        <v>46107</v>
      </c>
      <c r="G84" s="19">
        <f t="shared" si="3"/>
        <v>885000</v>
      </c>
      <c r="H84" s="29">
        <v>0</v>
      </c>
      <c r="I84" s="30" t="s">
        <v>9</v>
      </c>
    </row>
    <row r="85" spans="1:9" s="20" customFormat="1" ht="69.75" customHeight="1" x14ac:dyDescent="0.2">
      <c r="A85" s="25" t="s">
        <v>57</v>
      </c>
      <c r="B85" s="26" t="s">
        <v>120</v>
      </c>
      <c r="C85" s="23" t="s">
        <v>209</v>
      </c>
      <c r="D85" s="24">
        <v>46084</v>
      </c>
      <c r="E85" s="27">
        <v>167287.67000000001</v>
      </c>
      <c r="F85" s="28">
        <f t="shared" si="2"/>
        <v>46114</v>
      </c>
      <c r="G85" s="19">
        <f t="shared" si="3"/>
        <v>167287.67000000001</v>
      </c>
      <c r="H85" s="29">
        <v>0</v>
      </c>
      <c r="I85" s="30" t="s">
        <v>9</v>
      </c>
    </row>
    <row r="86" spans="1:9" s="20" customFormat="1" ht="105.75" customHeight="1" x14ac:dyDescent="0.2">
      <c r="A86" s="25" t="s">
        <v>58</v>
      </c>
      <c r="B86" s="26" t="s">
        <v>121</v>
      </c>
      <c r="C86" s="23" t="s">
        <v>211</v>
      </c>
      <c r="D86" s="24">
        <v>45947</v>
      </c>
      <c r="E86" s="27">
        <v>106200</v>
      </c>
      <c r="F86" s="28">
        <f t="shared" si="2"/>
        <v>45977</v>
      </c>
      <c r="G86" s="19">
        <f t="shared" si="3"/>
        <v>106200</v>
      </c>
      <c r="H86" s="29">
        <v>0</v>
      </c>
      <c r="I86" s="30" t="s">
        <v>9</v>
      </c>
    </row>
    <row r="87" spans="1:9" s="20" customFormat="1" ht="90" customHeight="1" x14ac:dyDescent="0.2">
      <c r="A87" s="25" t="s">
        <v>43</v>
      </c>
      <c r="B87" s="26" t="s">
        <v>122</v>
      </c>
      <c r="C87" s="23" t="s">
        <v>42</v>
      </c>
      <c r="D87" s="24">
        <v>46003</v>
      </c>
      <c r="E87" s="27">
        <v>3098119.05</v>
      </c>
      <c r="F87" s="28">
        <f t="shared" si="2"/>
        <v>46033</v>
      </c>
      <c r="G87" s="19">
        <f t="shared" si="3"/>
        <v>3098119.05</v>
      </c>
      <c r="H87" s="29">
        <v>0</v>
      </c>
      <c r="I87" s="30" t="s">
        <v>9</v>
      </c>
    </row>
    <row r="88" spans="1:9" s="20" customFormat="1" ht="96.75" customHeight="1" x14ac:dyDescent="0.2">
      <c r="A88" s="25" t="s">
        <v>59</v>
      </c>
      <c r="B88" s="26" t="s">
        <v>123</v>
      </c>
      <c r="C88" s="23" t="s">
        <v>212</v>
      </c>
      <c r="D88" s="24">
        <v>46077</v>
      </c>
      <c r="E88" s="27">
        <v>328016.44</v>
      </c>
      <c r="F88" s="28">
        <f t="shared" si="2"/>
        <v>46107</v>
      </c>
      <c r="G88" s="19">
        <f t="shared" si="3"/>
        <v>328016.44</v>
      </c>
      <c r="H88" s="29">
        <v>0</v>
      </c>
      <c r="I88" s="30" t="s">
        <v>9</v>
      </c>
    </row>
    <row r="89" spans="1:9" s="20" customFormat="1" ht="105.75" customHeight="1" x14ac:dyDescent="0.2">
      <c r="A89" s="25" t="s">
        <v>20</v>
      </c>
      <c r="B89" s="26" t="s">
        <v>124</v>
      </c>
      <c r="C89" s="23" t="s">
        <v>213</v>
      </c>
      <c r="D89" s="24">
        <v>46080</v>
      </c>
      <c r="E89" s="27">
        <v>2644490.09</v>
      </c>
      <c r="F89" s="28">
        <f t="shared" si="2"/>
        <v>46110</v>
      </c>
      <c r="G89" s="19">
        <f t="shared" si="3"/>
        <v>2644490.09</v>
      </c>
      <c r="H89" s="29">
        <v>0</v>
      </c>
      <c r="I89" s="30" t="s">
        <v>9</v>
      </c>
    </row>
    <row r="90" spans="1:9" s="20" customFormat="1" ht="46.5" customHeight="1" x14ac:dyDescent="0.2">
      <c r="A90" s="25" t="s">
        <v>18</v>
      </c>
      <c r="B90" s="38" t="s">
        <v>125</v>
      </c>
      <c r="C90" s="23" t="s">
        <v>298</v>
      </c>
      <c r="D90" s="24">
        <v>46082</v>
      </c>
      <c r="E90" s="27">
        <v>45136.58</v>
      </c>
      <c r="F90" s="28">
        <f>30+D90</f>
        <v>46112</v>
      </c>
      <c r="G90" s="19">
        <f t="shared" si="3"/>
        <v>45136.58</v>
      </c>
      <c r="H90" s="29">
        <v>0</v>
      </c>
      <c r="I90" s="30" t="s">
        <v>9</v>
      </c>
    </row>
    <row r="91" spans="1:9" s="20" customFormat="1" ht="46.5" customHeight="1" x14ac:dyDescent="0.2">
      <c r="A91" s="25" t="s">
        <v>18</v>
      </c>
      <c r="B91" s="38"/>
      <c r="C91" s="23" t="s">
        <v>299</v>
      </c>
      <c r="D91" s="24">
        <v>46082</v>
      </c>
      <c r="E91" s="27">
        <v>3205.42</v>
      </c>
      <c r="F91" s="28">
        <f>30+D91</f>
        <v>46112</v>
      </c>
      <c r="G91" s="19">
        <f t="shared" si="3"/>
        <v>3205.42</v>
      </c>
      <c r="H91" s="29">
        <v>0</v>
      </c>
      <c r="I91" s="30" t="s">
        <v>9</v>
      </c>
    </row>
    <row r="92" spans="1:9" s="20" customFormat="1" ht="70.5" customHeight="1" x14ac:dyDescent="0.2">
      <c r="A92" s="25" t="s">
        <v>18</v>
      </c>
      <c r="B92" s="26" t="s">
        <v>126</v>
      </c>
      <c r="C92" s="23" t="s">
        <v>214</v>
      </c>
      <c r="D92" s="24">
        <v>46084</v>
      </c>
      <c r="E92" s="27">
        <v>1465207.21</v>
      </c>
      <c r="F92" s="28">
        <f t="shared" si="2"/>
        <v>46114</v>
      </c>
      <c r="G92" s="19">
        <f t="shared" si="3"/>
        <v>1465207.21</v>
      </c>
      <c r="H92" s="29">
        <v>0</v>
      </c>
      <c r="I92" s="30" t="s">
        <v>9</v>
      </c>
    </row>
    <row r="93" spans="1:9" s="20" customFormat="1" ht="102" customHeight="1" x14ac:dyDescent="0.2">
      <c r="A93" s="25" t="s">
        <v>45</v>
      </c>
      <c r="B93" s="26" t="s">
        <v>127</v>
      </c>
      <c r="C93" s="23" t="s">
        <v>44</v>
      </c>
      <c r="D93" s="24">
        <v>45946</v>
      </c>
      <c r="E93" s="27">
        <v>4091304.37</v>
      </c>
      <c r="F93" s="28">
        <f t="shared" si="2"/>
        <v>45976</v>
      </c>
      <c r="G93" s="19">
        <f t="shared" si="3"/>
        <v>4091304.37</v>
      </c>
      <c r="H93" s="29">
        <v>0</v>
      </c>
      <c r="I93" s="30" t="s">
        <v>9</v>
      </c>
    </row>
    <row r="94" spans="1:9" s="20" customFormat="1" ht="99.75" customHeight="1" x14ac:dyDescent="0.2">
      <c r="A94" s="25" t="s">
        <v>33</v>
      </c>
      <c r="B94" s="26" t="s">
        <v>128</v>
      </c>
      <c r="C94" s="23" t="s">
        <v>215</v>
      </c>
      <c r="D94" s="24">
        <v>46079</v>
      </c>
      <c r="E94" s="27">
        <v>384000</v>
      </c>
      <c r="F94" s="28">
        <f t="shared" si="2"/>
        <v>46109</v>
      </c>
      <c r="G94" s="19">
        <f t="shared" si="3"/>
        <v>384000</v>
      </c>
      <c r="H94" s="29">
        <v>0</v>
      </c>
      <c r="I94" s="30" t="s">
        <v>9</v>
      </c>
    </row>
    <row r="95" spans="1:9" s="20" customFormat="1" ht="62.25" customHeight="1" x14ac:dyDescent="0.2">
      <c r="A95" s="3" t="s">
        <v>0</v>
      </c>
      <c r="B95" s="3" t="s">
        <v>1</v>
      </c>
      <c r="C95" s="3" t="s">
        <v>3</v>
      </c>
      <c r="D95" s="3" t="s">
        <v>2</v>
      </c>
      <c r="E95" s="4" t="s">
        <v>4</v>
      </c>
      <c r="F95" s="3" t="s">
        <v>5</v>
      </c>
      <c r="G95" s="3" t="s">
        <v>6</v>
      </c>
      <c r="H95" s="3" t="s">
        <v>7</v>
      </c>
      <c r="I95" s="3" t="s">
        <v>8</v>
      </c>
    </row>
    <row r="96" spans="1:9" s="20" customFormat="1" ht="75" customHeight="1" x14ac:dyDescent="0.2">
      <c r="A96" s="25" t="s">
        <v>60</v>
      </c>
      <c r="B96" s="26" t="s">
        <v>129</v>
      </c>
      <c r="C96" s="23" t="s">
        <v>216</v>
      </c>
      <c r="D96" s="24">
        <v>46085</v>
      </c>
      <c r="E96" s="27">
        <v>346675.15</v>
      </c>
      <c r="F96" s="28">
        <f t="shared" si="2"/>
        <v>46115</v>
      </c>
      <c r="G96" s="19">
        <f t="shared" si="3"/>
        <v>346675.15</v>
      </c>
      <c r="H96" s="29">
        <v>0</v>
      </c>
      <c r="I96" s="30" t="s">
        <v>9</v>
      </c>
    </row>
    <row r="97" spans="1:9" s="20" customFormat="1" ht="72.75" customHeight="1" x14ac:dyDescent="0.2">
      <c r="A97" s="25" t="s">
        <v>25</v>
      </c>
      <c r="B97" s="26" t="s">
        <v>130</v>
      </c>
      <c r="C97" s="23" t="s">
        <v>218</v>
      </c>
      <c r="D97" s="24">
        <v>46069</v>
      </c>
      <c r="E97" s="27">
        <v>11800</v>
      </c>
      <c r="F97" s="28">
        <f t="shared" si="2"/>
        <v>46099</v>
      </c>
      <c r="G97" s="19">
        <f t="shared" si="3"/>
        <v>11800</v>
      </c>
      <c r="H97" s="29">
        <v>0</v>
      </c>
      <c r="I97" s="30" t="s">
        <v>9</v>
      </c>
    </row>
    <row r="98" spans="1:9" s="20" customFormat="1" x14ac:dyDescent="0.2">
      <c r="A98" s="25" t="s">
        <v>61</v>
      </c>
      <c r="B98" s="38" t="s">
        <v>131</v>
      </c>
      <c r="C98" s="23" t="s">
        <v>300</v>
      </c>
      <c r="D98" s="24">
        <v>46052</v>
      </c>
      <c r="E98" s="27">
        <v>95438.399999999994</v>
      </c>
      <c r="F98" s="28">
        <f t="shared" si="2"/>
        <v>46082</v>
      </c>
      <c r="G98" s="19">
        <f t="shared" si="3"/>
        <v>95438.399999999994</v>
      </c>
      <c r="H98" s="29">
        <v>0</v>
      </c>
      <c r="I98" s="30" t="s">
        <v>9</v>
      </c>
    </row>
    <row r="99" spans="1:9" s="20" customFormat="1" x14ac:dyDescent="0.2">
      <c r="A99" s="25" t="s">
        <v>61</v>
      </c>
      <c r="B99" s="38"/>
      <c r="C99" s="23" t="s">
        <v>301</v>
      </c>
      <c r="D99" s="24">
        <v>46052</v>
      </c>
      <c r="E99" s="27">
        <v>49937.599999999999</v>
      </c>
      <c r="F99" s="28">
        <f t="shared" si="2"/>
        <v>46082</v>
      </c>
      <c r="G99" s="19">
        <f t="shared" si="3"/>
        <v>49937.599999999999</v>
      </c>
      <c r="H99" s="29">
        <v>0</v>
      </c>
      <c r="I99" s="30" t="s">
        <v>9</v>
      </c>
    </row>
    <row r="100" spans="1:9" s="20" customFormat="1" x14ac:dyDescent="0.2">
      <c r="A100" s="25" t="s">
        <v>61</v>
      </c>
      <c r="B100" s="38"/>
      <c r="C100" s="23" t="s">
        <v>302</v>
      </c>
      <c r="D100" s="24">
        <v>46052</v>
      </c>
      <c r="E100" s="27">
        <v>10006.4</v>
      </c>
      <c r="F100" s="28">
        <f t="shared" si="2"/>
        <v>46082</v>
      </c>
      <c r="G100" s="19">
        <f t="shared" si="3"/>
        <v>10006.4</v>
      </c>
      <c r="H100" s="29">
        <v>0</v>
      </c>
      <c r="I100" s="30" t="s">
        <v>9</v>
      </c>
    </row>
    <row r="101" spans="1:9" s="20" customFormat="1" x14ac:dyDescent="0.2">
      <c r="A101" s="25" t="s">
        <v>61</v>
      </c>
      <c r="B101" s="38"/>
      <c r="C101" s="23" t="s">
        <v>303</v>
      </c>
      <c r="D101" s="24">
        <v>46052</v>
      </c>
      <c r="E101" s="27">
        <v>110825.60000000001</v>
      </c>
      <c r="F101" s="28">
        <f t="shared" si="2"/>
        <v>46082</v>
      </c>
      <c r="G101" s="19">
        <f t="shared" si="3"/>
        <v>110825.60000000001</v>
      </c>
      <c r="H101" s="29">
        <v>0</v>
      </c>
      <c r="I101" s="30" t="s">
        <v>9</v>
      </c>
    </row>
    <row r="102" spans="1:9" s="20" customFormat="1" x14ac:dyDescent="0.2">
      <c r="A102" s="25" t="s">
        <v>61</v>
      </c>
      <c r="B102" s="38"/>
      <c r="C102" s="23" t="s">
        <v>304</v>
      </c>
      <c r="D102" s="24">
        <v>46052</v>
      </c>
      <c r="E102" s="27">
        <v>80508.100000000006</v>
      </c>
      <c r="F102" s="28">
        <f t="shared" si="2"/>
        <v>46082</v>
      </c>
      <c r="G102" s="19">
        <f t="shared" si="3"/>
        <v>80508.100000000006</v>
      </c>
      <c r="H102" s="29">
        <v>0</v>
      </c>
      <c r="I102" s="30" t="s">
        <v>9</v>
      </c>
    </row>
    <row r="103" spans="1:9" s="20" customFormat="1" x14ac:dyDescent="0.2">
      <c r="A103" s="25" t="s">
        <v>61</v>
      </c>
      <c r="B103" s="38"/>
      <c r="C103" s="23" t="s">
        <v>305</v>
      </c>
      <c r="D103" s="24">
        <v>46052</v>
      </c>
      <c r="E103" s="27">
        <v>99214.399999999994</v>
      </c>
      <c r="F103" s="28">
        <f t="shared" si="2"/>
        <v>46082</v>
      </c>
      <c r="G103" s="19">
        <f t="shared" si="3"/>
        <v>99214.399999999994</v>
      </c>
      <c r="H103" s="29">
        <v>0</v>
      </c>
      <c r="I103" s="30" t="s">
        <v>9</v>
      </c>
    </row>
    <row r="104" spans="1:9" s="20" customFormat="1" x14ac:dyDescent="0.2">
      <c r="A104" s="25" t="s">
        <v>61</v>
      </c>
      <c r="B104" s="38"/>
      <c r="C104" s="23" t="s">
        <v>306</v>
      </c>
      <c r="D104" s="24">
        <v>46052</v>
      </c>
      <c r="E104" s="27">
        <v>76973.759999999995</v>
      </c>
      <c r="F104" s="28">
        <f t="shared" si="2"/>
        <v>46082</v>
      </c>
      <c r="G104" s="19">
        <f t="shared" si="3"/>
        <v>76973.759999999995</v>
      </c>
      <c r="H104" s="29">
        <v>0</v>
      </c>
      <c r="I104" s="30" t="s">
        <v>9</v>
      </c>
    </row>
    <row r="105" spans="1:9" s="20" customFormat="1" x14ac:dyDescent="0.2">
      <c r="A105" s="25" t="s">
        <v>61</v>
      </c>
      <c r="B105" s="38"/>
      <c r="C105" s="23" t="s">
        <v>307</v>
      </c>
      <c r="D105" s="24">
        <v>46052</v>
      </c>
      <c r="E105" s="27">
        <v>23977.599999999999</v>
      </c>
      <c r="F105" s="28">
        <f t="shared" si="2"/>
        <v>46082</v>
      </c>
      <c r="G105" s="19">
        <f t="shared" si="3"/>
        <v>23977.599999999999</v>
      </c>
      <c r="H105" s="29">
        <v>0</v>
      </c>
      <c r="I105" s="30" t="s">
        <v>9</v>
      </c>
    </row>
    <row r="106" spans="1:9" s="20" customFormat="1" x14ac:dyDescent="0.2">
      <c r="A106" s="25" t="s">
        <v>61</v>
      </c>
      <c r="B106" s="38"/>
      <c r="C106" s="23" t="s">
        <v>308</v>
      </c>
      <c r="D106" s="24">
        <v>46052</v>
      </c>
      <c r="E106" s="27">
        <v>118689.12</v>
      </c>
      <c r="F106" s="28">
        <f t="shared" si="2"/>
        <v>46082</v>
      </c>
      <c r="G106" s="19">
        <f t="shared" si="3"/>
        <v>118689.12</v>
      </c>
      <c r="H106" s="29">
        <v>0</v>
      </c>
      <c r="I106" s="30" t="s">
        <v>9</v>
      </c>
    </row>
    <row r="107" spans="1:9" s="20" customFormat="1" x14ac:dyDescent="0.2">
      <c r="A107" s="25" t="s">
        <v>61</v>
      </c>
      <c r="B107" s="38"/>
      <c r="C107" s="23" t="s">
        <v>309</v>
      </c>
      <c r="D107" s="24">
        <v>46052</v>
      </c>
      <c r="E107" s="27">
        <v>15481.6</v>
      </c>
      <c r="F107" s="28">
        <f t="shared" si="2"/>
        <v>46082</v>
      </c>
      <c r="G107" s="19">
        <f t="shared" si="3"/>
        <v>15481.6</v>
      </c>
      <c r="H107" s="29">
        <v>0</v>
      </c>
      <c r="I107" s="30" t="s">
        <v>9</v>
      </c>
    </row>
    <row r="108" spans="1:9" s="20" customFormat="1" x14ac:dyDescent="0.2">
      <c r="A108" s="25" t="s">
        <v>61</v>
      </c>
      <c r="B108" s="38"/>
      <c r="C108" s="23" t="s">
        <v>310</v>
      </c>
      <c r="D108" s="24">
        <v>46052</v>
      </c>
      <c r="E108" s="27">
        <v>248847.84</v>
      </c>
      <c r="F108" s="28">
        <f t="shared" si="2"/>
        <v>46082</v>
      </c>
      <c r="G108" s="19">
        <f t="shared" si="3"/>
        <v>248847.84</v>
      </c>
      <c r="H108" s="29">
        <v>0</v>
      </c>
      <c r="I108" s="30" t="s">
        <v>9</v>
      </c>
    </row>
    <row r="109" spans="1:9" s="20" customFormat="1" x14ac:dyDescent="0.2">
      <c r="A109" s="25" t="s">
        <v>61</v>
      </c>
      <c r="B109" s="38"/>
      <c r="C109" s="23" t="s">
        <v>311</v>
      </c>
      <c r="D109" s="24">
        <v>46052</v>
      </c>
      <c r="E109" s="27">
        <v>45217.599999999999</v>
      </c>
      <c r="F109" s="28">
        <f t="shared" si="2"/>
        <v>46082</v>
      </c>
      <c r="G109" s="19">
        <f t="shared" si="3"/>
        <v>45217.599999999999</v>
      </c>
      <c r="H109" s="29">
        <v>0</v>
      </c>
      <c r="I109" s="30" t="s">
        <v>9</v>
      </c>
    </row>
    <row r="110" spans="1:9" s="20" customFormat="1" x14ac:dyDescent="0.2">
      <c r="A110" s="25" t="s">
        <v>61</v>
      </c>
      <c r="B110" s="38"/>
      <c r="C110" s="23" t="s">
        <v>312</v>
      </c>
      <c r="D110" s="24">
        <v>46052</v>
      </c>
      <c r="E110" s="27">
        <v>30396.799999999999</v>
      </c>
      <c r="F110" s="28">
        <f t="shared" si="2"/>
        <v>46082</v>
      </c>
      <c r="G110" s="19">
        <f t="shared" si="3"/>
        <v>30396.799999999999</v>
      </c>
      <c r="H110" s="29">
        <v>0</v>
      </c>
      <c r="I110" s="30" t="s">
        <v>9</v>
      </c>
    </row>
    <row r="111" spans="1:9" s="20" customFormat="1" x14ac:dyDescent="0.2">
      <c r="A111" s="25" t="s">
        <v>61</v>
      </c>
      <c r="B111" s="38"/>
      <c r="C111" s="23" t="s">
        <v>313</v>
      </c>
      <c r="D111" s="24">
        <v>46052</v>
      </c>
      <c r="E111" s="27">
        <v>49843.199999999997</v>
      </c>
      <c r="F111" s="28">
        <f t="shared" si="2"/>
        <v>46082</v>
      </c>
      <c r="G111" s="19">
        <f t="shared" si="3"/>
        <v>49843.199999999997</v>
      </c>
      <c r="H111" s="29">
        <v>0</v>
      </c>
      <c r="I111" s="30" t="s">
        <v>9</v>
      </c>
    </row>
    <row r="112" spans="1:9" s="20" customFormat="1" x14ac:dyDescent="0.2">
      <c r="A112" s="25" t="s">
        <v>61</v>
      </c>
      <c r="B112" s="38"/>
      <c r="C112" s="23" t="s">
        <v>314</v>
      </c>
      <c r="D112" s="24">
        <v>46071</v>
      </c>
      <c r="E112" s="27">
        <v>26054.400000000001</v>
      </c>
      <c r="F112" s="28">
        <f t="shared" si="2"/>
        <v>46101</v>
      </c>
      <c r="G112" s="19">
        <f t="shared" si="3"/>
        <v>26054.400000000001</v>
      </c>
      <c r="H112" s="29">
        <v>0</v>
      </c>
      <c r="I112" s="30" t="s">
        <v>9</v>
      </c>
    </row>
    <row r="113" spans="1:9" s="20" customFormat="1" x14ac:dyDescent="0.2">
      <c r="A113" s="25" t="s">
        <v>61</v>
      </c>
      <c r="B113" s="38"/>
      <c r="C113" s="23" t="s">
        <v>315</v>
      </c>
      <c r="D113" s="24">
        <v>46071</v>
      </c>
      <c r="E113" s="27">
        <v>6608</v>
      </c>
      <c r="F113" s="28">
        <f t="shared" si="2"/>
        <v>46101</v>
      </c>
      <c r="G113" s="19">
        <f t="shared" si="3"/>
        <v>6608</v>
      </c>
      <c r="H113" s="29">
        <v>0</v>
      </c>
      <c r="I113" s="30" t="s">
        <v>9</v>
      </c>
    </row>
    <row r="114" spans="1:9" s="20" customFormat="1" x14ac:dyDescent="0.2">
      <c r="A114" s="25" t="s">
        <v>61</v>
      </c>
      <c r="B114" s="38"/>
      <c r="C114" s="23" t="s">
        <v>316</v>
      </c>
      <c r="D114" s="24">
        <v>46071</v>
      </c>
      <c r="E114" s="27">
        <v>30868.799999999999</v>
      </c>
      <c r="F114" s="28">
        <f t="shared" si="2"/>
        <v>46101</v>
      </c>
      <c r="G114" s="19">
        <f t="shared" si="3"/>
        <v>30868.799999999999</v>
      </c>
      <c r="H114" s="29">
        <v>0</v>
      </c>
      <c r="I114" s="30" t="s">
        <v>9</v>
      </c>
    </row>
    <row r="115" spans="1:9" s="20" customFormat="1" x14ac:dyDescent="0.2">
      <c r="A115" s="25" t="s">
        <v>61</v>
      </c>
      <c r="B115" s="38"/>
      <c r="C115" s="23" t="s">
        <v>317</v>
      </c>
      <c r="D115" s="24">
        <v>46071</v>
      </c>
      <c r="E115" s="27">
        <v>93536.24</v>
      </c>
      <c r="F115" s="28">
        <f t="shared" si="2"/>
        <v>46101</v>
      </c>
      <c r="G115" s="19">
        <f t="shared" si="3"/>
        <v>93536.24</v>
      </c>
      <c r="H115" s="29">
        <v>0</v>
      </c>
      <c r="I115" s="30" t="s">
        <v>9</v>
      </c>
    </row>
    <row r="116" spans="1:9" s="20" customFormat="1" x14ac:dyDescent="0.2">
      <c r="A116" s="25" t="s">
        <v>61</v>
      </c>
      <c r="B116" s="38"/>
      <c r="C116" s="23" t="s">
        <v>318</v>
      </c>
      <c r="D116" s="24">
        <v>46071</v>
      </c>
      <c r="E116" s="27">
        <v>27281.599999999999</v>
      </c>
      <c r="F116" s="28">
        <f t="shared" si="2"/>
        <v>46101</v>
      </c>
      <c r="G116" s="19">
        <f t="shared" si="3"/>
        <v>27281.599999999999</v>
      </c>
      <c r="H116" s="29">
        <v>0</v>
      </c>
      <c r="I116" s="30" t="s">
        <v>9</v>
      </c>
    </row>
    <row r="117" spans="1:9" s="20" customFormat="1" x14ac:dyDescent="0.2">
      <c r="A117" s="25" t="s">
        <v>61</v>
      </c>
      <c r="B117" s="38"/>
      <c r="C117" s="23" t="s">
        <v>319</v>
      </c>
      <c r="D117" s="24">
        <v>46071</v>
      </c>
      <c r="E117" s="27">
        <v>8024</v>
      </c>
      <c r="F117" s="28">
        <f t="shared" si="2"/>
        <v>46101</v>
      </c>
      <c r="G117" s="19">
        <f t="shared" si="3"/>
        <v>8024</v>
      </c>
      <c r="H117" s="29">
        <v>0</v>
      </c>
      <c r="I117" s="30" t="s">
        <v>9</v>
      </c>
    </row>
    <row r="118" spans="1:9" s="20" customFormat="1" x14ac:dyDescent="0.2">
      <c r="A118" s="25" t="s">
        <v>61</v>
      </c>
      <c r="B118" s="38"/>
      <c r="C118" s="23" t="s">
        <v>320</v>
      </c>
      <c r="D118" s="24">
        <v>46083</v>
      </c>
      <c r="E118" s="27">
        <v>146131.20000000001</v>
      </c>
      <c r="F118" s="28">
        <f t="shared" si="2"/>
        <v>46113</v>
      </c>
      <c r="G118" s="19">
        <f t="shared" si="3"/>
        <v>146131.20000000001</v>
      </c>
      <c r="H118" s="29">
        <v>0</v>
      </c>
      <c r="I118" s="30" t="s">
        <v>9</v>
      </c>
    </row>
    <row r="119" spans="1:9" s="20" customFormat="1" x14ac:dyDescent="0.2">
      <c r="A119" s="25" t="s">
        <v>61</v>
      </c>
      <c r="B119" s="38"/>
      <c r="C119" s="23" t="s">
        <v>321</v>
      </c>
      <c r="D119" s="24">
        <v>46083</v>
      </c>
      <c r="E119" s="27">
        <v>44368</v>
      </c>
      <c r="F119" s="28">
        <f t="shared" si="2"/>
        <v>46113</v>
      </c>
      <c r="G119" s="19">
        <f t="shared" si="3"/>
        <v>44368</v>
      </c>
      <c r="H119" s="29">
        <v>0</v>
      </c>
      <c r="I119" s="30" t="s">
        <v>9</v>
      </c>
    </row>
    <row r="120" spans="1:9" s="20" customFormat="1" x14ac:dyDescent="0.2">
      <c r="A120" s="25" t="s">
        <v>61</v>
      </c>
      <c r="B120" s="38"/>
      <c r="C120" s="23" t="s">
        <v>322</v>
      </c>
      <c r="D120" s="24">
        <v>46083</v>
      </c>
      <c r="E120" s="27">
        <v>52769.599999999999</v>
      </c>
      <c r="F120" s="28">
        <f t="shared" si="2"/>
        <v>46113</v>
      </c>
      <c r="G120" s="19">
        <f t="shared" si="3"/>
        <v>52769.599999999999</v>
      </c>
      <c r="H120" s="29">
        <v>0</v>
      </c>
      <c r="I120" s="30" t="s">
        <v>9</v>
      </c>
    </row>
    <row r="121" spans="1:9" s="20" customFormat="1" x14ac:dyDescent="0.2">
      <c r="A121" s="25" t="s">
        <v>61</v>
      </c>
      <c r="B121" s="38"/>
      <c r="C121" s="23" t="s">
        <v>323</v>
      </c>
      <c r="D121" s="24">
        <v>46083</v>
      </c>
      <c r="E121" s="27">
        <v>12366.4</v>
      </c>
      <c r="F121" s="28">
        <f t="shared" si="2"/>
        <v>46113</v>
      </c>
      <c r="G121" s="19">
        <f t="shared" si="3"/>
        <v>12366.4</v>
      </c>
      <c r="H121" s="29">
        <v>0</v>
      </c>
      <c r="I121" s="30" t="s">
        <v>9</v>
      </c>
    </row>
    <row r="122" spans="1:9" s="20" customFormat="1" ht="66.75" customHeight="1" x14ac:dyDescent="0.2">
      <c r="A122" s="25" t="s">
        <v>62</v>
      </c>
      <c r="B122" s="26" t="s">
        <v>132</v>
      </c>
      <c r="C122" s="23" t="s">
        <v>217</v>
      </c>
      <c r="D122" s="24">
        <v>46086</v>
      </c>
      <c r="E122" s="27">
        <v>247987.34</v>
      </c>
      <c r="F122" s="28">
        <f t="shared" si="2"/>
        <v>46116</v>
      </c>
      <c r="G122" s="19">
        <f t="shared" si="3"/>
        <v>247987.34</v>
      </c>
      <c r="H122" s="29">
        <v>0</v>
      </c>
      <c r="I122" s="30" t="s">
        <v>9</v>
      </c>
    </row>
    <row r="123" spans="1:9" s="20" customFormat="1" ht="23.25" customHeight="1" x14ac:dyDescent="0.2">
      <c r="A123" s="25" t="s">
        <v>28</v>
      </c>
      <c r="B123" s="38" t="s">
        <v>133</v>
      </c>
      <c r="C123" s="23" t="s">
        <v>324</v>
      </c>
      <c r="D123" s="24">
        <v>46069</v>
      </c>
      <c r="E123" s="27">
        <v>27367.61</v>
      </c>
      <c r="F123" s="28">
        <f t="shared" si="2"/>
        <v>46099</v>
      </c>
      <c r="G123" s="19">
        <f t="shared" si="3"/>
        <v>27367.61</v>
      </c>
      <c r="H123" s="29">
        <v>0</v>
      </c>
      <c r="I123" s="30" t="s">
        <v>9</v>
      </c>
    </row>
    <row r="124" spans="1:9" s="20" customFormat="1" ht="23.25" customHeight="1" x14ac:dyDescent="0.2">
      <c r="A124" s="25" t="s">
        <v>28</v>
      </c>
      <c r="B124" s="38"/>
      <c r="C124" s="23" t="s">
        <v>325</v>
      </c>
      <c r="D124" s="24">
        <v>46079</v>
      </c>
      <c r="E124" s="27">
        <v>9135.74</v>
      </c>
      <c r="F124" s="28">
        <f t="shared" si="2"/>
        <v>46109</v>
      </c>
      <c r="G124" s="19">
        <f t="shared" si="3"/>
        <v>9135.74</v>
      </c>
      <c r="H124" s="29">
        <v>0</v>
      </c>
      <c r="I124" s="30" t="s">
        <v>9</v>
      </c>
    </row>
    <row r="125" spans="1:9" s="20" customFormat="1" ht="23.25" customHeight="1" x14ac:dyDescent="0.2">
      <c r="A125" s="25" t="s">
        <v>28</v>
      </c>
      <c r="B125" s="38"/>
      <c r="C125" s="23" t="s">
        <v>326</v>
      </c>
      <c r="D125" s="24">
        <v>46079</v>
      </c>
      <c r="E125" s="27">
        <v>25857.919999999998</v>
      </c>
      <c r="F125" s="28">
        <f t="shared" si="2"/>
        <v>46109</v>
      </c>
      <c r="G125" s="19">
        <f t="shared" si="3"/>
        <v>25857.919999999998</v>
      </c>
      <c r="H125" s="29">
        <v>0</v>
      </c>
      <c r="I125" s="30" t="s">
        <v>9</v>
      </c>
    </row>
    <row r="126" spans="1:9" s="20" customFormat="1" ht="23.25" customHeight="1" x14ac:dyDescent="0.2">
      <c r="A126" s="25" t="s">
        <v>28</v>
      </c>
      <c r="B126" s="38"/>
      <c r="C126" s="23" t="s">
        <v>327</v>
      </c>
      <c r="D126" s="24">
        <v>46081</v>
      </c>
      <c r="E126" s="27">
        <v>18154.939999999999</v>
      </c>
      <c r="F126" s="28">
        <f t="shared" si="2"/>
        <v>46111</v>
      </c>
      <c r="G126" s="19">
        <f t="shared" si="3"/>
        <v>18154.939999999999</v>
      </c>
      <c r="H126" s="29">
        <v>0</v>
      </c>
      <c r="I126" s="30" t="s">
        <v>9</v>
      </c>
    </row>
    <row r="127" spans="1:9" s="20" customFormat="1" ht="23.25" customHeight="1" x14ac:dyDescent="0.2">
      <c r="A127" s="25" t="s">
        <v>28</v>
      </c>
      <c r="B127" s="38"/>
      <c r="C127" s="23" t="s">
        <v>328</v>
      </c>
      <c r="D127" s="24">
        <v>46083</v>
      </c>
      <c r="E127" s="27">
        <v>10797.7</v>
      </c>
      <c r="F127" s="28">
        <f t="shared" si="2"/>
        <v>46113</v>
      </c>
      <c r="G127" s="19">
        <f t="shared" si="3"/>
        <v>10797.7</v>
      </c>
      <c r="H127" s="29">
        <v>0</v>
      </c>
      <c r="I127" s="30" t="s">
        <v>9</v>
      </c>
    </row>
    <row r="128" spans="1:9" s="20" customFormat="1" ht="79.5" customHeight="1" x14ac:dyDescent="0.2">
      <c r="A128" s="25" t="s">
        <v>63</v>
      </c>
      <c r="B128" s="26" t="s">
        <v>134</v>
      </c>
      <c r="C128" s="23" t="s">
        <v>220</v>
      </c>
      <c r="D128" s="24">
        <v>46070</v>
      </c>
      <c r="E128" s="27">
        <v>52439.79</v>
      </c>
      <c r="F128" s="28">
        <f t="shared" si="2"/>
        <v>46100</v>
      </c>
      <c r="G128" s="19">
        <f t="shared" si="3"/>
        <v>52439.79</v>
      </c>
      <c r="H128" s="29">
        <v>0</v>
      </c>
      <c r="I128" s="30" t="s">
        <v>9</v>
      </c>
    </row>
    <row r="129" spans="1:9" s="20" customFormat="1" ht="81" customHeight="1" x14ac:dyDescent="0.2">
      <c r="A129" s="25" t="s">
        <v>64</v>
      </c>
      <c r="B129" s="26" t="s">
        <v>135</v>
      </c>
      <c r="C129" s="23" t="s">
        <v>185</v>
      </c>
      <c r="D129" s="24">
        <v>46084</v>
      </c>
      <c r="E129" s="27">
        <v>72799.960000000006</v>
      </c>
      <c r="F129" s="28">
        <f t="shared" si="2"/>
        <v>46114</v>
      </c>
      <c r="G129" s="19">
        <f t="shared" si="3"/>
        <v>72799.960000000006</v>
      </c>
      <c r="H129" s="29">
        <v>0</v>
      </c>
      <c r="I129" s="30" t="s">
        <v>9</v>
      </c>
    </row>
    <row r="130" spans="1:9" s="20" customFormat="1" ht="60" x14ac:dyDescent="0.2">
      <c r="A130" s="25" t="s">
        <v>37</v>
      </c>
      <c r="B130" s="26" t="s">
        <v>136</v>
      </c>
      <c r="C130" s="23" t="s">
        <v>219</v>
      </c>
      <c r="D130" s="24">
        <v>46077</v>
      </c>
      <c r="E130" s="27">
        <v>953557.72</v>
      </c>
      <c r="F130" s="28">
        <f t="shared" si="2"/>
        <v>46107</v>
      </c>
      <c r="G130" s="19">
        <f t="shared" si="3"/>
        <v>953557.72</v>
      </c>
      <c r="H130" s="29">
        <v>0</v>
      </c>
      <c r="I130" s="30" t="s">
        <v>9</v>
      </c>
    </row>
    <row r="131" spans="1:9" s="20" customFormat="1" ht="70.5" customHeight="1" x14ac:dyDescent="0.2">
      <c r="A131" s="25" t="s">
        <v>25</v>
      </c>
      <c r="B131" s="26" t="s">
        <v>137</v>
      </c>
      <c r="C131" s="23" t="s">
        <v>217</v>
      </c>
      <c r="D131" s="24">
        <v>46090</v>
      </c>
      <c r="E131" s="27">
        <v>5900</v>
      </c>
      <c r="F131" s="28">
        <f t="shared" si="2"/>
        <v>46120</v>
      </c>
      <c r="G131" s="19">
        <f t="shared" si="3"/>
        <v>5900</v>
      </c>
      <c r="H131" s="29">
        <v>0</v>
      </c>
      <c r="I131" s="30" t="s">
        <v>9</v>
      </c>
    </row>
    <row r="132" spans="1:9" s="20" customFormat="1" ht="61.5" customHeight="1" x14ac:dyDescent="0.2">
      <c r="A132" s="3" t="s">
        <v>0</v>
      </c>
      <c r="B132" s="3" t="s">
        <v>1</v>
      </c>
      <c r="C132" s="3" t="s">
        <v>3</v>
      </c>
      <c r="D132" s="3" t="s">
        <v>2</v>
      </c>
      <c r="E132" s="4" t="s">
        <v>4</v>
      </c>
      <c r="F132" s="3" t="s">
        <v>5</v>
      </c>
      <c r="G132" s="3" t="s">
        <v>6</v>
      </c>
      <c r="H132" s="3" t="s">
        <v>7</v>
      </c>
      <c r="I132" s="3" t="s">
        <v>8</v>
      </c>
    </row>
    <row r="133" spans="1:9" s="20" customFormat="1" ht="104.25" customHeight="1" x14ac:dyDescent="0.2">
      <c r="A133" s="25" t="s">
        <v>58</v>
      </c>
      <c r="B133" s="26" t="s">
        <v>138</v>
      </c>
      <c r="C133" s="23" t="s">
        <v>221</v>
      </c>
      <c r="D133" s="24">
        <v>45947</v>
      </c>
      <c r="E133" s="27">
        <v>212400</v>
      </c>
      <c r="F133" s="28">
        <f t="shared" si="2"/>
        <v>45977</v>
      </c>
      <c r="G133" s="19">
        <f t="shared" si="3"/>
        <v>212400</v>
      </c>
      <c r="H133" s="29">
        <v>0</v>
      </c>
      <c r="I133" s="30" t="s">
        <v>9</v>
      </c>
    </row>
    <row r="134" spans="1:9" s="20" customFormat="1" ht="43.5" customHeight="1" x14ac:dyDescent="0.2">
      <c r="A134" s="25" t="s">
        <v>41</v>
      </c>
      <c r="B134" s="38" t="s">
        <v>139</v>
      </c>
      <c r="C134" s="23" t="s">
        <v>329</v>
      </c>
      <c r="D134" s="24">
        <v>46065</v>
      </c>
      <c r="E134" s="27">
        <v>23932.81</v>
      </c>
      <c r="F134" s="28">
        <f t="shared" si="2"/>
        <v>46095</v>
      </c>
      <c r="G134" s="19">
        <f t="shared" si="3"/>
        <v>23932.81</v>
      </c>
      <c r="H134" s="29">
        <v>0</v>
      </c>
      <c r="I134" s="30" t="s">
        <v>9</v>
      </c>
    </row>
    <row r="135" spans="1:9" s="20" customFormat="1" ht="43.5" customHeight="1" x14ac:dyDescent="0.2">
      <c r="A135" s="25" t="s">
        <v>41</v>
      </c>
      <c r="B135" s="38"/>
      <c r="C135" s="23" t="s">
        <v>330</v>
      </c>
      <c r="D135" s="24">
        <v>46069</v>
      </c>
      <c r="E135" s="27">
        <v>107265.14</v>
      </c>
      <c r="F135" s="28">
        <f t="shared" si="2"/>
        <v>46099</v>
      </c>
      <c r="G135" s="19">
        <f t="shared" si="3"/>
        <v>107265.14</v>
      </c>
      <c r="H135" s="29">
        <v>0</v>
      </c>
      <c r="I135" s="30" t="s">
        <v>9</v>
      </c>
    </row>
    <row r="136" spans="1:9" s="20" customFormat="1" ht="90" customHeight="1" x14ac:dyDescent="0.2">
      <c r="A136" s="25" t="s">
        <v>26</v>
      </c>
      <c r="B136" s="26" t="s">
        <v>140</v>
      </c>
      <c r="C136" s="23" t="s">
        <v>222</v>
      </c>
      <c r="D136" s="24">
        <v>46062</v>
      </c>
      <c r="E136" s="27">
        <v>8760247.8800000008</v>
      </c>
      <c r="F136" s="28">
        <f t="shared" si="2"/>
        <v>46092</v>
      </c>
      <c r="G136" s="19">
        <f t="shared" si="3"/>
        <v>8760247.8800000008</v>
      </c>
      <c r="H136" s="29">
        <v>0</v>
      </c>
      <c r="I136" s="30" t="s">
        <v>9</v>
      </c>
    </row>
    <row r="137" spans="1:9" s="20" customFormat="1" ht="90.75" customHeight="1" x14ac:dyDescent="0.2">
      <c r="A137" s="25" t="s">
        <v>36</v>
      </c>
      <c r="B137" s="26" t="s">
        <v>141</v>
      </c>
      <c r="C137" s="23" t="s">
        <v>226</v>
      </c>
      <c r="D137" s="24">
        <v>46086</v>
      </c>
      <c r="E137" s="27">
        <v>773423.74</v>
      </c>
      <c r="F137" s="28">
        <f t="shared" ref="F137:F193" si="4">30+D137</f>
        <v>46116</v>
      </c>
      <c r="G137" s="19">
        <f t="shared" ref="G137:G193" si="5">+E137</f>
        <v>773423.74</v>
      </c>
      <c r="H137" s="29">
        <v>0</v>
      </c>
      <c r="I137" s="30" t="s">
        <v>9</v>
      </c>
    </row>
    <row r="138" spans="1:9" s="20" customFormat="1" ht="73.5" customHeight="1" x14ac:dyDescent="0.2">
      <c r="A138" s="25" t="s">
        <v>65</v>
      </c>
      <c r="B138" s="26" t="s">
        <v>142</v>
      </c>
      <c r="C138" s="23" t="s">
        <v>223</v>
      </c>
      <c r="D138" s="24">
        <v>46086</v>
      </c>
      <c r="E138" s="27">
        <v>11800</v>
      </c>
      <c r="F138" s="28">
        <f t="shared" si="4"/>
        <v>46116</v>
      </c>
      <c r="G138" s="19">
        <f t="shared" si="5"/>
        <v>11800</v>
      </c>
      <c r="H138" s="29">
        <v>0</v>
      </c>
      <c r="I138" s="30" t="s">
        <v>9</v>
      </c>
    </row>
    <row r="139" spans="1:9" s="20" customFormat="1" ht="66" customHeight="1" x14ac:dyDescent="0.2">
      <c r="A139" s="25" t="s">
        <v>21</v>
      </c>
      <c r="B139" s="26" t="s">
        <v>143</v>
      </c>
      <c r="C139" s="23" t="s">
        <v>224</v>
      </c>
      <c r="D139" s="24">
        <v>46087</v>
      </c>
      <c r="E139" s="27">
        <v>3756</v>
      </c>
      <c r="F139" s="28">
        <f t="shared" si="4"/>
        <v>46117</v>
      </c>
      <c r="G139" s="19">
        <f t="shared" si="5"/>
        <v>3756</v>
      </c>
      <c r="H139" s="29">
        <v>0</v>
      </c>
      <c r="I139" s="30" t="s">
        <v>9</v>
      </c>
    </row>
    <row r="140" spans="1:9" s="20" customFormat="1" ht="27" customHeight="1" x14ac:dyDescent="0.2">
      <c r="A140" s="25" t="s">
        <v>34</v>
      </c>
      <c r="B140" s="38" t="s">
        <v>144</v>
      </c>
      <c r="C140" s="23" t="s">
        <v>331</v>
      </c>
      <c r="D140" s="24">
        <v>46074</v>
      </c>
      <c r="E140" s="27">
        <v>29929.73</v>
      </c>
      <c r="F140" s="28">
        <f t="shared" si="4"/>
        <v>46104</v>
      </c>
      <c r="G140" s="19">
        <f t="shared" si="5"/>
        <v>29929.73</v>
      </c>
      <c r="H140" s="29">
        <v>0</v>
      </c>
      <c r="I140" s="30" t="s">
        <v>9</v>
      </c>
    </row>
    <row r="141" spans="1:9" s="20" customFormat="1" ht="27" customHeight="1" x14ac:dyDescent="0.2">
      <c r="A141" s="25" t="s">
        <v>34</v>
      </c>
      <c r="B141" s="38"/>
      <c r="C141" s="23" t="s">
        <v>332</v>
      </c>
      <c r="D141" s="24">
        <v>46076</v>
      </c>
      <c r="E141" s="27">
        <v>8483.09</v>
      </c>
      <c r="F141" s="28">
        <f t="shared" si="4"/>
        <v>46106</v>
      </c>
      <c r="G141" s="19">
        <f t="shared" si="5"/>
        <v>8483.09</v>
      </c>
      <c r="H141" s="29">
        <v>0</v>
      </c>
      <c r="I141" s="30" t="s">
        <v>9</v>
      </c>
    </row>
    <row r="142" spans="1:9" s="20" customFormat="1" ht="27" customHeight="1" x14ac:dyDescent="0.2">
      <c r="A142" s="25" t="s">
        <v>34</v>
      </c>
      <c r="B142" s="38"/>
      <c r="C142" s="23" t="s">
        <v>333</v>
      </c>
      <c r="D142" s="24">
        <v>46078</v>
      </c>
      <c r="E142" s="27">
        <v>11896.41</v>
      </c>
      <c r="F142" s="28">
        <f t="shared" si="4"/>
        <v>46108</v>
      </c>
      <c r="G142" s="19">
        <f t="shared" si="5"/>
        <v>11896.41</v>
      </c>
      <c r="H142" s="29">
        <v>0</v>
      </c>
      <c r="I142" s="30" t="s">
        <v>9</v>
      </c>
    </row>
    <row r="143" spans="1:9" s="20" customFormat="1" ht="65.25" customHeight="1" x14ac:dyDescent="0.2">
      <c r="A143" s="25" t="s">
        <v>66</v>
      </c>
      <c r="B143" s="26" t="s">
        <v>145</v>
      </c>
      <c r="C143" s="23" t="s">
        <v>225</v>
      </c>
      <c r="D143" s="24">
        <v>46023</v>
      </c>
      <c r="E143" s="27">
        <v>30357.599999999999</v>
      </c>
      <c r="F143" s="28">
        <f t="shared" si="4"/>
        <v>46053</v>
      </c>
      <c r="G143" s="19">
        <f t="shared" si="5"/>
        <v>30357.599999999999</v>
      </c>
      <c r="H143" s="29">
        <v>0</v>
      </c>
      <c r="I143" s="30" t="s">
        <v>9</v>
      </c>
    </row>
    <row r="144" spans="1:9" s="20" customFormat="1" ht="91.5" customHeight="1" x14ac:dyDescent="0.2">
      <c r="A144" s="25" t="s">
        <v>35</v>
      </c>
      <c r="B144" s="26" t="s">
        <v>146</v>
      </c>
      <c r="C144" s="23" t="s">
        <v>230</v>
      </c>
      <c r="D144" s="24">
        <v>46063</v>
      </c>
      <c r="E144" s="27">
        <v>316875.01</v>
      </c>
      <c r="F144" s="28">
        <f t="shared" si="4"/>
        <v>46093</v>
      </c>
      <c r="G144" s="19">
        <f t="shared" si="5"/>
        <v>316875.01</v>
      </c>
      <c r="H144" s="29">
        <v>0</v>
      </c>
      <c r="I144" s="30" t="s">
        <v>9</v>
      </c>
    </row>
    <row r="145" spans="1:9" s="20" customFormat="1" ht="82.5" customHeight="1" x14ac:dyDescent="0.2">
      <c r="A145" s="25" t="s">
        <v>67</v>
      </c>
      <c r="B145" s="26" t="s">
        <v>147</v>
      </c>
      <c r="C145" s="23" t="s">
        <v>231</v>
      </c>
      <c r="D145" s="24">
        <v>46093</v>
      </c>
      <c r="E145" s="27">
        <v>247658.4</v>
      </c>
      <c r="F145" s="28">
        <f t="shared" si="4"/>
        <v>46123</v>
      </c>
      <c r="G145" s="19">
        <f t="shared" si="5"/>
        <v>247658.4</v>
      </c>
      <c r="H145" s="29">
        <v>0</v>
      </c>
      <c r="I145" s="30" t="s">
        <v>9</v>
      </c>
    </row>
    <row r="146" spans="1:9" s="20" customFormat="1" ht="66.75" customHeight="1" x14ac:dyDescent="0.2">
      <c r="A146" s="25" t="s">
        <v>68</v>
      </c>
      <c r="B146" s="26" t="s">
        <v>148</v>
      </c>
      <c r="C146" s="23" t="s">
        <v>227</v>
      </c>
      <c r="D146" s="24">
        <v>46066</v>
      </c>
      <c r="E146" s="27">
        <v>121050</v>
      </c>
      <c r="F146" s="28">
        <f t="shared" si="4"/>
        <v>46096</v>
      </c>
      <c r="G146" s="19">
        <f t="shared" si="5"/>
        <v>121050</v>
      </c>
      <c r="H146" s="29">
        <v>0</v>
      </c>
      <c r="I146" s="30" t="s">
        <v>9</v>
      </c>
    </row>
    <row r="147" spans="1:9" s="20" customFormat="1" ht="69.75" customHeight="1" x14ac:dyDescent="0.2">
      <c r="A147" s="25" t="s">
        <v>69</v>
      </c>
      <c r="B147" s="26" t="s">
        <v>149</v>
      </c>
      <c r="C147" s="23" t="s">
        <v>228</v>
      </c>
      <c r="D147" s="24">
        <v>46091</v>
      </c>
      <c r="E147" s="27">
        <v>218300</v>
      </c>
      <c r="F147" s="28">
        <f t="shared" si="4"/>
        <v>46121</v>
      </c>
      <c r="G147" s="19">
        <f t="shared" si="5"/>
        <v>218300</v>
      </c>
      <c r="H147" s="29">
        <v>0</v>
      </c>
      <c r="I147" s="30" t="s">
        <v>9</v>
      </c>
    </row>
    <row r="148" spans="1:9" s="20" customFormat="1" ht="57" customHeight="1" x14ac:dyDescent="0.2">
      <c r="A148" s="3" t="s">
        <v>0</v>
      </c>
      <c r="B148" s="3" t="s">
        <v>1</v>
      </c>
      <c r="C148" s="3" t="s">
        <v>3</v>
      </c>
      <c r="D148" s="3" t="s">
        <v>2</v>
      </c>
      <c r="E148" s="4" t="s">
        <v>4</v>
      </c>
      <c r="F148" s="3" t="s">
        <v>5</v>
      </c>
      <c r="G148" s="3" t="s">
        <v>6</v>
      </c>
      <c r="H148" s="3" t="s">
        <v>7</v>
      </c>
      <c r="I148" s="3" t="s">
        <v>8</v>
      </c>
    </row>
    <row r="149" spans="1:9" s="20" customFormat="1" ht="69" customHeight="1" x14ac:dyDescent="0.2">
      <c r="A149" s="25" t="s">
        <v>70</v>
      </c>
      <c r="B149" s="26" t="s">
        <v>150</v>
      </c>
      <c r="C149" s="23" t="s">
        <v>229</v>
      </c>
      <c r="D149" s="24">
        <v>46090</v>
      </c>
      <c r="E149" s="27">
        <v>11800</v>
      </c>
      <c r="F149" s="28">
        <f t="shared" si="4"/>
        <v>46120</v>
      </c>
      <c r="G149" s="19">
        <f t="shared" si="5"/>
        <v>11800</v>
      </c>
      <c r="H149" s="29">
        <v>0</v>
      </c>
      <c r="I149" s="30" t="s">
        <v>9</v>
      </c>
    </row>
    <row r="150" spans="1:9" s="20" customFormat="1" ht="79.5" customHeight="1" x14ac:dyDescent="0.2">
      <c r="A150" s="25" t="s">
        <v>24</v>
      </c>
      <c r="B150" s="26" t="s">
        <v>151</v>
      </c>
      <c r="C150" s="23" t="s">
        <v>232</v>
      </c>
      <c r="D150" s="24">
        <v>46093</v>
      </c>
      <c r="E150" s="27">
        <v>260563.6</v>
      </c>
      <c r="F150" s="28">
        <f t="shared" si="4"/>
        <v>46123</v>
      </c>
      <c r="G150" s="19">
        <f t="shared" si="5"/>
        <v>260563.6</v>
      </c>
      <c r="H150" s="29">
        <v>0</v>
      </c>
      <c r="I150" s="30" t="s">
        <v>9</v>
      </c>
    </row>
    <row r="151" spans="1:9" s="20" customFormat="1" ht="18" customHeight="1" x14ac:dyDescent="0.2">
      <c r="A151" s="25" t="s">
        <v>29</v>
      </c>
      <c r="B151" s="38" t="s">
        <v>152</v>
      </c>
      <c r="C151" s="23" t="s">
        <v>334</v>
      </c>
      <c r="D151" s="24">
        <v>46071</v>
      </c>
      <c r="E151" s="27">
        <v>22324.94</v>
      </c>
      <c r="F151" s="28">
        <f t="shared" si="4"/>
        <v>46101</v>
      </c>
      <c r="G151" s="19">
        <f t="shared" si="5"/>
        <v>22324.94</v>
      </c>
      <c r="H151" s="29">
        <v>0</v>
      </c>
      <c r="I151" s="30" t="s">
        <v>9</v>
      </c>
    </row>
    <row r="152" spans="1:9" s="20" customFormat="1" ht="18" customHeight="1" x14ac:dyDescent="0.2">
      <c r="A152" s="25" t="s">
        <v>29</v>
      </c>
      <c r="B152" s="38"/>
      <c r="C152" s="23" t="s">
        <v>335</v>
      </c>
      <c r="D152" s="24">
        <v>46071</v>
      </c>
      <c r="E152" s="27">
        <v>13269.17</v>
      </c>
      <c r="F152" s="28">
        <f t="shared" si="4"/>
        <v>46101</v>
      </c>
      <c r="G152" s="19">
        <f t="shared" si="5"/>
        <v>13269.17</v>
      </c>
      <c r="H152" s="29">
        <v>0</v>
      </c>
      <c r="I152" s="30" t="s">
        <v>9</v>
      </c>
    </row>
    <row r="153" spans="1:9" s="20" customFormat="1" ht="18" customHeight="1" x14ac:dyDescent="0.2">
      <c r="A153" s="25" t="s">
        <v>29</v>
      </c>
      <c r="B153" s="38"/>
      <c r="C153" s="23" t="s">
        <v>301</v>
      </c>
      <c r="D153" s="24">
        <v>46077</v>
      </c>
      <c r="E153" s="27">
        <v>131038.66</v>
      </c>
      <c r="F153" s="28">
        <f t="shared" si="4"/>
        <v>46107</v>
      </c>
      <c r="G153" s="19">
        <f t="shared" si="5"/>
        <v>131038.66</v>
      </c>
      <c r="H153" s="29">
        <v>0</v>
      </c>
      <c r="I153" s="30" t="s">
        <v>9</v>
      </c>
    </row>
    <row r="154" spans="1:9" s="20" customFormat="1" ht="18" customHeight="1" x14ac:dyDescent="0.2">
      <c r="A154" s="25" t="s">
        <v>29</v>
      </c>
      <c r="B154" s="38"/>
      <c r="C154" s="23" t="s">
        <v>302</v>
      </c>
      <c r="D154" s="24">
        <v>46077</v>
      </c>
      <c r="E154" s="27">
        <v>17689.29</v>
      </c>
      <c r="F154" s="28">
        <f t="shared" si="4"/>
        <v>46107</v>
      </c>
      <c r="G154" s="19">
        <f t="shared" si="5"/>
        <v>17689.29</v>
      </c>
      <c r="H154" s="29">
        <v>0</v>
      </c>
      <c r="I154" s="30" t="s">
        <v>9</v>
      </c>
    </row>
    <row r="155" spans="1:9" s="20" customFormat="1" ht="18" customHeight="1" x14ac:dyDescent="0.2">
      <c r="A155" s="25" t="s">
        <v>29</v>
      </c>
      <c r="B155" s="38"/>
      <c r="C155" s="23" t="s">
        <v>303</v>
      </c>
      <c r="D155" s="24">
        <v>46077</v>
      </c>
      <c r="E155" s="27">
        <v>21243.59</v>
      </c>
      <c r="F155" s="28">
        <f t="shared" si="4"/>
        <v>46107</v>
      </c>
      <c r="G155" s="19">
        <f t="shared" si="5"/>
        <v>21243.59</v>
      </c>
      <c r="H155" s="29">
        <v>0</v>
      </c>
      <c r="I155" s="30" t="s">
        <v>9</v>
      </c>
    </row>
    <row r="156" spans="1:9" s="20" customFormat="1" ht="72.75" customHeight="1" x14ac:dyDescent="0.2">
      <c r="A156" s="25" t="s">
        <v>71</v>
      </c>
      <c r="B156" s="26" t="s">
        <v>153</v>
      </c>
      <c r="C156" s="23" t="s">
        <v>236</v>
      </c>
      <c r="D156" s="24">
        <v>45811</v>
      </c>
      <c r="E156" s="27">
        <v>814200</v>
      </c>
      <c r="F156" s="28">
        <f t="shared" si="4"/>
        <v>45841</v>
      </c>
      <c r="G156" s="19">
        <f t="shared" si="5"/>
        <v>814200</v>
      </c>
      <c r="H156" s="29">
        <v>0</v>
      </c>
      <c r="I156" s="30" t="s">
        <v>9</v>
      </c>
    </row>
    <row r="157" spans="1:9" s="20" customFormat="1" ht="78" customHeight="1" x14ac:dyDescent="0.2">
      <c r="A157" s="25" t="s">
        <v>38</v>
      </c>
      <c r="B157" s="26" t="s">
        <v>154</v>
      </c>
      <c r="C157" s="23" t="s">
        <v>233</v>
      </c>
      <c r="D157" s="24">
        <v>46082</v>
      </c>
      <c r="E157" s="27">
        <v>2924369.54</v>
      </c>
      <c r="F157" s="28">
        <f t="shared" si="4"/>
        <v>46112</v>
      </c>
      <c r="G157" s="19">
        <f t="shared" si="5"/>
        <v>2924369.54</v>
      </c>
      <c r="H157" s="29">
        <v>0</v>
      </c>
      <c r="I157" s="30" t="s">
        <v>9</v>
      </c>
    </row>
    <row r="158" spans="1:9" s="20" customFormat="1" ht="78.75" customHeight="1" x14ac:dyDescent="0.2">
      <c r="A158" s="25" t="s">
        <v>23</v>
      </c>
      <c r="B158" s="26" t="s">
        <v>155</v>
      </c>
      <c r="C158" s="23" t="s">
        <v>192</v>
      </c>
      <c r="D158" s="24">
        <v>46090</v>
      </c>
      <c r="E158" s="27">
        <v>4636500</v>
      </c>
      <c r="F158" s="28">
        <f t="shared" si="4"/>
        <v>46120</v>
      </c>
      <c r="G158" s="19">
        <f t="shared" si="5"/>
        <v>4636500</v>
      </c>
      <c r="H158" s="29">
        <v>0</v>
      </c>
      <c r="I158" s="30" t="s">
        <v>9</v>
      </c>
    </row>
    <row r="159" spans="1:9" s="20" customFormat="1" ht="82.5" customHeight="1" x14ac:dyDescent="0.2">
      <c r="A159" s="25" t="s">
        <v>22</v>
      </c>
      <c r="B159" s="26" t="s">
        <v>156</v>
      </c>
      <c r="C159" s="23" t="s">
        <v>234</v>
      </c>
      <c r="D159" s="24">
        <v>46087</v>
      </c>
      <c r="E159" s="27">
        <v>4636500</v>
      </c>
      <c r="F159" s="28">
        <f t="shared" si="4"/>
        <v>46117</v>
      </c>
      <c r="G159" s="19">
        <f t="shared" si="5"/>
        <v>4636500</v>
      </c>
      <c r="H159" s="29">
        <v>0</v>
      </c>
      <c r="I159" s="30" t="s">
        <v>9</v>
      </c>
    </row>
    <row r="160" spans="1:9" s="20" customFormat="1" ht="60" x14ac:dyDescent="0.2">
      <c r="A160" s="25" t="s">
        <v>31</v>
      </c>
      <c r="B160" s="26" t="s">
        <v>157</v>
      </c>
      <c r="C160" s="23" t="s">
        <v>237</v>
      </c>
      <c r="D160" s="24">
        <v>46083</v>
      </c>
      <c r="E160" s="27">
        <v>4000</v>
      </c>
      <c r="F160" s="28">
        <f t="shared" ref="F160" si="6">30+D160</f>
        <v>46113</v>
      </c>
      <c r="G160" s="19">
        <f t="shared" ref="G160" si="7">+E160</f>
        <v>4000</v>
      </c>
      <c r="H160" s="29">
        <v>0</v>
      </c>
      <c r="I160" s="30" t="s">
        <v>9</v>
      </c>
    </row>
    <row r="161" spans="1:9" s="20" customFormat="1" ht="90.75" customHeight="1" x14ac:dyDescent="0.2">
      <c r="A161" s="25" t="s">
        <v>26</v>
      </c>
      <c r="B161" s="26" t="s">
        <v>158</v>
      </c>
      <c r="C161" s="23" t="s">
        <v>235</v>
      </c>
      <c r="D161" s="24">
        <v>46092</v>
      </c>
      <c r="E161" s="27">
        <v>9508602.1400000006</v>
      </c>
      <c r="F161" s="28">
        <f t="shared" si="4"/>
        <v>46122</v>
      </c>
      <c r="G161" s="19">
        <f t="shared" si="5"/>
        <v>9508602.1400000006</v>
      </c>
      <c r="H161" s="29">
        <v>0</v>
      </c>
      <c r="I161" s="30" t="s">
        <v>9</v>
      </c>
    </row>
    <row r="162" spans="1:9" s="20" customFormat="1" ht="96" x14ac:dyDescent="0.2">
      <c r="A162" s="25" t="s">
        <v>72</v>
      </c>
      <c r="B162" s="26" t="s">
        <v>159</v>
      </c>
      <c r="C162" s="23" t="s">
        <v>238</v>
      </c>
      <c r="D162" s="24">
        <v>46065</v>
      </c>
      <c r="E162" s="27">
        <v>4779857.9199999999</v>
      </c>
      <c r="F162" s="28">
        <f t="shared" si="4"/>
        <v>46095</v>
      </c>
      <c r="G162" s="19">
        <f t="shared" si="5"/>
        <v>4779857.9199999999</v>
      </c>
      <c r="H162" s="29">
        <v>0</v>
      </c>
      <c r="I162" s="30" t="s">
        <v>9</v>
      </c>
    </row>
    <row r="163" spans="1:9" s="20" customFormat="1" ht="90" customHeight="1" x14ac:dyDescent="0.2">
      <c r="A163" s="25" t="s">
        <v>28</v>
      </c>
      <c r="B163" s="26" t="s">
        <v>160</v>
      </c>
      <c r="C163" s="23" t="s">
        <v>239</v>
      </c>
      <c r="D163" s="24">
        <v>46070</v>
      </c>
      <c r="E163" s="27">
        <v>20434.37</v>
      </c>
      <c r="F163" s="28">
        <f t="shared" si="4"/>
        <v>46100</v>
      </c>
      <c r="G163" s="19">
        <f t="shared" si="5"/>
        <v>20434.37</v>
      </c>
      <c r="H163" s="29">
        <v>0</v>
      </c>
      <c r="I163" s="30" t="s">
        <v>9</v>
      </c>
    </row>
    <row r="164" spans="1:9" s="20" customFormat="1" ht="93.75" customHeight="1" x14ac:dyDescent="0.2">
      <c r="A164" s="25" t="s">
        <v>73</v>
      </c>
      <c r="B164" s="26" t="s">
        <v>161</v>
      </c>
      <c r="C164" s="23" t="s">
        <v>243</v>
      </c>
      <c r="D164" s="24">
        <v>46087</v>
      </c>
      <c r="E164" s="27">
        <v>6098004</v>
      </c>
      <c r="F164" s="28">
        <f t="shared" si="4"/>
        <v>46117</v>
      </c>
      <c r="G164" s="19">
        <f t="shared" si="5"/>
        <v>6098004</v>
      </c>
      <c r="H164" s="29">
        <v>0</v>
      </c>
      <c r="I164" s="30" t="s">
        <v>9</v>
      </c>
    </row>
    <row r="165" spans="1:9" s="20" customFormat="1" ht="61.5" customHeight="1" x14ac:dyDescent="0.2">
      <c r="A165" s="3" t="s">
        <v>0</v>
      </c>
      <c r="B165" s="3" t="s">
        <v>1</v>
      </c>
      <c r="C165" s="3" t="s">
        <v>3</v>
      </c>
      <c r="D165" s="3" t="s">
        <v>2</v>
      </c>
      <c r="E165" s="4" t="s">
        <v>4</v>
      </c>
      <c r="F165" s="3" t="s">
        <v>5</v>
      </c>
      <c r="G165" s="3" t="s">
        <v>6</v>
      </c>
      <c r="H165" s="3" t="s">
        <v>7</v>
      </c>
      <c r="I165" s="3" t="s">
        <v>8</v>
      </c>
    </row>
    <row r="166" spans="1:9" s="20" customFormat="1" ht="68.25" customHeight="1" x14ac:dyDescent="0.2">
      <c r="A166" s="25" t="s">
        <v>74</v>
      </c>
      <c r="B166" s="26" t="s">
        <v>162</v>
      </c>
      <c r="C166" s="23" t="s">
        <v>240</v>
      </c>
      <c r="D166" s="24">
        <v>46092</v>
      </c>
      <c r="E166" s="27">
        <v>139500</v>
      </c>
      <c r="F166" s="28">
        <f t="shared" si="4"/>
        <v>46122</v>
      </c>
      <c r="G166" s="19">
        <f t="shared" si="5"/>
        <v>139500</v>
      </c>
      <c r="H166" s="29">
        <v>0</v>
      </c>
      <c r="I166" s="30" t="s">
        <v>9</v>
      </c>
    </row>
    <row r="167" spans="1:9" s="20" customFormat="1" ht="67.5" customHeight="1" x14ac:dyDescent="0.2">
      <c r="A167" s="25" t="s">
        <v>75</v>
      </c>
      <c r="B167" s="26" t="s">
        <v>163</v>
      </c>
      <c r="C167" s="23" t="s">
        <v>241</v>
      </c>
      <c r="D167" s="24">
        <v>46092</v>
      </c>
      <c r="E167" s="27">
        <v>248000</v>
      </c>
      <c r="F167" s="28">
        <f t="shared" si="4"/>
        <v>46122</v>
      </c>
      <c r="G167" s="19">
        <f t="shared" si="5"/>
        <v>248000</v>
      </c>
      <c r="H167" s="29">
        <v>0</v>
      </c>
      <c r="I167" s="30" t="s">
        <v>9</v>
      </c>
    </row>
    <row r="168" spans="1:9" s="20" customFormat="1" ht="58.5" customHeight="1" x14ac:dyDescent="0.2">
      <c r="A168" s="25" t="s">
        <v>60</v>
      </c>
      <c r="B168" s="26" t="s">
        <v>164</v>
      </c>
      <c r="C168" s="23" t="s">
        <v>344</v>
      </c>
      <c r="D168" s="24">
        <v>46010</v>
      </c>
      <c r="E168" s="27">
        <v>126750.05</v>
      </c>
      <c r="F168" s="28">
        <f t="shared" si="4"/>
        <v>46040</v>
      </c>
      <c r="G168" s="19">
        <f t="shared" si="5"/>
        <v>126750.05</v>
      </c>
      <c r="H168" s="29">
        <v>0</v>
      </c>
      <c r="I168" s="30" t="s">
        <v>9</v>
      </c>
    </row>
    <row r="169" spans="1:9" s="20" customFormat="1" ht="57" customHeight="1" x14ac:dyDescent="0.2">
      <c r="A169" s="25" t="s">
        <v>76</v>
      </c>
      <c r="B169" s="26" t="s">
        <v>165</v>
      </c>
      <c r="C169" s="23" t="s">
        <v>242</v>
      </c>
      <c r="D169" s="24">
        <v>46097</v>
      </c>
      <c r="E169" s="27">
        <v>219885.35</v>
      </c>
      <c r="F169" s="28">
        <f t="shared" si="4"/>
        <v>46127</v>
      </c>
      <c r="G169" s="19">
        <f t="shared" si="5"/>
        <v>219885.35</v>
      </c>
      <c r="H169" s="29">
        <v>0</v>
      </c>
      <c r="I169" s="30" t="s">
        <v>9</v>
      </c>
    </row>
    <row r="170" spans="1:9" s="20" customFormat="1" ht="96.75" customHeight="1" x14ac:dyDescent="0.2">
      <c r="A170" s="25" t="s">
        <v>35</v>
      </c>
      <c r="B170" s="26" t="s">
        <v>166</v>
      </c>
      <c r="C170" s="23" t="s">
        <v>245</v>
      </c>
      <c r="D170" s="24">
        <v>46083</v>
      </c>
      <c r="E170" s="27">
        <v>316875.01</v>
      </c>
      <c r="F170" s="28">
        <f t="shared" si="4"/>
        <v>46113</v>
      </c>
      <c r="G170" s="19">
        <f t="shared" si="5"/>
        <v>316875.01</v>
      </c>
      <c r="H170" s="29">
        <v>0</v>
      </c>
      <c r="I170" s="30" t="s">
        <v>9</v>
      </c>
    </row>
    <row r="171" spans="1:9" s="20" customFormat="1" ht="41.25" customHeight="1" x14ac:dyDescent="0.2">
      <c r="A171" s="25" t="s">
        <v>66</v>
      </c>
      <c r="B171" s="38" t="s">
        <v>167</v>
      </c>
      <c r="C171" s="23" t="s">
        <v>336</v>
      </c>
      <c r="D171" s="24">
        <v>46054</v>
      </c>
      <c r="E171" s="27">
        <v>30357.599999999999</v>
      </c>
      <c r="F171" s="28">
        <f t="shared" si="4"/>
        <v>46084</v>
      </c>
      <c r="G171" s="19">
        <f t="shared" si="5"/>
        <v>30357.599999999999</v>
      </c>
      <c r="H171" s="29">
        <v>0</v>
      </c>
      <c r="I171" s="30" t="s">
        <v>9</v>
      </c>
    </row>
    <row r="172" spans="1:9" s="20" customFormat="1" ht="41.25" customHeight="1" x14ac:dyDescent="0.2">
      <c r="A172" s="25" t="s">
        <v>66</v>
      </c>
      <c r="B172" s="38"/>
      <c r="C172" s="23" t="s">
        <v>337</v>
      </c>
      <c r="D172" s="24">
        <v>46082</v>
      </c>
      <c r="E172" s="27">
        <v>30357.599999999999</v>
      </c>
      <c r="F172" s="28">
        <f t="shared" si="4"/>
        <v>46112</v>
      </c>
      <c r="G172" s="19">
        <f t="shared" si="5"/>
        <v>30357.599999999999</v>
      </c>
      <c r="H172" s="29">
        <v>0</v>
      </c>
      <c r="I172" s="30" t="s">
        <v>9</v>
      </c>
    </row>
    <row r="173" spans="1:9" s="20" customFormat="1" ht="39.75" customHeight="1" x14ac:dyDescent="0.2">
      <c r="A173" s="25" t="s">
        <v>29</v>
      </c>
      <c r="B173" s="38" t="s">
        <v>168</v>
      </c>
      <c r="C173" s="23" t="s">
        <v>307</v>
      </c>
      <c r="D173" s="24">
        <v>46077</v>
      </c>
      <c r="E173" s="27">
        <v>29207.43</v>
      </c>
      <c r="F173" s="28">
        <f t="shared" si="4"/>
        <v>46107</v>
      </c>
      <c r="G173" s="19">
        <f t="shared" si="5"/>
        <v>29207.43</v>
      </c>
      <c r="H173" s="29">
        <v>0</v>
      </c>
      <c r="I173" s="30" t="s">
        <v>9</v>
      </c>
    </row>
    <row r="174" spans="1:9" s="20" customFormat="1" ht="39.75" customHeight="1" x14ac:dyDescent="0.2">
      <c r="A174" s="25" t="s">
        <v>29</v>
      </c>
      <c r="B174" s="38"/>
      <c r="C174" s="23" t="s">
        <v>338</v>
      </c>
      <c r="D174" s="24">
        <v>46079</v>
      </c>
      <c r="E174" s="27">
        <v>16090.98</v>
      </c>
      <c r="F174" s="28">
        <f t="shared" si="4"/>
        <v>46109</v>
      </c>
      <c r="G174" s="19">
        <f t="shared" si="5"/>
        <v>16090.98</v>
      </c>
      <c r="H174" s="29">
        <v>0</v>
      </c>
      <c r="I174" s="30" t="s">
        <v>9</v>
      </c>
    </row>
    <row r="175" spans="1:9" s="20" customFormat="1" ht="95.25" customHeight="1" x14ac:dyDescent="0.2">
      <c r="A175" s="25" t="s">
        <v>77</v>
      </c>
      <c r="B175" s="26" t="s">
        <v>169</v>
      </c>
      <c r="C175" s="23" t="s">
        <v>244</v>
      </c>
      <c r="D175" s="24">
        <v>46087</v>
      </c>
      <c r="E175" s="27">
        <v>354800</v>
      </c>
      <c r="F175" s="28">
        <f t="shared" si="4"/>
        <v>46117</v>
      </c>
      <c r="G175" s="19">
        <f t="shared" si="5"/>
        <v>354800</v>
      </c>
      <c r="H175" s="29">
        <v>0</v>
      </c>
      <c r="I175" s="30" t="s">
        <v>9</v>
      </c>
    </row>
    <row r="176" spans="1:9" s="20" customFormat="1" ht="64.5" customHeight="1" x14ac:dyDescent="0.2">
      <c r="A176" s="25" t="s">
        <v>67</v>
      </c>
      <c r="B176" s="26" t="s">
        <v>170</v>
      </c>
      <c r="C176" s="23" t="s">
        <v>247</v>
      </c>
      <c r="D176" s="24">
        <v>46093</v>
      </c>
      <c r="E176" s="27">
        <v>247328</v>
      </c>
      <c r="F176" s="28">
        <f t="shared" si="4"/>
        <v>46123</v>
      </c>
      <c r="G176" s="19">
        <f t="shared" si="5"/>
        <v>247328</v>
      </c>
      <c r="H176" s="29">
        <v>0</v>
      </c>
      <c r="I176" s="30" t="s">
        <v>9</v>
      </c>
    </row>
    <row r="177" spans="1:9" s="20" customFormat="1" ht="90.75" customHeight="1" x14ac:dyDescent="0.2">
      <c r="A177" s="25" t="s">
        <v>36</v>
      </c>
      <c r="B177" s="26" t="s">
        <v>171</v>
      </c>
      <c r="C177" s="23" t="s">
        <v>248</v>
      </c>
      <c r="D177" s="24">
        <v>46101</v>
      </c>
      <c r="E177" s="27">
        <v>2797.99</v>
      </c>
      <c r="F177" s="28">
        <f t="shared" si="4"/>
        <v>46131</v>
      </c>
      <c r="G177" s="19">
        <f t="shared" si="5"/>
        <v>2797.99</v>
      </c>
      <c r="H177" s="29">
        <v>0</v>
      </c>
      <c r="I177" s="30" t="s">
        <v>9</v>
      </c>
    </row>
    <row r="178" spans="1:9" s="20" customFormat="1" ht="64.5" customHeight="1" x14ac:dyDescent="0.2">
      <c r="A178" s="25" t="s">
        <v>36</v>
      </c>
      <c r="B178" s="26" t="s">
        <v>172</v>
      </c>
      <c r="C178" s="23" t="s">
        <v>249</v>
      </c>
      <c r="D178" s="24">
        <v>46106</v>
      </c>
      <c r="E178" s="27">
        <v>6312.29</v>
      </c>
      <c r="F178" s="28">
        <f t="shared" si="4"/>
        <v>46136</v>
      </c>
      <c r="G178" s="19">
        <f t="shared" si="5"/>
        <v>6312.29</v>
      </c>
      <c r="H178" s="29">
        <v>0</v>
      </c>
      <c r="I178" s="30" t="s">
        <v>9</v>
      </c>
    </row>
    <row r="179" spans="1:9" s="20" customFormat="1" ht="77.25" customHeight="1" x14ac:dyDescent="0.2">
      <c r="A179" s="25" t="s">
        <v>78</v>
      </c>
      <c r="B179" s="26" t="s">
        <v>173</v>
      </c>
      <c r="C179" s="23" t="s">
        <v>250</v>
      </c>
      <c r="D179" s="24">
        <v>46093</v>
      </c>
      <c r="E179" s="27">
        <v>70800</v>
      </c>
      <c r="F179" s="28">
        <f t="shared" si="4"/>
        <v>46123</v>
      </c>
      <c r="G179" s="19">
        <f t="shared" si="5"/>
        <v>70800</v>
      </c>
      <c r="H179" s="29">
        <v>0</v>
      </c>
      <c r="I179" s="30" t="s">
        <v>9</v>
      </c>
    </row>
    <row r="180" spans="1:9" s="20" customFormat="1" ht="54" customHeight="1" x14ac:dyDescent="0.2">
      <c r="A180" s="25" t="s">
        <v>79</v>
      </c>
      <c r="B180" s="26" t="s">
        <v>174</v>
      </c>
      <c r="C180" s="23" t="s">
        <v>246</v>
      </c>
      <c r="D180" s="24">
        <v>46099</v>
      </c>
      <c r="E180" s="27">
        <v>753200.09</v>
      </c>
      <c r="F180" s="28">
        <f t="shared" si="4"/>
        <v>46129</v>
      </c>
      <c r="G180" s="19">
        <f t="shared" si="5"/>
        <v>753200.09</v>
      </c>
      <c r="H180" s="29">
        <v>0</v>
      </c>
      <c r="I180" s="30" t="s">
        <v>9</v>
      </c>
    </row>
    <row r="181" spans="1:9" s="20" customFormat="1" ht="58.5" customHeight="1" x14ac:dyDescent="0.2">
      <c r="A181" s="3" t="s">
        <v>0</v>
      </c>
      <c r="B181" s="3" t="s">
        <v>1</v>
      </c>
      <c r="C181" s="3" t="s">
        <v>3</v>
      </c>
      <c r="D181" s="3" t="s">
        <v>2</v>
      </c>
      <c r="E181" s="4" t="s">
        <v>4</v>
      </c>
      <c r="F181" s="3" t="s">
        <v>5</v>
      </c>
      <c r="G181" s="3" t="s">
        <v>6</v>
      </c>
      <c r="H181" s="3" t="s">
        <v>7</v>
      </c>
      <c r="I181" s="3" t="s">
        <v>8</v>
      </c>
    </row>
    <row r="182" spans="1:9" s="20" customFormat="1" ht="77.25" customHeight="1" x14ac:dyDescent="0.2">
      <c r="A182" s="25" t="s">
        <v>30</v>
      </c>
      <c r="B182" s="26" t="s">
        <v>175</v>
      </c>
      <c r="C182" s="23" t="s">
        <v>251</v>
      </c>
      <c r="D182" s="24">
        <v>46099</v>
      </c>
      <c r="E182" s="27">
        <v>332800</v>
      </c>
      <c r="F182" s="28">
        <f t="shared" si="4"/>
        <v>46129</v>
      </c>
      <c r="G182" s="19">
        <f t="shared" si="5"/>
        <v>332800</v>
      </c>
      <c r="H182" s="29">
        <v>0</v>
      </c>
      <c r="I182" s="30" t="s">
        <v>9</v>
      </c>
    </row>
    <row r="183" spans="1:9" s="20" customFormat="1" ht="91.5" customHeight="1" x14ac:dyDescent="0.2">
      <c r="A183" s="25" t="s">
        <v>80</v>
      </c>
      <c r="B183" s="26" t="s">
        <v>176</v>
      </c>
      <c r="C183" s="23" t="s">
        <v>44</v>
      </c>
      <c r="D183" s="24">
        <v>46013</v>
      </c>
      <c r="E183" s="27">
        <v>47200</v>
      </c>
      <c r="F183" s="28">
        <f t="shared" si="4"/>
        <v>46043</v>
      </c>
      <c r="G183" s="19">
        <f t="shared" si="5"/>
        <v>47200</v>
      </c>
      <c r="H183" s="29">
        <v>0</v>
      </c>
      <c r="I183" s="30" t="s">
        <v>9</v>
      </c>
    </row>
    <row r="184" spans="1:9" s="20" customFormat="1" ht="47.25" customHeight="1" x14ac:dyDescent="0.2">
      <c r="A184" s="25" t="s">
        <v>81</v>
      </c>
      <c r="B184" s="38" t="s">
        <v>177</v>
      </c>
      <c r="C184" s="23" t="s">
        <v>339</v>
      </c>
      <c r="D184" s="24">
        <v>46086</v>
      </c>
      <c r="E184" s="27">
        <v>50976</v>
      </c>
      <c r="F184" s="28">
        <f t="shared" si="4"/>
        <v>46116</v>
      </c>
      <c r="G184" s="19">
        <f t="shared" si="5"/>
        <v>50976</v>
      </c>
      <c r="H184" s="29">
        <v>0</v>
      </c>
      <c r="I184" s="30" t="s">
        <v>9</v>
      </c>
    </row>
    <row r="185" spans="1:9" s="20" customFormat="1" ht="47.25" customHeight="1" x14ac:dyDescent="0.2">
      <c r="A185" s="25" t="s">
        <v>81</v>
      </c>
      <c r="B185" s="38"/>
      <c r="C185" s="23" t="s">
        <v>340</v>
      </c>
      <c r="D185" s="24">
        <v>46091</v>
      </c>
      <c r="E185" s="27">
        <v>66379.25</v>
      </c>
      <c r="F185" s="28">
        <f t="shared" si="4"/>
        <v>46121</v>
      </c>
      <c r="G185" s="19">
        <f t="shared" si="5"/>
        <v>66379.25</v>
      </c>
      <c r="H185" s="29">
        <v>0</v>
      </c>
      <c r="I185" s="30" t="s">
        <v>9</v>
      </c>
    </row>
    <row r="186" spans="1:9" s="20" customFormat="1" ht="77.25" customHeight="1" x14ac:dyDescent="0.2">
      <c r="A186" s="25" t="s">
        <v>82</v>
      </c>
      <c r="B186" s="26" t="s">
        <v>178</v>
      </c>
      <c r="C186" s="23" t="s">
        <v>252</v>
      </c>
      <c r="D186" s="24">
        <v>46093</v>
      </c>
      <c r="E186" s="27">
        <v>95987.8</v>
      </c>
      <c r="F186" s="28">
        <f t="shared" si="4"/>
        <v>46123</v>
      </c>
      <c r="G186" s="19">
        <f t="shared" si="5"/>
        <v>95987.8</v>
      </c>
      <c r="H186" s="29">
        <v>0</v>
      </c>
      <c r="I186" s="30" t="s">
        <v>9</v>
      </c>
    </row>
    <row r="187" spans="1:9" s="20" customFormat="1" ht="92.25" customHeight="1" x14ac:dyDescent="0.2">
      <c r="A187" s="25" t="s">
        <v>77</v>
      </c>
      <c r="B187" s="26" t="s">
        <v>179</v>
      </c>
      <c r="C187" s="23" t="s">
        <v>230</v>
      </c>
      <c r="D187" s="24">
        <v>46087</v>
      </c>
      <c r="E187" s="27">
        <v>354000</v>
      </c>
      <c r="F187" s="28">
        <f t="shared" si="4"/>
        <v>46117</v>
      </c>
      <c r="G187" s="19">
        <f t="shared" si="5"/>
        <v>354000</v>
      </c>
      <c r="H187" s="29">
        <v>0</v>
      </c>
      <c r="I187" s="30" t="s">
        <v>9</v>
      </c>
    </row>
    <row r="188" spans="1:9" s="20" customFormat="1" ht="69" customHeight="1" x14ac:dyDescent="0.2">
      <c r="A188" s="25" t="s">
        <v>20</v>
      </c>
      <c r="B188" s="26" t="s">
        <v>180</v>
      </c>
      <c r="C188" s="23" t="s">
        <v>253</v>
      </c>
      <c r="D188" s="24">
        <v>46108</v>
      </c>
      <c r="E188" s="27">
        <v>83063.5</v>
      </c>
      <c r="F188" s="28">
        <f t="shared" si="4"/>
        <v>46138</v>
      </c>
      <c r="G188" s="19">
        <f t="shared" si="5"/>
        <v>83063.5</v>
      </c>
      <c r="H188" s="29">
        <v>0</v>
      </c>
      <c r="I188" s="30" t="s">
        <v>9</v>
      </c>
    </row>
    <row r="189" spans="1:9" s="20" customFormat="1" ht="90" customHeight="1" x14ac:dyDescent="0.2">
      <c r="A189" s="25" t="s">
        <v>20</v>
      </c>
      <c r="B189" s="26" t="s">
        <v>181</v>
      </c>
      <c r="C189" s="23" t="s">
        <v>254</v>
      </c>
      <c r="D189" s="24">
        <v>46108</v>
      </c>
      <c r="E189" s="27">
        <v>2514370.39</v>
      </c>
      <c r="F189" s="28">
        <f t="shared" si="4"/>
        <v>46138</v>
      </c>
      <c r="G189" s="19">
        <f t="shared" si="5"/>
        <v>2514370.39</v>
      </c>
      <c r="H189" s="29">
        <v>0</v>
      </c>
      <c r="I189" s="30" t="s">
        <v>9</v>
      </c>
    </row>
    <row r="190" spans="1:9" s="20" customFormat="1" ht="69" customHeight="1" x14ac:dyDescent="0.2">
      <c r="A190" s="25" t="s">
        <v>39</v>
      </c>
      <c r="B190" s="26" t="s">
        <v>182</v>
      </c>
      <c r="C190" s="23" t="s">
        <v>255</v>
      </c>
      <c r="D190" s="24">
        <v>46096</v>
      </c>
      <c r="E190" s="27">
        <v>78000</v>
      </c>
      <c r="F190" s="28">
        <f t="shared" si="4"/>
        <v>46126</v>
      </c>
      <c r="G190" s="19">
        <f t="shared" si="5"/>
        <v>78000</v>
      </c>
      <c r="H190" s="29">
        <v>0</v>
      </c>
      <c r="I190" s="30" t="s">
        <v>9</v>
      </c>
    </row>
    <row r="191" spans="1:9" s="20" customFormat="1" ht="27" customHeight="1" x14ac:dyDescent="0.2">
      <c r="A191" s="25" t="s">
        <v>34</v>
      </c>
      <c r="B191" s="38" t="s">
        <v>183</v>
      </c>
      <c r="C191" s="23" t="s">
        <v>341</v>
      </c>
      <c r="D191" s="24">
        <v>46086</v>
      </c>
      <c r="E191" s="31">
        <v>5450.35</v>
      </c>
      <c r="F191" s="28">
        <f t="shared" si="4"/>
        <v>46116</v>
      </c>
      <c r="G191" s="19">
        <f t="shared" si="5"/>
        <v>5450.35</v>
      </c>
      <c r="H191" s="29">
        <v>0</v>
      </c>
      <c r="I191" s="30" t="s">
        <v>9</v>
      </c>
    </row>
    <row r="192" spans="1:9" s="20" customFormat="1" ht="27" customHeight="1" x14ac:dyDescent="0.2">
      <c r="A192" s="25" t="s">
        <v>34</v>
      </c>
      <c r="B192" s="38"/>
      <c r="C192" s="23" t="s">
        <v>342</v>
      </c>
      <c r="D192" s="24">
        <v>46086</v>
      </c>
      <c r="E192" s="31">
        <v>22382.29</v>
      </c>
      <c r="F192" s="28">
        <f t="shared" si="4"/>
        <v>46116</v>
      </c>
      <c r="G192" s="19">
        <f t="shared" si="5"/>
        <v>22382.29</v>
      </c>
      <c r="H192" s="29">
        <v>0</v>
      </c>
      <c r="I192" s="30" t="s">
        <v>9</v>
      </c>
    </row>
    <row r="193" spans="1:9" s="20" customFormat="1" ht="27" customHeight="1" x14ac:dyDescent="0.2">
      <c r="A193" s="25" t="s">
        <v>34</v>
      </c>
      <c r="B193" s="38"/>
      <c r="C193" s="23" t="s">
        <v>343</v>
      </c>
      <c r="D193" s="24">
        <v>46086</v>
      </c>
      <c r="E193" s="31">
        <v>115478.32</v>
      </c>
      <c r="F193" s="28">
        <f t="shared" si="4"/>
        <v>46116</v>
      </c>
      <c r="G193" s="19">
        <f t="shared" si="5"/>
        <v>115478.32</v>
      </c>
      <c r="H193" s="29">
        <v>0</v>
      </c>
      <c r="I193" s="30" t="s">
        <v>9</v>
      </c>
    </row>
    <row r="194" spans="1:9" ht="112.5" customHeight="1" x14ac:dyDescent="0.2">
      <c r="A194" s="32" t="s">
        <v>345</v>
      </c>
      <c r="B194" s="8"/>
      <c r="C194" s="36" t="s">
        <v>15</v>
      </c>
      <c r="D194" s="36"/>
      <c r="E194" s="11"/>
      <c r="G194" s="36" t="s">
        <v>17</v>
      </c>
      <c r="H194" s="36"/>
      <c r="I194" s="36"/>
    </row>
    <row r="195" spans="1:9" x14ac:dyDescent="0.2">
      <c r="A195" s="21" t="s">
        <v>346</v>
      </c>
      <c r="B195" s="9"/>
      <c r="C195" s="35" t="s">
        <v>14</v>
      </c>
      <c r="D195" s="35"/>
      <c r="E195" s="12"/>
      <c r="F195" s="11"/>
      <c r="G195" s="34" t="s">
        <v>10</v>
      </c>
      <c r="H195" s="34"/>
      <c r="I195" s="34"/>
    </row>
    <row r="196" spans="1:9" ht="12.75" customHeight="1" x14ac:dyDescent="0.2">
      <c r="A196" s="22" t="s">
        <v>347</v>
      </c>
      <c r="B196" s="9"/>
      <c r="C196" s="37" t="s">
        <v>16</v>
      </c>
      <c r="D196" s="37"/>
      <c r="E196" s="12"/>
      <c r="F196" s="11"/>
      <c r="G196" s="34" t="s">
        <v>11</v>
      </c>
      <c r="H196" s="34"/>
      <c r="I196" s="34"/>
    </row>
  </sheetData>
  <mergeCells count="31">
    <mergeCell ref="B171:B172"/>
    <mergeCell ref="B173:B174"/>
    <mergeCell ref="B184:B185"/>
    <mergeCell ref="B191:B193"/>
    <mergeCell ref="A56:A60"/>
    <mergeCell ref="B98:B121"/>
    <mergeCell ref="B123:B127"/>
    <mergeCell ref="B134:B135"/>
    <mergeCell ref="B140:B142"/>
    <mergeCell ref="B151:B155"/>
    <mergeCell ref="B63:B70"/>
    <mergeCell ref="B72:B73"/>
    <mergeCell ref="B74:B76"/>
    <mergeCell ref="B78:B81"/>
    <mergeCell ref="B90:B91"/>
    <mergeCell ref="A8:I8"/>
    <mergeCell ref="A10:I10"/>
    <mergeCell ref="A11:I11"/>
    <mergeCell ref="G196:I196"/>
    <mergeCell ref="C195:D195"/>
    <mergeCell ref="G195:I195"/>
    <mergeCell ref="C194:D194"/>
    <mergeCell ref="G194:I194"/>
    <mergeCell ref="C196:D196"/>
    <mergeCell ref="B15:B16"/>
    <mergeCell ref="B17:B19"/>
    <mergeCell ref="B20:B22"/>
    <mergeCell ref="B23:B24"/>
    <mergeCell ref="B33:B34"/>
    <mergeCell ref="B40:B47"/>
    <mergeCell ref="B56:B60"/>
  </mergeCells>
  <conditionalFormatting sqref="A14:A29 A31:A51 A53:A56 A61:A81 A83:A94 A96:A131 A133:A147 A149:A164 A166:A180 A182:A196">
    <cfRule type="containsText" dxfId="0" priority="1" operator="containsText" text="ministerio">
      <formula>NOT(ISERROR(SEARCH("ministerio",A14)))</formula>
    </cfRule>
  </conditionalFormatting>
  <pageMargins left="0.19685039370078741" right="0.19685039370078741" top="7.874015748031496E-2" bottom="0" header="0.31496062992125984" footer="0.31496062992125984"/>
  <pageSetup scale="5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REPORTE</vt:lpstr>
      <vt:lpstr>REPORTE!Área_de_impresión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Rosanna Serrano</dc:creator>
  <cp:lastModifiedBy>Juan Vladimir Veloz Adames</cp:lastModifiedBy>
  <cp:lastPrinted>2026-04-13T19:02:43Z</cp:lastPrinted>
  <dcterms:created xsi:type="dcterms:W3CDTF">2021-07-01T20:21:12Z</dcterms:created>
  <dcterms:modified xsi:type="dcterms:W3CDTF">2026-04-13T19:37:07Z</dcterms:modified>
</cp:coreProperties>
</file>