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https://mipgob-my.sharepoint.com/personal/jebatista_mip_gob_do/Documents/Desktop/CUENTAS POR PAGAR 2024/REPORTES OAI/CUENTAS PAGADAS/2026/"/>
    </mc:Choice>
  </mc:AlternateContent>
  <xr:revisionPtr revIDLastSave="5810" documentId="11_5B4A619124CC7BAC99632F4DEF5A6B405DF87B4D" xr6:coauthVersionLast="47" xr6:coauthVersionMax="47" xr10:uidLastSave="{30A0E55A-411F-44F3-867F-92E9ECCAFC25}"/>
  <bookViews>
    <workbookView xWindow="-120" yWindow="-120" windowWidth="29040" windowHeight="15720" xr2:uid="{00000000-000D-0000-FFFF-FFFF00000000}"/>
  </bookViews>
  <sheets>
    <sheet name="REPORTE" sheetId="12" r:id="rId1"/>
  </sheets>
  <definedNames>
    <definedName name="_xlnm._FilterDatabase" localSheetId="0" hidden="1">REPORTE!$A$13:$I$135</definedName>
    <definedName name="_xlnm.Print_Area" localSheetId="0">REPORTE!$A$1:$I$139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6" i="12" l="1"/>
  <c r="F96" i="12"/>
  <c r="G135" i="12"/>
  <c r="F135" i="12"/>
  <c r="G133" i="12"/>
  <c r="F133" i="12"/>
  <c r="G132" i="12"/>
  <c r="F132" i="12"/>
  <c r="G131" i="12"/>
  <c r="F131" i="12"/>
  <c r="G130" i="12"/>
  <c r="F130" i="12"/>
  <c r="G129" i="12"/>
  <c r="G128" i="12"/>
  <c r="G127" i="12"/>
  <c r="G126" i="12"/>
  <c r="F129" i="12"/>
  <c r="F128" i="12"/>
  <c r="F127" i="12"/>
  <c r="F126" i="12"/>
  <c r="G122" i="12"/>
  <c r="F122" i="12"/>
  <c r="G121" i="12"/>
  <c r="F121" i="12"/>
  <c r="G120" i="12"/>
  <c r="F120" i="12"/>
  <c r="G117" i="12"/>
  <c r="F117" i="12"/>
  <c r="G116" i="12"/>
  <c r="G115" i="12"/>
  <c r="F116" i="12"/>
  <c r="F115" i="12"/>
  <c r="G113" i="12"/>
  <c r="F113" i="12"/>
  <c r="G112" i="12" l="1"/>
  <c r="F112" i="12"/>
  <c r="G111" i="12" l="1"/>
  <c r="F111" i="12"/>
  <c r="G110" i="12" l="1"/>
  <c r="G109" i="12"/>
  <c r="G108" i="12"/>
  <c r="G107" i="12"/>
  <c r="F110" i="12"/>
  <c r="F109" i="12"/>
  <c r="F108" i="12"/>
  <c r="F107" i="12"/>
  <c r="G125" i="12"/>
  <c r="F125" i="12"/>
  <c r="G124" i="12"/>
  <c r="F124" i="12"/>
  <c r="G123" i="12"/>
  <c r="F123" i="12"/>
  <c r="G119" i="12"/>
  <c r="F119" i="12"/>
  <c r="G118" i="12"/>
  <c r="F118" i="12"/>
  <c r="G106" i="12"/>
  <c r="F106" i="12"/>
  <c r="G105" i="12"/>
  <c r="F105" i="12"/>
  <c r="G104" i="12"/>
  <c r="F104" i="12"/>
  <c r="G103" i="12"/>
  <c r="F103" i="12"/>
  <c r="G102" i="12"/>
  <c r="F102" i="12"/>
  <c r="G101" i="12"/>
  <c r="F101" i="12"/>
  <c r="G100" i="12"/>
  <c r="F100" i="12"/>
  <c r="G99" i="12"/>
  <c r="F99" i="12"/>
  <c r="G98" i="12"/>
  <c r="F98" i="12"/>
  <c r="G97" i="12"/>
  <c r="F97" i="12"/>
  <c r="G94" i="12"/>
  <c r="F94" i="12"/>
  <c r="G93" i="12"/>
  <c r="F93" i="12"/>
  <c r="G92" i="12"/>
  <c r="F92" i="12"/>
  <c r="G91" i="12"/>
  <c r="F91" i="12"/>
  <c r="G90" i="12"/>
  <c r="F90" i="12"/>
  <c r="G89" i="12"/>
  <c r="F89" i="12"/>
  <c r="G88" i="12"/>
  <c r="F88" i="12"/>
  <c r="G87" i="12"/>
  <c r="F87" i="12"/>
  <c r="G86" i="12"/>
  <c r="F86" i="12"/>
  <c r="G85" i="12"/>
  <c r="F85" i="12"/>
  <c r="G84" i="12"/>
  <c r="F84" i="12"/>
  <c r="G83" i="12"/>
  <c r="F83" i="12"/>
  <c r="G82" i="12"/>
  <c r="F82" i="12"/>
  <c r="G81" i="12"/>
  <c r="F81" i="12"/>
  <c r="G80" i="12"/>
  <c r="F80" i="12"/>
  <c r="G79" i="12"/>
  <c r="F79" i="12"/>
  <c r="G78" i="12"/>
  <c r="F78" i="12"/>
  <c r="G77" i="12"/>
  <c r="F77" i="12"/>
  <c r="G76" i="12"/>
  <c r="F76" i="12"/>
  <c r="G75" i="12"/>
  <c r="F75" i="12"/>
  <c r="G74" i="12"/>
  <c r="F74" i="12"/>
  <c r="G73" i="12"/>
  <c r="F73" i="12"/>
  <c r="G72" i="12"/>
  <c r="F72" i="12"/>
  <c r="G71" i="12"/>
  <c r="F71" i="12"/>
  <c r="G70" i="12"/>
  <c r="F70" i="12"/>
  <c r="G69" i="12"/>
  <c r="F69" i="12"/>
  <c r="G68" i="12"/>
  <c r="F68" i="12"/>
  <c r="G66" i="12"/>
  <c r="F66" i="12"/>
  <c r="G65" i="12"/>
  <c r="F65" i="12"/>
  <c r="G64" i="12"/>
  <c r="F64" i="12"/>
  <c r="G63" i="12"/>
  <c r="F63" i="12"/>
  <c r="G62" i="12"/>
  <c r="F62" i="12"/>
  <c r="G61" i="12"/>
  <c r="F61" i="12"/>
  <c r="G60" i="12"/>
  <c r="F60" i="12"/>
  <c r="G59" i="12"/>
  <c r="F59" i="12"/>
  <c r="G58" i="12"/>
  <c r="F58" i="12"/>
  <c r="G57" i="12"/>
  <c r="F57" i="12"/>
  <c r="G56" i="12"/>
  <c r="F56" i="12"/>
  <c r="G55" i="12"/>
  <c r="F55" i="12"/>
  <c r="G54" i="12"/>
  <c r="F54" i="12"/>
  <c r="G53" i="12"/>
  <c r="F53" i="12"/>
  <c r="G52" i="12"/>
  <c r="F52" i="12"/>
  <c r="G51" i="12"/>
  <c r="F51" i="12"/>
  <c r="G50" i="12"/>
  <c r="F50" i="12"/>
  <c r="G49" i="12"/>
  <c r="F49" i="12"/>
  <c r="G48" i="12"/>
  <c r="F48" i="12"/>
  <c r="G47" i="12"/>
  <c r="F47" i="12"/>
  <c r="G46" i="12"/>
  <c r="F46" i="12"/>
  <c r="G45" i="12"/>
  <c r="F45" i="12"/>
  <c r="G43" i="12"/>
  <c r="F43" i="12"/>
  <c r="G42" i="12"/>
  <c r="F42" i="12"/>
  <c r="G41" i="12"/>
  <c r="F41" i="12"/>
  <c r="G40" i="12"/>
  <c r="F40" i="12"/>
  <c r="G39" i="12"/>
  <c r="F39" i="12"/>
  <c r="G38" i="12"/>
  <c r="F38" i="12"/>
  <c r="G37" i="12"/>
  <c r="F37" i="12"/>
  <c r="G36" i="12"/>
  <c r="F36" i="12"/>
  <c r="G35" i="12"/>
  <c r="F35" i="12"/>
  <c r="G34" i="12"/>
  <c r="F34" i="12"/>
  <c r="G33" i="12"/>
  <c r="F33" i="12"/>
  <c r="G32" i="12"/>
  <c r="F32" i="12"/>
  <c r="G31" i="12"/>
  <c r="F31" i="12"/>
  <c r="G30" i="12"/>
  <c r="F30" i="12"/>
  <c r="G29" i="12"/>
  <c r="F29" i="12"/>
  <c r="G28" i="12"/>
  <c r="F28" i="12"/>
  <c r="G26" i="12"/>
  <c r="F26" i="12"/>
  <c r="G25" i="12"/>
  <c r="F25" i="12"/>
  <c r="G24" i="12"/>
  <c r="F24" i="12"/>
  <c r="G23" i="12"/>
  <c r="F23" i="12"/>
  <c r="G22" i="12"/>
  <c r="F22" i="12"/>
  <c r="G21" i="12"/>
  <c r="F21" i="12"/>
  <c r="G20" i="12"/>
  <c r="F20" i="12"/>
  <c r="G19" i="12"/>
  <c r="F19" i="12"/>
  <c r="G18" i="12"/>
  <c r="F18" i="12"/>
  <c r="G17" i="12"/>
  <c r="F17" i="12"/>
  <c r="G16" i="12"/>
  <c r="F16" i="12"/>
  <c r="F14" i="12" l="1"/>
  <c r="F15" i="12"/>
  <c r="G14" i="12"/>
  <c r="G15" i="12"/>
</calcChain>
</file>

<file path=xl/sharedStrings.xml><?xml version="1.0" encoding="utf-8"?>
<sst xmlns="http://schemas.openxmlformats.org/spreadsheetml/2006/main" count="466" uniqueCount="247">
  <si>
    <t>PROVEEDOR</t>
  </si>
  <si>
    <t>CONCEPTO</t>
  </si>
  <si>
    <t>FECHA FACTURA</t>
  </si>
  <si>
    <t>FACTURA No                                       (NCF GUBERNAMENTAL)</t>
  </si>
  <si>
    <t>MONTO FACTURADO</t>
  </si>
  <si>
    <t>FECHA FIN FACTURA</t>
  </si>
  <si>
    <t>MONTO PAGADO A LA FECHA</t>
  </si>
  <si>
    <t>MONTO PENDIENTE</t>
  </si>
  <si>
    <t>ESTADO                                                                       (COMPLETO, PENDIENTE Y ATRASADO)</t>
  </si>
  <si>
    <t>COMPLETO</t>
  </si>
  <si>
    <t xml:space="preserve">AUTORIZADO POR </t>
  </si>
  <si>
    <t>Director Financiero</t>
  </si>
  <si>
    <t>DEPARTAMENTO DE CONTABILIDAD</t>
  </si>
  <si>
    <t>PAGOS A PROVEEDORES</t>
  </si>
  <si>
    <t xml:space="preserve">REVISADO POR </t>
  </si>
  <si>
    <t xml:space="preserve">PREPARADO POR </t>
  </si>
  <si>
    <t>JESUS A. BATISTA MARTINEZ</t>
  </si>
  <si>
    <t xml:space="preserve">  JESUS POLANCO PEREZ</t>
  </si>
  <si>
    <t xml:space="preserve">  Encargado  Depto. De Contabilidad</t>
  </si>
  <si>
    <t>MILTON YSMAEL MENA JACKSON</t>
  </si>
  <si>
    <t>EDENORTE DOMINICANA S A</t>
  </si>
  <si>
    <t>Estrela Telecom, SRL</t>
  </si>
  <si>
    <t>COMPANIA DOMINICANA DE TELEFONOS C POR A</t>
  </si>
  <si>
    <t>MAPFRE Salud ARS, S.A.</t>
  </si>
  <si>
    <t>Técnico Depto. De Contabilidad</t>
  </si>
  <si>
    <t>CORRESPONDIENTE DEL 01 AL 28 DE  FEBRERO  DEL 2026</t>
  </si>
  <si>
    <t>LIB:308 d/f 02/02/2026. PAGO FACT NCF. E450000000141, PARA RENOVACION DE LA PÓLIZA  NO.1-I-122622 (INCENDIO BASICO), SEGURO DE INCENDIO DEL MINISTERIO INTERIOR Y POLICIA, OFICINA GUBERNAMENTAL JUAN PABLO DUARTE, PERIODO DEL 01/10/2025 AL 01/10/2026.</t>
  </si>
  <si>
    <t>Compañía Dominicana de Seguros, SA</t>
  </si>
  <si>
    <t>E450000000141</t>
  </si>
  <si>
    <t>LIB:310 d/f 02/02/2026. PAGO FACT, NCF. E450000000124, POR EMISIÓN DE LA  PÓLIZA  NO.6-800-0001, (RESPONSABILIDAD CIVIL PORTADORES ARMAS DE FUEGO) DE ESTE MIP, LIQUIDACION CORRESPONDIENTE AL PERIODO DEL 01/10/2025 AL 31/10/2025.</t>
  </si>
  <si>
    <t>E450000000124</t>
  </si>
  <si>
    <t>Angloamericana De Seguros, SA</t>
  </si>
  <si>
    <t>LIB:312 d/f 02/02/2026. PAGO FACT. NCF E450000098938, CUENTA 710029713, POR SERVICIO TELEFONICO DE ESTE MIP, CORRESPONDIENTE AL MES DE DICIEMBRE 2025.</t>
  </si>
  <si>
    <t>E450000098938</t>
  </si>
  <si>
    <t>LIB:314 d/f 02/02/2026. PAGO VARIAS FACT. NCF. POR AUMENTO DE LAS PÓL. DE SEG. NO.2-2-502-0000152 (VEH. DE MOTOR FLOTILLAS) 2-2-503-0238403 (RESP. CIVIL EXC. VEH. MOTOR) DEL 12/12/2025 AL 21/03/2026, VEH. MIP</t>
  </si>
  <si>
    <t>Seguros Reservas, SA</t>
  </si>
  <si>
    <t>E450000009566</t>
  </si>
  <si>
    <t>E450000009570</t>
  </si>
  <si>
    <t>LIB:315 D/F 02/02/2026. PAGO FACT. NCF, E450000000128, POR EMISIÓN DE LA  PÓLIZA  NO.6-801-4735, (RESPONSABILIDAD CIVIL) ALMACEN Y OFICINAS MIP, VIGENCIA CORRESPONDIENTE AL PERIODO DEL 16/12/2025 HASTA 16/12/2026</t>
  </si>
  <si>
    <t>E450000000128</t>
  </si>
  <si>
    <t>LIB:316 d/f 02/02/2026. PAGO VARIAS FACT. NCF. POR AUMENTO DE LAS PÓL. DE SEG. NO.2-2-502-0000152 (VEH. DE MOTOR FLOTILLAS) 2-2-503-0238403 (RESP. CIVIL EXC. VEH. MOTOR) DEL 22/12/2025 AL 21/03/2026, VEH. MIP</t>
  </si>
  <si>
    <t>E450000009700</t>
  </si>
  <si>
    <t>E450000009701</t>
  </si>
  <si>
    <t>LIB:317 d/f 02/02/2026. PAGO FACT, NCF. E450000000179, POR EMISIÓN DE LA  PÓLIZA  NO.1-Rc-2479 (RESPONSABILIDAD CIVIL ARMAS DE FUEGO) DE ESTE MIP, PERIODO DEL  01/10/2025 AL 31/10/2025.</t>
  </si>
  <si>
    <t>E450000000179</t>
  </si>
  <si>
    <t>LIB:328 d/f 02/02/2026. PAGO CUENTA 788841969, FACT. NCF E450000099674, POR SERVICIO DE FLOTAS Y DATA DISTRIBUIBLE QUE FUERON UTILIZADAS POR LA POLICÍA NACIONAL EN EL PLAN DE SEGURIDAD CIUDADANA CORRESPONDIENTE AL MES DE DICIEMBRE 2025.</t>
  </si>
  <si>
    <t>E450000099674</t>
  </si>
  <si>
    <t>LIB:332 d/f 02/02/2026. PAGO FACTURA NCF B1500000209, POR TRASLADO, PARTICIPACION, LEGALIZACION Y AUTENTICACION  DE RECEPCION DE OFERTA TECNICAS DE PROCESOS DE COMPRAS Y CONTRATACIONES DEL MIP.</t>
  </si>
  <si>
    <t>B1500000209</t>
  </si>
  <si>
    <t>MARGARITA CABA FERREIRA</t>
  </si>
  <si>
    <t>LIB:333 d/f 02/02/2026. PAGO FACTURA NCF B1500000223, POR TRASLADO, PARTICIPACION, LEGALIZACION Y AUTENTICACION DE OFERTA TECNICAS DE PROCESOS DE COMPRAS Y CONTRATACIONES DEL MIP.</t>
  </si>
  <si>
    <t>B1500000223</t>
  </si>
  <si>
    <t>LUCIA JOSEFINA COLLADO FAMILIA</t>
  </si>
  <si>
    <t>LIB:335 d/f 02/02/2026. PAGO FACTURA NCF B1500000224, POR LEGALIZACION DE DOCUMENTOS DE PROCESOS DE COMPRAS Y CONTRATACIONES DEL MIP.</t>
  </si>
  <si>
    <t>B1500000224</t>
  </si>
  <si>
    <t>LIB:341 d/f 02/02/2026. PAGO FACT. NCF E450000000264, 3ER ABONO C/CONTRATO BS-0015169-2025, POR CONTRATACION DE SERVICIO DE ALMUERZOS VIA PLATAFORMA WEB, PARA EL PERSONAL GENERAL DEL MIP. CORRESPONDIENTE DEL 16 AL 31 DE DICIEMBRE 2025.</t>
  </si>
  <si>
    <t>E450000000264</t>
  </si>
  <si>
    <t>Inversiones Siurana, SRL</t>
  </si>
  <si>
    <t>LIB.342 d/f 02/02/2026. PAGO FACT. NCF E450000000194, SALDO AL C/CONTRATO BS-0008509-2025, POR CONTRATACION DE SERVICIOS DE ALMUERZOS MEDIANTE PLATAFORMA WEB, PARA EL PERSONAL DE ESTE MINISTERIO CORRESPONDIENTE DEL 1 AL 13 DE OCTUBRE 2025.</t>
  </si>
  <si>
    <t>E450000000194</t>
  </si>
  <si>
    <t>LIB:343 d/f 02/02/2026. PAGO FACT, NCF B1500000011, 8VO ABONO AL C/C BS-0001457-2025, POR SERVICIOS DE HONORARIOS JURIDICOS PARA ASESORAR Y REPRESENTAR Al MINISTERIO EN LOS TRIBUNALES DE LA REPUBLICA CORRESP. AL PERIODO DEL14 DE NOVIEMBRE 2025 AL 14 DE DICIEMBRE 2025.</t>
  </si>
  <si>
    <t>B1500000011</t>
  </si>
  <si>
    <t>Francisco Gregorio Alvarez Martinez</t>
  </si>
  <si>
    <t>LIB:344 d/f 02/02/2026. PAGO FACTURA NCF B1500000128, POR LEGALIZACION DE DOCUMENTOS DE CARTA COMPROMISO DE SERVICIOS PERSONALES DE ESTE MINISTERIO.</t>
  </si>
  <si>
    <t>B1500000128</t>
  </si>
  <si>
    <t>MARINA CESILIA SANTANA ACOSTA</t>
  </si>
  <si>
    <t>LIB:364 d/f 03/02/2026. PAGO FACTS. NCF E450000086535 Y 86536, NIC. 6004639 Y 6792340, POR SERVICIO DE ELECTRICIDAD A LA GOBERNACIÓN PROVINCIAL DE PEDERNALES, CORRESPONDIENTE AL PERÍODO DEL  02/12/2025 AL 09/01/2026.</t>
  </si>
  <si>
    <t>E450000086535</t>
  </si>
  <si>
    <t>E450000086536</t>
  </si>
  <si>
    <t>Edesur Dominicana, S.A</t>
  </si>
  <si>
    <t>LIB:365 d/f 03/02/2026. PAGO FACTS.NCF. E450000008981,8991 NCF,26VO, ABONO AL C/CONTRATO BS-0002359-2025, POR SERVICIO DE MANTENIMIENTOS PREVENTIVOS Y CORRECTIVOS A LOS VEHICULOS VARIOS CHASIS,PERTENECIENTES A LA FLOTILLA VEHICULAR DE ESTE MINISTERIO.</t>
  </si>
  <si>
    <t>E450000008981</t>
  </si>
  <si>
    <t>E450000008991</t>
  </si>
  <si>
    <t>Viamar, SA</t>
  </si>
  <si>
    <t>LIB:379 d/f 03/02/2026. PAGO VARIAS FACT NCF. 7MO ABONO AL ADENDUM  BS-0013799-2025, POR CONTRATACION DE SERVICIO PARA MANTENIMIENTO Y/O REPARACION A VEHICULOS VARIOS CHASIS PERTENECIENTE A LA FLOTILLA VEHICULAR DEL MIP.</t>
  </si>
  <si>
    <t>Bonanza Dominicana, SAS</t>
  </si>
  <si>
    <t>E450000001171</t>
  </si>
  <si>
    <t>E450000001206</t>
  </si>
  <si>
    <t>E450000001208</t>
  </si>
  <si>
    <t>E450000001209</t>
  </si>
  <si>
    <t>LIB:380 d/f 03/02/2026. PAGO FACT. NCF. E450000001265, CONTRATO NO.1118412, POR SERVICIOS DE SALUD, COMPRENDIDO DESDE 01/02/2026 HASTA 28/02/2026 .</t>
  </si>
  <si>
    <t>E450000001265</t>
  </si>
  <si>
    <t>LIB:402 d/f 04/02/2026. PAGO FACT, NCF. E450000101975 CUENTA 769450262, POR SERVICIO DE INTERNET MOVIL A VARIOS DEPARTAMENTOS DE ESTE MIP. COREESPONDIENTE AL MES DE ENERO 2026.</t>
  </si>
  <si>
    <t>E450000101975</t>
  </si>
  <si>
    <t>LIB:405 d/f 04/02/2026. PAGO CUENTA 788841969, FACT. NCF E450000102081, POR SERVICIO DE FLOTAS Y DATA DISTRIBUIBLES, QUE FUERON UTILIZADAS POR LA POLICÍA NACIONAL,MEDIANTE EL SISTEMA INTEGRADO DE IDENTIFICACION CIUDADANA Y DEPURACION BIOMETRICA, CORRESP. AL MES DE ENERO 2026.</t>
  </si>
  <si>
    <t>E450000102081</t>
  </si>
  <si>
    <t>LIB:406 d/f 04/02/2026. PAGO FACT. NCF E450000101476, CUENTA 710029713, POR SERVICIO TELEFONICO DE ESTE MIP, CORRESPONDIENTE AL MES DE ENERO 2026.</t>
  </si>
  <si>
    <t>E450000101476</t>
  </si>
  <si>
    <t>LIB:430 d/f 05/02/2026. PAGO FACT. NCF B1500000072, 13VO ABONO AL C/CONTRATO BS-0016224-2024, PARA ASESORIA LEGAL Y SERVICIOS JURIDICOS A ESTE MIP, CORRESPONDIENTE AL PERIODO DEL 17 DE DICIEMBRE 2025 HASTA EL 17 DE ENERO 2026.</t>
  </si>
  <si>
    <t>B1500000072</t>
  </si>
  <si>
    <t>JORGE ALEXANDRO HERASME RIVAS</t>
  </si>
  <si>
    <t>LIB:444 d/f 05/02/2026. PAGO FACT. NCF. B1500000210, POR SERVICIOS DE HONORARIOS PROFESIONALES JURIDICOS , LEGALIZACION DE CONTRATO PARA  PROCESOS DE COMPRAS Y CONTRATACIONES DE ESTE MIP.</t>
  </si>
  <si>
    <t>B1500000210</t>
  </si>
  <si>
    <t>LIB:445 d/f 05/02/2026. PAGO FACT. NCF E450000101320, CUENTA NO. 703616800, POR SERVICIOS DE FLOTA DE ESTE MINISTERIO, CORRESPONDIENTE AL MES DE ENERO 2026.</t>
  </si>
  <si>
    <t>E450000101320</t>
  </si>
  <si>
    <t>LIB:524 d/f 05/02/2026. PAGO SEGUN OF. APROB. OCP-FCR-00004091, CORRESP. A LOS GASTOS DE BOLETO AEREOS POR VIAJES A FUNCIONARIOS DE ESTE MINISTERIO A DIFERENTES VIAJES SEGUN DOCUMENTOS ANEXOS.</t>
  </si>
  <si>
    <t>OFICINA DE COORDINACION PRESIDENCIAL</t>
  </si>
  <si>
    <t>OCP-FCR-00004091</t>
  </si>
  <si>
    <t>LIB:901 d/f 17/02/2026. PAGO FACT.NCF.E450000000208, SEGUN O/C MIP-2025-00792, POR ADQUISICION DE EQUIPOS INFORMATICOS (LAPTOP) PARA USO DEL MIP Y SUS DEPENDENCIAS.</t>
  </si>
  <si>
    <t>E450000000208</t>
  </si>
  <si>
    <t>Clickteck, SRL</t>
  </si>
  <si>
    <t>LIB:902 d/f 17/02/2026. PAGO FACTURAS NCF B1500002003 Y 2018, POR SERVICIO DE CONSULTA AL ARCHIVO MAESTRO CEDULADO JCE, CORRESPONDIENTE A LOS MESES ENERO-FEBRERO 2026.</t>
  </si>
  <si>
    <t>JUNTA CENTRAL ELECTORAL</t>
  </si>
  <si>
    <t>B1500002003</t>
  </si>
  <si>
    <t>B1500002018</t>
  </si>
  <si>
    <t>LIB:904 d/f 17/02/2026. PAGO FACT. NCF. E450000000570, POR SERVICIO DE INTERNET FIJO SIMÉTRICO EN LA ESCUELA POLICIAL, CAMPUS GASPAR HERNÁNDEZ, CORRESP. AL MES DE ENERO 2026.</t>
  </si>
  <si>
    <t>E450000000570</t>
  </si>
  <si>
    <t>TELEOPERADORA DEL NORDESTE, SRL</t>
  </si>
  <si>
    <t>LIB:905 d/f 17/02/2026. PAGO VARIAS FACT, NCF.NIC 7168438,7251640 Y 7441191 POR SERVICIO DE ENERGIA ELECTRICA, DONDE FUNCIONAN LAS CASAS DE PREVENCION Y SEG.CIUDADANA, CRISTO REY, POLICIA AUXILIAR Y EL ALMACEN DEL MINISTERIO, CORRESP.AL PERIODO 10/12/2025 AL 14/01/2026.</t>
  </si>
  <si>
    <t>E450000091458</t>
  </si>
  <si>
    <t>E450000091459</t>
  </si>
  <si>
    <t>E450000091460</t>
  </si>
  <si>
    <t>LIB:906 d/f 17/02/2026. PAGO FACT. NCF B1500000027, 1ER ABONO AL C/CONTRATO ADENDA  BS-0015867-2025, POR CONTRATACION DE ASESORIA ESPECIALIZADA PARA LA CREACION Y DISEÑO ESTRATEGICO DE LOS PROGRAMAS DE LA ESCUELA DE FORMACION POLICIA DESDE 26 DE DIC. 2025 HASTA  26 ENERO 2026.</t>
  </si>
  <si>
    <t>Mu Kien Adriana Sang Ben</t>
  </si>
  <si>
    <t>B1500000027</t>
  </si>
  <si>
    <t>LIB:907 d/f 17/02/2026. PAGO VARIAS FACTS.NCF. ABONO 27 AL C/CONTRATO BS-0002359-2025, POR SERVICIO DE MANTENIMIENTOS PREVENTIVOS Y CORRECTIVOS A LOS VEHICULOS VARIOS CHASIS,PERTENECIENTES A LA FLOTILLA VEHICULAR DE ESTE MINISTERIO.</t>
  </si>
  <si>
    <t>E450000009053</t>
  </si>
  <si>
    <t>E450000009167</t>
  </si>
  <si>
    <t>E450000009175</t>
  </si>
  <si>
    <t>E450000009201</t>
  </si>
  <si>
    <t>LIB:923 d/f 18/02/2026. PAGO FACT.NCF.E450000000210, SEGUN O/C MIP-2025-00783, POR ADQUISICION DE EQUIPOS INFORMATICOS (LAPTOP)  PARA USO DE VARIAS DEPENDENCIAS DEL MIP (DIRIGIDO A MIPYMES).</t>
  </si>
  <si>
    <t>E450000000210</t>
  </si>
  <si>
    <t>E450000000211</t>
  </si>
  <si>
    <t>LIB:956 d/f 19/02/2026. PAGO DE VARIAS FACTURAS NCF, 8VO ABONO AL ADENDUM BS-0013799-2025, POR CONTRATACION DE SERVICIOS PARA EL MANTENIMIENTO Y/O REPARACION DE VARIOS CHASIS, PERTENECIENTES A LA FLOTILLA VEHICULAR DEL MINISTERIO.</t>
  </si>
  <si>
    <t>E450000001147</t>
  </si>
  <si>
    <t>E450000001167</t>
  </si>
  <si>
    <t>E450000001230</t>
  </si>
  <si>
    <t>E450000001232</t>
  </si>
  <si>
    <t>E450000001237</t>
  </si>
  <si>
    <t>LIB:973 d/f 19/02/2026. PAGO FACT. NCF E450000113585, NIC, 7353967, POR SERVICIOS DE ELECTRICIDAD A LA ESCUELA GASPAR HERNANDEZ, CORRESP. AL PERIODO 01/01/2026 AL 01/02/2026.</t>
  </si>
  <si>
    <t>E450000113585</t>
  </si>
  <si>
    <t>LIB:975 d/f 19/02/2026. PAGO FACTURAS NCF. B1500000978 y 983, POR CONCEPTO DE LOS SERVICIOS DE USO DE SERVIDORES EN NUBE, SOPORTE PARA EL SERVIDOR Y SERVICIO DE INTERNET SIMÉTRICO DE 100MBPS DEL PISO 2, CORRESPONDIENTE AL MES DE FEBRERO 2026</t>
  </si>
  <si>
    <t>B1500000978</t>
  </si>
  <si>
    <t>B1500000983</t>
  </si>
  <si>
    <t>LIB:976 d/f 19/02/2026.PAGO FACTS. NCF. E450000107922, 110296, NIC 6784227, 6925115, POR SERVICIOS DE ELECTRICIDAD DE LA OFICINA REGIONAL DEL MIP EN SANTIAGO, LA CASA DE PREVENCION EN SAN FCO DE MACORIS, CORRESP. AL PERIODO 01/01/2026 AL 01/02/2026.</t>
  </si>
  <si>
    <t>E450000107922</t>
  </si>
  <si>
    <t>E450000110296</t>
  </si>
  <si>
    <t>LIB:981 d/f 19/02/2026. PAGO VARIAS FACTURAS NCF, 19VO ABONO AL C/CONTRATO BS-0003323-2025, POR SERVICIOS DE MANTENIMIENTO Y REPARACION DE VEHICULOS VARIOS CHASIS, PERTENECIENTE A LA FLOTILLA VEHICULAR DE ESTE MINISTERIO.</t>
  </si>
  <si>
    <t>Santo Domingo Motors Company, SA</t>
  </si>
  <si>
    <t>E450000005267</t>
  </si>
  <si>
    <t>E450000005268</t>
  </si>
  <si>
    <t>E450000005304</t>
  </si>
  <si>
    <t>E450000005307</t>
  </si>
  <si>
    <t>E450000005362</t>
  </si>
  <si>
    <t>E450000005417</t>
  </si>
  <si>
    <t>LIB:985 D/F 19/02/2026. PAGO FACT. NCF. E450000001337 POR MOVIMIENTO RETROACTIVOS, CONTRATO NO.1118412, POR SERVICIOS DE SALUD, COMPRENDIDO DESDE 16/01/2026 HASTA 28/02/2026 .</t>
  </si>
  <si>
    <t>E450000001337</t>
  </si>
  <si>
    <t>LIB:1041 d/f 20/02/2026. PAGO FACT, NCF B1500000012, 9NO ABONO AL C/C BS-0001457-2025, POR SERVICIOS DE HONORARIOS JURIDICOS PARA ASESORAR Y REPRESENTAR Al MINISTERIO EN LOS TRIBUNALES DE LA REPUBLICA CORRESP. AL PERIODO DEL 14 DE DICIEMBRE 2025 AL 14 DE ENERO 2026.</t>
  </si>
  <si>
    <t>B1500000012</t>
  </si>
  <si>
    <t>LIB:1048 d/f 20/02/2026. PAGO FACT. NCF E450000000008, 6TO ABONO SEGUN C/CONTRATO NO. BS-0009005-2025, POR CONTRATACIÓN DE SERVICIO DE ALQUILER DE UN EDIFICIO DESTINADO A LA DIRECCIÓN DE POLICÍA AUXILIAR DEL MIP, CORRESP. AL PERIODO 22/12/2025 A 22/01/2026.</t>
  </si>
  <si>
    <t>E450000000008</t>
  </si>
  <si>
    <t>Servicios Empresariales Canaan, SRL</t>
  </si>
  <si>
    <t>LIB:1049 d/f 20/02/2026. PAGO CUENTA 93037921, FACT. NCF E450000022372, POR SERVICIO DE FLOTAS QUE ESTAN ASIGNADAS A LOS CUERPOS DE BOMBEROS DE LA REP. DOM., EN EL MARCO DEL PROCESO DE LA TRANSFORMACION Y DIGNIFICACION DE LOS MISMOS, CORRESPONDIENTE AL MES ENERO 2026.</t>
  </si>
  <si>
    <t>E450000022372</t>
  </si>
  <si>
    <t>Altice Dominicana, SA</t>
  </si>
  <si>
    <t>LIB:1050 d/f 20/02/2026. PAGO VARIAS FACT. NCF, VARIOS NIC, POR SERVICIOS DE ENERGIA ELECTRICA  A SEDE CENTRAL MIP, INST. NAC.DE MIGRACION, CENTRO BOCA CHICA Y LAS AMERICAS, GOB. HIGUEY  Y LA ROMANA PERÍODO 19/12/2025 AL 19/01/2026.</t>
  </si>
  <si>
    <t>EMPRESA DISTRIBUIDORA DE ELECTRICIDAD DEL ESTE S A</t>
  </si>
  <si>
    <t>E450000070413</t>
  </si>
  <si>
    <t>E450000070420</t>
  </si>
  <si>
    <t>E450000070542</t>
  </si>
  <si>
    <t>E450000070560</t>
  </si>
  <si>
    <t>E450000070582</t>
  </si>
  <si>
    <t>E450000071295</t>
  </si>
  <si>
    <t>E450000072065</t>
  </si>
  <si>
    <t>E450000073203</t>
  </si>
  <si>
    <t>E450000074164</t>
  </si>
  <si>
    <t>E450000074960</t>
  </si>
  <si>
    <t>E450000075108</t>
  </si>
  <si>
    <t>LIB:1051 d/f  20/02/2026. PAGO FACTURA NCF. E450000005109, MENOS NC NCF 14853, POR VALOR DE RD$(610.82) Y 14044, POR UN VALOR DE RD$(14,960), POR SERVICIO DE SEGURO MEDICO A LOS BOMBEROS DEL PAIS, CORRESPONDIENTE AL PERIODO DEL 01 AL 28 DE FEBRERO DEL 2026.</t>
  </si>
  <si>
    <t>E450000005109</t>
  </si>
  <si>
    <t>SEGURO NACIONAL DE SALUD</t>
  </si>
  <si>
    <t>LIB:1053 d/f 20/02/2026. PAGO FACT. NCF. E450000001336, CONTRATO NO.1118412, POR SERVICIOS DE SALUD, COMPRENDIDO DESDE 01/03/2026 HASTA 31/03/2026 .</t>
  </si>
  <si>
    <t>E450000001336</t>
  </si>
  <si>
    <t>LIB:1079 d/f 20/02/2026. PAGO FACT. NCF E450000073187, NIC.1826825, POR SERVICIO DE ELECTRICIDAD A LA GOBERNACIÓN DE LA ROMANA, CORRESPONDIENTE AL PERÍODO DEL19/12/2025 AL 19/01/2026.</t>
  </si>
  <si>
    <t>E450000073187</t>
  </si>
  <si>
    <t>LIB:1095 d/f 23/02/2026. PAGO FACT. NCF B1500000002, SEGUN O/S MIP-2025-00672, POR CONTRATACIÓN DE SERVICIO PARA HABILITAR EL CENTRO DE PREVENCIÓN Y SEGURIDAD CIUDADANA UBICADO EN BOCA CHICA DEPENDENCIA DE ESTE MINISTERIO.</t>
  </si>
  <si>
    <t>B1500000002</t>
  </si>
  <si>
    <t>Monled Group, SRL</t>
  </si>
  <si>
    <t>LIB:1138 d/f 24/02/2026.  PAGO FACT. NCF. E450000007147, POR VALOR DE 2,891363.64, POR SERVICIO DE SEGURO MÉDICO AL PERSONAL DE ESTE MIP,  MENOS DESC. NÓMINA DE RD$15,723.49,CORRESP. AL PERÍODO DEL 01 AL 28 DE FEBRERO DEL 2026.</t>
  </si>
  <si>
    <t>E450000007147</t>
  </si>
  <si>
    <t>HUMANO SEGUROS S A</t>
  </si>
  <si>
    <t>LIB:1139 d/f 24/02/2026. PAGO CUENTA NO.104278187-001, SEGUN FACTURA NCF. B1500003846, POR SERVICIO DE INTERNET ALTERNO PARA ESTE MIP, CORRESPONDIENTE AL PERIODO 16/2/2026 AL 15/03/2026.</t>
  </si>
  <si>
    <t>Trilogy Dominicana, SA</t>
  </si>
  <si>
    <t>B1500003846</t>
  </si>
  <si>
    <t>LIB.1140 d/f 24/02/2026. PAGO FACT. NCF E450000005111, POR UN VALOR DE $23,714.88, POR SERVICIO DE SEGURO MEDICO AL PERSONAL DE COMUNIDAD SEGURA , MENOS DESC. NOMINA $4,916.30, CORRESP. AL PERIODO DEL 1 AL 28 DE FEBRERO 2026.</t>
  </si>
  <si>
    <t>E450000005111</t>
  </si>
  <si>
    <t>LIB:1165 d/f 25/02/2026. PAGO VARIAS FACTS. NCF, POR SERVICIO DE AGUA POTABLE AL MIP Y POLICIA AUXILIAR, CORRESPONDIENTE A LOS MESES DE ENERO Y FEBRERO 2026.</t>
  </si>
  <si>
    <t>CORPORACION DEL ACUEDUCTO Y ALCANTARILLADO DE SANTO DOMINGO</t>
  </si>
  <si>
    <t>E450000021371</t>
  </si>
  <si>
    <t>E450000021968</t>
  </si>
  <si>
    <t>E450000023313</t>
  </si>
  <si>
    <t>E450000023910</t>
  </si>
  <si>
    <t>LIB:1168 d/f 25/02/2026. PAGO FACT. NCF.E450000005104, POR SERVICIO DE SEGURO MÉDICO AL PERSONAL DE ESTE MIP, CORRESP. AL PERIODO DEL 01/02/2026 AL 28/02/2026.</t>
  </si>
  <si>
    <t>E450000005104</t>
  </si>
  <si>
    <t>LIB:1171 d/f 25/02/2026. PAGO VARIAS FACT. NCF.  22 VO. ABONO  AL C/CONTRATO BS-0003447-2025, POR SERVICIOS DE MANTENIMIENTO DE VEHICULOS VARIOS CHASIS PERTENECIENTE A LA FLOTILLA DE VEHICULOS DE ESTE MINISTERIO.</t>
  </si>
  <si>
    <t>Magna Motors, SA</t>
  </si>
  <si>
    <t>E450000002466</t>
  </si>
  <si>
    <t>E450000002467</t>
  </si>
  <si>
    <t>E450000002506</t>
  </si>
  <si>
    <t>E450000002512</t>
  </si>
  <si>
    <t>LIB:1180 d/f 25/02/2026. PAGO FACT. NCF. E450000022559, CTA# 91273712, POR SERVICIO DE INTERNET MOVIL, UTILIZADO POR EL DPTO.MAYORDOMIA CON ASIENTO EN GASPAR HERNANDEZ Y LA DIRECCION DE CONTROL DE ARMAS DE ESTE MIP, CORRESPONDIENTE AL MES DE FEBRERO 2026.</t>
  </si>
  <si>
    <t>E450000022559</t>
  </si>
  <si>
    <t>LIB:1183 d/f 25/02/2026. PAGO FACT, NCF. B1500001050 SEGUN O/C MIP-2025-00727 POR ADQUISICIÓN DE ESTACIONES DE RECICLAJE, LOS CUALES SERÁN UTILIZADOS EN ESTE MINISTERIO.</t>
  </si>
  <si>
    <t>Obelca, SRL</t>
  </si>
  <si>
    <t>B1500001050</t>
  </si>
  <si>
    <t>LIB:1185 d/f 25/02/2026. PAGO FACT. NCF B1500000328, SEGUN O/C MIP-2025-00681, POR ADQUISICIÓN DE PELOTAS DE BASQUETBOL, LAS CUALES SERÁN DISTRIBUIDAS EN ACTIVIDADES DEPORTIVAS PARA LA PREVENCIÓN DE VIOLENCIA, Y LA ESTIMULACIÓN DE UNA VIDA SANA DE ESTE MIP.</t>
  </si>
  <si>
    <t>B1500000328</t>
  </si>
  <si>
    <t>Grupo Empresarial ONI3, SRL</t>
  </si>
  <si>
    <t>LIB:1186 d/f 25/02/2026. PAGO FACTS, NCF. E450000021363 Y 23305, POR SERVICIOS DE AGUA POTABLE DEL PROGRAMA DE COMUNIDAD SEGURA,CORRESPONDIENTE A LOS MESES ENERO Y FEBRERO 2026.</t>
  </si>
  <si>
    <t>E450000021363</t>
  </si>
  <si>
    <t>E450000023305</t>
  </si>
  <si>
    <t>LIB:1187 d/f 25/02/2026. PAGO FACT. NCF E450000092149,NIC 6006689, POR SERVICIO DE ENERGIA ELECTRICA, PROGRAMA COMUNIDAD SEGURA  CORRESP. AL PERIODO DESDE 11/12/2025 HASTA 10/01/2026.</t>
  </si>
  <si>
    <t>E450000092149</t>
  </si>
  <si>
    <t>LIB:1190 d/f 25/02/2026. PAGO CUENTA 86563069, FACT. NCF E450000022304, POR SERVICIO DE TELEFONO E INTERNET MOVIL PROGRAMA COMUNIDAD SEGURA CORRESP. AL MES DE ENERO 2026.</t>
  </si>
  <si>
    <t>E450000022304</t>
  </si>
  <si>
    <t>LIB:1191 d/f 25/02/2026. PAGO FACT. NCF E450000000211, POR EMISION DE LA  PÓLIZA  NO.1-RC-2479 (RESPONSABILIDAD CIVIL BASICA ARMAS DE FUEGO) DE ESTE MIP, VIGENCIA Y LIQUIDACION CORRESPONDIENTE AL PERIODO DEL  01/12/2025 AL 31/12/2025.</t>
  </si>
  <si>
    <t>LIB:1231 d/f 26/02/2026. PAGO FACT. NCF E450000101710, CUENTA 713993830, POR SERVICIO TELEFONICO E INTERNET CORRESP. AL PROGRAMA COMUNIDAD SEGURA CORRESP. AL MES DE ENERO 2026.</t>
  </si>
  <si>
    <t>E450000101710</t>
  </si>
  <si>
    <t>LIB:1235 d/f 26/02/2026. PAGO FACT. NCF. B1500070484, POR RECOGIDA DE BASURA EN EL EDIF.QUE ALOJA LA DIRECCION CENTRAL DE LA POLICIA AUXILIAR CORRESP.AL MES DE FEBRERO 2026.</t>
  </si>
  <si>
    <t>B1500070484</t>
  </si>
  <si>
    <t>AYUNTAMIENTO DEL DISTRITO NACIONAL</t>
  </si>
  <si>
    <t>LIB:1251 d/f 26/02/2026. PAGO FACT, NCF B1500000114 SEGUN O/S MIP-2025-00808 POR CONTRATACIÓN DE SERVICIO DE EVALUACIÓN Y DIAGNOSTICO DE LAVADORAS Y SECADORAS EN LA ESCUELA DE ENTRENAMIENTO POLICIAL CAMPUS GASPAR HERNANDEZ.</t>
  </si>
  <si>
    <t>B1500000114</t>
  </si>
  <si>
    <t>Raymi Moreta Santos Soluciones Y Servicios, SRL</t>
  </si>
  <si>
    <t>LIB:1283 d/f 26/02/2026. PAGO FACT. NCF Q SEGUN C/CONTRATO BS-0015164-2025 POR SERVICIO DE IMPLEMENTACION DE OFICINAS EN ESPACIOS DESIGNADOS DEL CENTRO DE CONVENCIONES Y CULTURA DOMINICANA UTESA SANTIAGO, EN EL MARCO DEL EVENTO MISPA VIII.</t>
  </si>
  <si>
    <t>E450000000003</t>
  </si>
  <si>
    <t>Pav Events, SRL</t>
  </si>
  <si>
    <t>LIB:1284 d/f 26/02/2026. PAGO VARIAS FACTS. NCF. NIC. 8561893, 7161341, Y 6311497, POR SERVICIO DE ELECTRICIDAD A LA GOBERNACIÓN PROVINCIAL DE SANTIAGO RODRÍGUEZ, CORRESPONDIENTE AL PERÍODO DEL 01/12/2025 AL 04/02/2026.</t>
  </si>
  <si>
    <t>E450000105569</t>
  </si>
  <si>
    <t>E450000105633</t>
  </si>
  <si>
    <t>E450000105642</t>
  </si>
  <si>
    <t>E450000112001</t>
  </si>
  <si>
    <t>E450000112002</t>
  </si>
  <si>
    <t>E450000113650</t>
  </si>
  <si>
    <t>LIB:1287 d/f 26/02/2026. PAGO FACT. NCF. E450000022626, CUENTA 4045090, POR SERVICIO DE INTERNET DE RESPALDO PRA USO DE ESTE MINISTERIO, CORRESPONDIENTE  AL PERIODO DEL 20/02/2026 AL 19/03/2026.</t>
  </si>
  <si>
    <t>E450000022626</t>
  </si>
  <si>
    <t>LIB:1289 d/f 26/02/2026. PAGO FACTURA NCF. B1500000166, SEGUN O/S MIP-2026-00002, CONTRATACIÓN DE SERVICIOS DE GRABACIÓN PARA ACTIVIDAD DE INTEGRACIÓN DEL MIP.</t>
  </si>
  <si>
    <t>B1500000166</t>
  </si>
  <si>
    <t>MD Producciones, SRL</t>
  </si>
  <si>
    <t>LIB:1291 d/f 26/02/2026. PAGO FACT, NCF. E450000000003 SEGUN O/C MIP-2025-00816 POR CONTRATACIÓN DE SERVICIO PARA LAS REPARACIONES ELÉCTRICAS EN LA ESCUELA POLICIAL CAMPUS GASPAR HERNÁNDEZ.</t>
  </si>
  <si>
    <t>Pdc Solutions, SRL</t>
  </si>
  <si>
    <t>LIB:1298 d/f 26/02/2026. PAGO FACT. B1500000090, 2DA CUBICACION  AL C/CONTRATO CO-0001287-2025, MENOS ANTICIPO 20% RD$ 1,074,525.75 Y MENOS LA SUPERVISION RD$ 183,196.67 POR CONTRAT. DE SERVICIO DE REMOZAMIENTO DE LAS OFIC. DE LOS PISOS 2,3,11 Y 13 DEL EDIF. GUB. JUAN P. DUARTE.</t>
  </si>
  <si>
    <t>B1500000090</t>
  </si>
  <si>
    <t>Constructora Yeara, SRL</t>
  </si>
  <si>
    <t>LIB:1300 d/f 26/02/2026. PAGO FACT. NCF. B1500000274, POR PAGO DE MATRICULACIÓN A LOS 57 ESTUDIANTES CORRESPONDIENTE A LOS CUATRIMESTRES DE SEPTIEMBRE / DICIEMBRE 2025.</t>
  </si>
  <si>
    <t>B1500000274</t>
  </si>
  <si>
    <t>UNIVERSIDAD PSICOLOGIA INDUSTRIAL DOMINICANA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</si>
</sst>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2]* #,##0.00_);_([$€-2]* \(#,##0.00\);_([$€-2]* &quot;-&quot;??_)"/>
  </numFmts>
  <fonts count="18" x14ac:knownFonts="1">
    <font>
      <sz val="11"/>
      <color theme="1"/>
      <name val="Calibri"/>
      <family val="2"/>
      <scheme val="minor"/>
    </font>
    <font>
      <sz val="11"/>
      <color theme="1"/>
      <name val="Calibri"/>
      <family val="2"/>
      <scheme val="minor"/>
    </font>
    <font>
      <sz val="10"/>
      <name val="Arial"/>
      <family val="2"/>
    </font>
    <font>
      <sz val="8"/>
      <name val="Arial"/>
      <family val="2"/>
    </font>
    <font>
      <sz val="10"/>
      <name val="Cambria"/>
      <family val="1"/>
      <scheme val="major"/>
    </font>
    <font>
      <sz val="10"/>
      <color theme="1"/>
      <name val="Cambria"/>
      <family val="1"/>
      <scheme val="major"/>
    </font>
    <font>
      <b/>
      <sz val="10"/>
      <color theme="1"/>
      <name val="Cambria"/>
      <family val="1"/>
      <scheme val="major"/>
    </font>
    <font>
      <u val="double"/>
      <sz val="10"/>
      <color theme="1"/>
      <name val="Cambria"/>
      <family val="1"/>
      <scheme val="major"/>
    </font>
    <font>
      <sz val="8"/>
      <name val="Arial"/>
      <family val="2"/>
    </font>
    <font>
      <sz val="1"/>
      <color rgb="FFFFFF00"/>
      <name val="Arial"/>
      <family val="2"/>
    </font>
    <font>
      <sz val="10"/>
      <name val="Arial"/>
      <family val="2"/>
    </font>
    <font>
      <b/>
      <sz val="10"/>
      <name val="Cambria"/>
      <family val="1"/>
      <scheme val="major"/>
    </font>
    <font>
      <sz val="8"/>
      <name val="Arial"/>
      <family val="2"/>
    </font>
    <font>
      <sz val="8"/>
      <name val="Arial"/>
      <family val="2"/>
    </font>
    <font>
      <sz val="9"/>
      <color indexed="8"/>
      <name val="Calibri"/>
      <family val="2"/>
    </font>
    <font>
      <sz val="9"/>
      <color indexed="8"/>
      <name val="Cambria"/>
      <family val="1"/>
      <scheme val="major"/>
    </font>
    <font>
      <sz val="8"/>
      <color indexed="8"/>
      <name val="Cambria"/>
      <family val="1"/>
      <scheme val="major"/>
    </font>
    <font>
      <sz val="9"/>
      <color indexed="8"/>
      <name val="Calibri"/>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2">
    <xf numFmtId="0" fontId="0" fillId="0" borderId="0"/>
    <xf numFmtId="43" fontId="1" fillId="0" borderId="0" applyFont="0" applyFill="0" applyBorder="0" applyAlignment="0" applyProtection="0"/>
    <xf numFmtId="0" fontId="2" fillId="0" borderId="0"/>
    <xf numFmtId="0" fontId="3" fillId="4" borderId="0">
      <alignment vertical="center" wrapText="1"/>
    </xf>
    <xf numFmtId="0" fontId="8" fillId="4" borderId="0">
      <alignment vertical="center" wrapText="1"/>
    </xf>
    <xf numFmtId="0" fontId="8" fillId="4" borderId="0">
      <alignment vertical="center" wrapText="1"/>
    </xf>
    <xf numFmtId="43" fontId="9" fillId="0" borderId="0" applyFont="0" applyFill="0" applyBorder="0" applyAlignment="0" applyProtection="0"/>
    <xf numFmtId="0" fontId="3" fillId="4" borderId="0">
      <alignment vertical="center" wrapText="1"/>
    </xf>
    <xf numFmtId="0" fontId="2" fillId="0" borderId="0"/>
    <xf numFmtId="43" fontId="9" fillId="0" borderId="0" applyFont="0" applyFill="0" applyBorder="0" applyAlignment="0" applyProtection="0"/>
    <xf numFmtId="0" fontId="10" fillId="0" borderId="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9" fillId="4" borderId="0">
      <alignment vertical="center" wrapText="1"/>
    </xf>
    <xf numFmtId="0" fontId="3" fillId="4" borderId="0">
      <alignment vertical="center" wrapText="1"/>
    </xf>
    <xf numFmtId="0" fontId="12" fillId="4" borderId="0">
      <alignment vertical="center" wrapText="1"/>
    </xf>
    <xf numFmtId="0" fontId="13" fillId="4" borderId="0">
      <alignment vertical="center" wrapText="1"/>
    </xf>
    <xf numFmtId="43" fontId="2" fillId="0" borderId="0" applyFont="0" applyFill="0" applyBorder="0" applyAlignment="0" applyProtection="0"/>
  </cellStyleXfs>
  <cellXfs count="46">
    <xf numFmtId="0" fontId="0" fillId="0" borderId="0" xfId="0"/>
    <xf numFmtId="0" fontId="5" fillId="0" borderId="0" xfId="0" applyFont="1"/>
    <xf numFmtId="0" fontId="5" fillId="0" borderId="0" xfId="0" applyFont="1" applyAlignment="1">
      <alignment horizontal="center"/>
    </xf>
    <xf numFmtId="0" fontId="6" fillId="2" borderId="1" xfId="0" applyFont="1" applyFill="1" applyBorder="1" applyAlignment="1">
      <alignment horizontal="center" wrapText="1"/>
    </xf>
    <xf numFmtId="43" fontId="6" fillId="2" borderId="1" xfId="1" applyFont="1" applyFill="1" applyBorder="1" applyAlignment="1">
      <alignment horizontal="center" wrapText="1"/>
    </xf>
    <xf numFmtId="0" fontId="5" fillId="0" borderId="0" xfId="0" applyFont="1" applyAlignment="1">
      <alignment horizontal="right" wrapText="1"/>
    </xf>
    <xf numFmtId="0" fontId="5" fillId="0" borderId="0" xfId="0" applyFont="1" applyAlignment="1">
      <alignment horizontal="right"/>
    </xf>
    <xf numFmtId="0" fontId="5" fillId="0" borderId="0" xfId="0" applyFont="1" applyAlignment="1">
      <alignment horizontal="left" wrapText="1"/>
    </xf>
    <xf numFmtId="0" fontId="7" fillId="0" borderId="0" xfId="0" applyFont="1" applyAlignment="1">
      <alignment horizontal="left" wrapText="1"/>
    </xf>
    <xf numFmtId="0" fontId="6" fillId="0" borderId="0" xfId="0" applyFont="1" applyAlignment="1">
      <alignment horizontal="left" wrapText="1"/>
    </xf>
    <xf numFmtId="43" fontId="5" fillId="0" borderId="0" xfId="1" applyFont="1" applyAlignment="1">
      <alignment horizontal="right"/>
    </xf>
    <xf numFmtId="43" fontId="7" fillId="0" borderId="0" xfId="1" applyFont="1" applyFill="1" applyBorder="1" applyAlignment="1">
      <alignment horizontal="right" wrapText="1"/>
    </xf>
    <xf numFmtId="43" fontId="6" fillId="0" borderId="0" xfId="1" applyFont="1" applyFill="1" applyBorder="1" applyAlignment="1">
      <alignment horizontal="right" wrapText="1"/>
    </xf>
    <xf numFmtId="0" fontId="6" fillId="0" borderId="0" xfId="0" applyFont="1" applyAlignment="1">
      <alignment horizontal="center" wrapText="1"/>
    </xf>
    <xf numFmtId="0" fontId="6" fillId="0" borderId="0" xfId="0" applyFont="1" applyAlignment="1">
      <alignment horizontal="center" vertical="center" wrapText="1"/>
    </xf>
    <xf numFmtId="0" fontId="11" fillId="3" borderId="0" xfId="2" applyFont="1" applyFill="1" applyAlignment="1">
      <alignment horizontal="left" vertical="center" wrapText="1"/>
    </xf>
    <xf numFmtId="0" fontId="11" fillId="3" borderId="0" xfId="2" applyFont="1" applyFill="1" applyAlignment="1">
      <alignment horizontal="right" wrapText="1"/>
    </xf>
    <xf numFmtId="0" fontId="11" fillId="3" borderId="0" xfId="2" applyFont="1" applyFill="1" applyAlignment="1">
      <alignment horizontal="right" vertical="center" wrapText="1"/>
    </xf>
    <xf numFmtId="43" fontId="11" fillId="3" borderId="0" xfId="1" applyFont="1" applyFill="1" applyAlignment="1">
      <alignment horizontal="right" vertical="center"/>
    </xf>
    <xf numFmtId="0" fontId="11" fillId="3" borderId="0" xfId="2" applyFont="1" applyFill="1" applyAlignment="1">
      <alignment horizontal="right" vertical="center"/>
    </xf>
    <xf numFmtId="0" fontId="4" fillId="3" borderId="0" xfId="2" applyFont="1" applyFill="1" applyAlignment="1">
      <alignment horizontal="right"/>
    </xf>
    <xf numFmtId="0" fontId="7" fillId="0" borderId="0" xfId="0" applyFont="1" applyAlignment="1">
      <alignment horizontal="center" wrapText="1"/>
    </xf>
    <xf numFmtId="14" fontId="5" fillId="0" borderId="1" xfId="0" applyNumberFormat="1" applyFont="1" applyBorder="1" applyAlignment="1">
      <alignment horizontal="right"/>
    </xf>
    <xf numFmtId="43" fontId="4" fillId="0" borderId="1" xfId="1" applyFont="1" applyFill="1" applyBorder="1" applyAlignment="1">
      <alignment horizontal="right" wrapText="1"/>
    </xf>
    <xf numFmtId="4" fontId="5" fillId="0" borderId="1" xfId="0" applyNumberFormat="1" applyFont="1" applyBorder="1" applyAlignment="1">
      <alignment horizontal="right"/>
    </xf>
    <xf numFmtId="0" fontId="5" fillId="0" borderId="1" xfId="0" applyFont="1" applyBorder="1" applyAlignment="1">
      <alignment horizontal="center"/>
    </xf>
    <xf numFmtId="49" fontId="14" fillId="0" borderId="2" xfId="0" applyNumberFormat="1" applyFont="1" applyBorder="1" applyAlignment="1">
      <alignment wrapText="1"/>
    </xf>
    <xf numFmtId="49" fontId="16" fillId="0" borderId="1" xfId="0" applyNumberFormat="1" applyFont="1" applyBorder="1" applyAlignment="1">
      <alignment horizontal="center" wrapText="1"/>
    </xf>
    <xf numFmtId="49" fontId="15" fillId="0" borderId="1" xfId="0" applyNumberFormat="1" applyFont="1" applyBorder="1" applyAlignment="1">
      <alignment wrapText="1"/>
    </xf>
    <xf numFmtId="49" fontId="17" fillId="0" borderId="1" xfId="0" applyNumberFormat="1" applyFont="1" applyBorder="1" applyAlignment="1">
      <alignment horizontal="left" wrapText="1"/>
    </xf>
    <xf numFmtId="43" fontId="17" fillId="0" borderId="1" xfId="1" applyFont="1" applyBorder="1" applyAlignment="1">
      <alignment horizontal="right"/>
    </xf>
    <xf numFmtId="14" fontId="17" fillId="0" borderId="1" xfId="0" applyNumberFormat="1" applyFont="1" applyBorder="1" applyAlignment="1">
      <alignment horizontal="center"/>
    </xf>
    <xf numFmtId="49" fontId="14" fillId="0" borderId="1" xfId="0" applyNumberFormat="1" applyFont="1" applyBorder="1" applyAlignment="1">
      <alignment horizontal="left" wrapText="1"/>
    </xf>
    <xf numFmtId="49" fontId="15" fillId="0" borderId="3" xfId="0" applyNumberFormat="1" applyFont="1" applyBorder="1" applyAlignment="1">
      <alignment horizontal="left" wrapText="1"/>
    </xf>
    <xf numFmtId="49" fontId="15" fillId="0" borderId="4" xfId="0" applyNumberFormat="1" applyFont="1" applyBorder="1" applyAlignment="1">
      <alignment horizontal="left" wrapText="1"/>
    </xf>
    <xf numFmtId="49" fontId="15" fillId="0" borderId="2" xfId="0" applyNumberFormat="1" applyFont="1" applyBorder="1" applyAlignment="1">
      <alignment horizontal="left" wrapText="1"/>
    </xf>
    <xf numFmtId="49" fontId="17" fillId="0" borderId="3" xfId="0" applyNumberFormat="1" applyFont="1" applyBorder="1" applyAlignment="1">
      <alignment horizontal="left" wrapText="1"/>
    </xf>
    <xf numFmtId="49" fontId="17" fillId="0" borderId="2" xfId="0" applyNumberFormat="1" applyFont="1" applyBorder="1" applyAlignment="1">
      <alignment horizontal="left" wrapText="1"/>
    </xf>
    <xf numFmtId="49" fontId="17" fillId="0" borderId="4" xfId="0" applyNumberFormat="1" applyFont="1" applyBorder="1" applyAlignment="1">
      <alignment horizontal="left" wrapText="1"/>
    </xf>
    <xf numFmtId="0" fontId="11" fillId="3" borderId="0" xfId="2" applyFont="1" applyFill="1" applyAlignment="1">
      <alignment horizontal="center" vertical="center"/>
    </xf>
    <xf numFmtId="0" fontId="6" fillId="0" borderId="0" xfId="0" applyFont="1" applyAlignment="1">
      <alignment horizontal="center" vertical="center"/>
    </xf>
    <xf numFmtId="0" fontId="6" fillId="0" borderId="0" xfId="0" applyFont="1" applyAlignment="1">
      <alignment horizontal="center" wrapText="1"/>
    </xf>
    <xf numFmtId="0" fontId="7" fillId="0" borderId="0" xfId="0" applyFont="1" applyAlignment="1">
      <alignment horizontal="center"/>
    </xf>
    <xf numFmtId="0" fontId="6" fillId="0" borderId="0" xfId="0" applyFont="1" applyAlignment="1">
      <alignment horizontal="center" vertical="center" wrapText="1"/>
    </xf>
    <xf numFmtId="49" fontId="15" fillId="0" borderId="3" xfId="0" applyNumberFormat="1" applyFont="1" applyBorder="1" applyAlignment="1">
      <alignment wrapText="1"/>
    </xf>
    <xf numFmtId="49" fontId="15" fillId="0" borderId="2" xfId="0" applyNumberFormat="1" applyFont="1" applyBorder="1" applyAlignment="1">
      <alignment wrapText="1"/>
    </xf>
  </cellXfs>
  <cellStyles count="22">
    <cellStyle name="Euro" xfId="11" xr:uid="{00000000-0005-0000-0000-000000000000}"/>
    <cellStyle name="Euro 2" xfId="12" xr:uid="{00000000-0005-0000-0000-000001000000}"/>
    <cellStyle name="Millares" xfId="1" builtinId="3"/>
    <cellStyle name="Millares 2" xfId="6" xr:uid="{00000000-0005-0000-0000-000003000000}"/>
    <cellStyle name="Millares 2 2" xfId="16" xr:uid="{00000000-0005-0000-0000-000004000000}"/>
    <cellStyle name="Millares 3" xfId="13" xr:uid="{00000000-0005-0000-0000-000005000000}"/>
    <cellStyle name="Millares 3 2" xfId="21" xr:uid="{00000000-0005-0000-0000-000006000000}"/>
    <cellStyle name="Millares 4" xfId="9" xr:uid="{00000000-0005-0000-0000-000007000000}"/>
    <cellStyle name="Normal" xfId="0" builtinId="0"/>
    <cellStyle name="Normal 2" xfId="3" xr:uid="{00000000-0005-0000-0000-000009000000}"/>
    <cellStyle name="Normal 2 2" xfId="14" xr:uid="{00000000-0005-0000-0000-00000A000000}"/>
    <cellStyle name="Normal 2 3" xfId="15" xr:uid="{00000000-0005-0000-0000-00000B000000}"/>
    <cellStyle name="Normal 257" xfId="4" xr:uid="{00000000-0005-0000-0000-00000C000000}"/>
    <cellStyle name="Normal 268" xfId="5" xr:uid="{00000000-0005-0000-0000-00000D000000}"/>
    <cellStyle name="Normal 271" xfId="7" xr:uid="{00000000-0005-0000-0000-00000E000000}"/>
    <cellStyle name="Normal 272" xfId="18" xr:uid="{00000000-0005-0000-0000-00000F000000}"/>
    <cellStyle name="Normal 3" xfId="2" xr:uid="{00000000-0005-0000-0000-000010000000}"/>
    <cellStyle name="Normal 3 2 3" xfId="17" xr:uid="{00000000-0005-0000-0000-000011000000}"/>
    <cellStyle name="Normal 4" xfId="8" xr:uid="{00000000-0005-0000-0000-000012000000}"/>
    <cellStyle name="Normal 4 2" xfId="10" xr:uid="{00000000-0005-0000-0000-000013000000}"/>
    <cellStyle name="Normal 5" xfId="19" xr:uid="{00000000-0005-0000-0000-000014000000}"/>
    <cellStyle name="Normal 6" xfId="20" xr:uid="{00000000-0005-0000-0000-00001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cid:c26e071c-ff69-4039-ac20-fa4183cd6426"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1094320</xdr:colOff>
      <xdr:row>0</xdr:row>
      <xdr:rowOff>52839</xdr:rowOff>
    </xdr:from>
    <xdr:to>
      <xdr:col>3</xdr:col>
      <xdr:colOff>1211415</xdr:colOff>
      <xdr:row>6</xdr:row>
      <xdr:rowOff>106525</xdr:rowOff>
    </xdr:to>
    <xdr:pic>
      <xdr:nvPicPr>
        <xdr:cNvPr id="2" name="2 Imagen" descr="cid:c26e071c-ff69-4039-ac20-fa4183cd6426">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249026" y="52839"/>
          <a:ext cx="1809183" cy="994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8:I138"/>
  <sheetViews>
    <sheetView tabSelected="1" view="pageBreakPreview" topLeftCell="A131" zoomScaleNormal="90" zoomScaleSheetLayoutView="100" workbookViewId="0">
      <selection activeCell="B98" sqref="B98"/>
    </sheetView>
  </sheetViews>
  <sheetFormatPr baseColWidth="10" defaultRowHeight="12.75" x14ac:dyDescent="0.2"/>
  <cols>
    <col min="1" max="1" width="34.7109375" style="7" customWidth="1"/>
    <col min="2" max="2" width="38.140625" style="7" customWidth="1"/>
    <col min="3" max="3" width="25.42578125" style="5" customWidth="1"/>
    <col min="4" max="4" width="22.42578125" style="5" customWidth="1"/>
    <col min="5" max="5" width="17" style="10" customWidth="1"/>
    <col min="6" max="6" width="13.42578125" style="6" bestFit="1" customWidth="1"/>
    <col min="7" max="7" width="16.42578125" style="6" bestFit="1" customWidth="1"/>
    <col min="8" max="8" width="16.140625" style="6" customWidth="1"/>
    <col min="9" max="9" width="19.42578125" style="6" customWidth="1"/>
    <col min="10" max="16384" width="11.42578125" style="1"/>
  </cols>
  <sheetData>
    <row r="8" spans="1:9" x14ac:dyDescent="0.2">
      <c r="A8" s="39" t="s">
        <v>12</v>
      </c>
      <c r="B8" s="39"/>
      <c r="C8" s="39"/>
      <c r="D8" s="39"/>
      <c r="E8" s="39"/>
      <c r="F8" s="39"/>
      <c r="G8" s="39"/>
      <c r="H8" s="39"/>
      <c r="I8" s="39"/>
    </row>
    <row r="9" spans="1:9" x14ac:dyDescent="0.2">
      <c r="B9" s="15"/>
      <c r="C9" s="16"/>
      <c r="D9" s="17"/>
      <c r="E9" s="18"/>
      <c r="F9" s="19"/>
      <c r="G9" s="20"/>
      <c r="H9" s="20"/>
      <c r="I9" s="20"/>
    </row>
    <row r="10" spans="1:9" x14ac:dyDescent="0.2">
      <c r="A10" s="39" t="s">
        <v>13</v>
      </c>
      <c r="B10" s="39"/>
      <c r="C10" s="39"/>
      <c r="D10" s="39"/>
      <c r="E10" s="39"/>
      <c r="F10" s="39"/>
      <c r="G10" s="39"/>
      <c r="H10" s="39"/>
      <c r="I10" s="39"/>
    </row>
    <row r="11" spans="1:9" x14ac:dyDescent="0.2">
      <c r="A11" s="39" t="s">
        <v>25</v>
      </c>
      <c r="B11" s="39"/>
      <c r="C11" s="39"/>
      <c r="D11" s="39"/>
      <c r="E11" s="39"/>
      <c r="F11" s="39"/>
      <c r="G11" s="39"/>
      <c r="H11" s="39"/>
      <c r="I11" s="39"/>
    </row>
    <row r="13" spans="1:9" s="2" customFormat="1" ht="51" x14ac:dyDescent="0.2">
      <c r="A13" s="3" t="s">
        <v>0</v>
      </c>
      <c r="B13" s="3" t="s">
        <v>1</v>
      </c>
      <c r="C13" s="3" t="s">
        <v>3</v>
      </c>
      <c r="D13" s="3" t="s">
        <v>2</v>
      </c>
      <c r="E13" s="4" t="s">
        <v>4</v>
      </c>
      <c r="F13" s="3" t="s">
        <v>5</v>
      </c>
      <c r="G13" s="3" t="s">
        <v>6</v>
      </c>
      <c r="H13" s="3" t="s">
        <v>7</v>
      </c>
      <c r="I13" s="3" t="s">
        <v>8</v>
      </c>
    </row>
    <row r="14" spans="1:9" s="26" customFormat="1" ht="93.75" customHeight="1" x14ac:dyDescent="0.2">
      <c r="A14" s="29" t="s">
        <v>27</v>
      </c>
      <c r="B14" s="28" t="s">
        <v>26</v>
      </c>
      <c r="C14" s="27" t="s">
        <v>28</v>
      </c>
      <c r="D14" s="31">
        <v>45915</v>
      </c>
      <c r="E14" s="30">
        <v>4872000</v>
      </c>
      <c r="F14" s="22">
        <f t="shared" ref="F14:F15" si="0">30+D14</f>
        <v>45945</v>
      </c>
      <c r="G14" s="23">
        <f t="shared" ref="G14:G15" si="1">+E14</f>
        <v>4872000</v>
      </c>
      <c r="H14" s="24">
        <v>0</v>
      </c>
      <c r="I14" s="25" t="s">
        <v>9</v>
      </c>
    </row>
    <row r="15" spans="1:9" s="26" customFormat="1" ht="83.25" customHeight="1" x14ac:dyDescent="0.2">
      <c r="A15" s="29" t="s">
        <v>31</v>
      </c>
      <c r="B15" s="28" t="s">
        <v>29</v>
      </c>
      <c r="C15" s="27" t="s">
        <v>30</v>
      </c>
      <c r="D15" s="31">
        <v>45974</v>
      </c>
      <c r="E15" s="30">
        <v>4579875</v>
      </c>
      <c r="F15" s="22">
        <f t="shared" si="0"/>
        <v>46004</v>
      </c>
      <c r="G15" s="23">
        <f t="shared" si="1"/>
        <v>4579875</v>
      </c>
      <c r="H15" s="24">
        <v>0</v>
      </c>
      <c r="I15" s="25" t="s">
        <v>9</v>
      </c>
    </row>
    <row r="16" spans="1:9" s="26" customFormat="1" ht="66.75" customHeight="1" x14ac:dyDescent="0.2">
      <c r="A16" s="32" t="s">
        <v>22</v>
      </c>
      <c r="B16" s="28" t="s">
        <v>32</v>
      </c>
      <c r="C16" s="27" t="s">
        <v>33</v>
      </c>
      <c r="D16" s="31">
        <v>46018</v>
      </c>
      <c r="E16" s="30">
        <v>3967177.62</v>
      </c>
      <c r="F16" s="22">
        <f t="shared" ref="F16:F78" si="2">30+D16</f>
        <v>46048</v>
      </c>
      <c r="G16" s="23">
        <f t="shared" ref="G16:G78" si="3">+E16</f>
        <v>3967177.62</v>
      </c>
      <c r="H16" s="24">
        <v>0</v>
      </c>
      <c r="I16" s="25" t="s">
        <v>9</v>
      </c>
    </row>
    <row r="17" spans="1:9" s="26" customFormat="1" ht="37.5" customHeight="1" x14ac:dyDescent="0.2">
      <c r="A17" s="32" t="s">
        <v>35</v>
      </c>
      <c r="B17" s="33" t="s">
        <v>34</v>
      </c>
      <c r="C17" s="27" t="s">
        <v>36</v>
      </c>
      <c r="D17" s="31">
        <v>46006</v>
      </c>
      <c r="E17" s="30">
        <v>217942.83</v>
      </c>
      <c r="F17" s="22">
        <f t="shared" si="2"/>
        <v>46036</v>
      </c>
      <c r="G17" s="23">
        <f t="shared" si="3"/>
        <v>217942.83</v>
      </c>
      <c r="H17" s="24">
        <v>0</v>
      </c>
      <c r="I17" s="25" t="s">
        <v>9</v>
      </c>
    </row>
    <row r="18" spans="1:9" s="26" customFormat="1" ht="37.5" customHeight="1" x14ac:dyDescent="0.2">
      <c r="A18" s="32" t="s">
        <v>35</v>
      </c>
      <c r="B18" s="35"/>
      <c r="C18" s="27" t="s">
        <v>37</v>
      </c>
      <c r="D18" s="31">
        <v>46006</v>
      </c>
      <c r="E18" s="30">
        <v>4109.07</v>
      </c>
      <c r="F18" s="22">
        <f t="shared" si="2"/>
        <v>46036</v>
      </c>
      <c r="G18" s="23">
        <f t="shared" si="3"/>
        <v>4109.07</v>
      </c>
      <c r="H18" s="24">
        <v>0</v>
      </c>
      <c r="I18" s="25" t="s">
        <v>9</v>
      </c>
    </row>
    <row r="19" spans="1:9" s="26" customFormat="1" ht="81" customHeight="1" x14ac:dyDescent="0.2">
      <c r="A19" s="32" t="s">
        <v>31</v>
      </c>
      <c r="B19" s="28" t="s">
        <v>38</v>
      </c>
      <c r="C19" s="27" t="s">
        <v>39</v>
      </c>
      <c r="D19" s="31">
        <v>46007</v>
      </c>
      <c r="E19" s="30">
        <v>265000</v>
      </c>
      <c r="F19" s="22">
        <f t="shared" si="2"/>
        <v>46037</v>
      </c>
      <c r="G19" s="23">
        <f t="shared" si="3"/>
        <v>265000</v>
      </c>
      <c r="H19" s="24">
        <v>0</v>
      </c>
      <c r="I19" s="25" t="s">
        <v>9</v>
      </c>
    </row>
    <row r="20" spans="1:9" s="26" customFormat="1" ht="36" customHeight="1" x14ac:dyDescent="0.2">
      <c r="A20" s="32" t="s">
        <v>35</v>
      </c>
      <c r="B20" s="33" t="s">
        <v>40</v>
      </c>
      <c r="C20" s="27" t="s">
        <v>41</v>
      </c>
      <c r="D20" s="31">
        <v>46013</v>
      </c>
      <c r="E20" s="30">
        <v>5907.78</v>
      </c>
      <c r="F20" s="22">
        <f t="shared" si="2"/>
        <v>46043</v>
      </c>
      <c r="G20" s="23">
        <f t="shared" si="3"/>
        <v>5907.78</v>
      </c>
      <c r="H20" s="24">
        <v>0</v>
      </c>
      <c r="I20" s="25" t="s">
        <v>9</v>
      </c>
    </row>
    <row r="21" spans="1:9" s="26" customFormat="1" ht="36" customHeight="1" x14ac:dyDescent="0.2">
      <c r="A21" s="32" t="s">
        <v>35</v>
      </c>
      <c r="B21" s="35"/>
      <c r="C21" s="27" t="s">
        <v>42</v>
      </c>
      <c r="D21" s="31">
        <v>46013</v>
      </c>
      <c r="E21" s="30">
        <v>608.13</v>
      </c>
      <c r="F21" s="22">
        <f t="shared" si="2"/>
        <v>46043</v>
      </c>
      <c r="G21" s="23">
        <f t="shared" si="3"/>
        <v>608.13</v>
      </c>
      <c r="H21" s="24">
        <v>0</v>
      </c>
      <c r="I21" s="25" t="s">
        <v>9</v>
      </c>
    </row>
    <row r="22" spans="1:9" s="26" customFormat="1" ht="69.75" customHeight="1" x14ac:dyDescent="0.2">
      <c r="A22" s="32" t="s">
        <v>27</v>
      </c>
      <c r="B22" s="28" t="s">
        <v>43</v>
      </c>
      <c r="C22" s="27" t="s">
        <v>44</v>
      </c>
      <c r="D22" s="31">
        <v>45974</v>
      </c>
      <c r="E22" s="30">
        <v>4579875</v>
      </c>
      <c r="F22" s="22">
        <f t="shared" si="2"/>
        <v>46004</v>
      </c>
      <c r="G22" s="23">
        <f t="shared" si="3"/>
        <v>4579875</v>
      </c>
      <c r="H22" s="24">
        <v>0</v>
      </c>
      <c r="I22" s="25" t="s">
        <v>9</v>
      </c>
    </row>
    <row r="23" spans="1:9" s="26" customFormat="1" ht="97.5" customHeight="1" x14ac:dyDescent="0.2">
      <c r="A23" s="32" t="s">
        <v>22</v>
      </c>
      <c r="B23" s="28" t="s">
        <v>45</v>
      </c>
      <c r="C23" s="27" t="s">
        <v>46</v>
      </c>
      <c r="D23" s="31">
        <v>46018</v>
      </c>
      <c r="E23" s="30">
        <v>2580862.9300000002</v>
      </c>
      <c r="F23" s="22">
        <f t="shared" si="2"/>
        <v>46048</v>
      </c>
      <c r="G23" s="23">
        <f t="shared" si="3"/>
        <v>2580862.9300000002</v>
      </c>
      <c r="H23" s="24">
        <v>0</v>
      </c>
      <c r="I23" s="25" t="s">
        <v>9</v>
      </c>
    </row>
    <row r="24" spans="1:9" s="26" customFormat="1" ht="72" x14ac:dyDescent="0.2">
      <c r="A24" s="32" t="s">
        <v>49</v>
      </c>
      <c r="B24" s="28" t="s">
        <v>47</v>
      </c>
      <c r="C24" s="27" t="s">
        <v>48</v>
      </c>
      <c r="D24" s="31">
        <v>45995</v>
      </c>
      <c r="E24" s="30">
        <v>64900</v>
      </c>
      <c r="F24" s="22">
        <f t="shared" si="2"/>
        <v>46025</v>
      </c>
      <c r="G24" s="23">
        <f t="shared" si="3"/>
        <v>64900</v>
      </c>
      <c r="H24" s="24">
        <v>0</v>
      </c>
      <c r="I24" s="25" t="s">
        <v>9</v>
      </c>
    </row>
    <row r="25" spans="1:9" s="26" customFormat="1" ht="69" customHeight="1" x14ac:dyDescent="0.2">
      <c r="A25" s="32" t="s">
        <v>52</v>
      </c>
      <c r="B25" s="28" t="s">
        <v>50</v>
      </c>
      <c r="C25" s="27" t="s">
        <v>51</v>
      </c>
      <c r="D25" s="31">
        <v>45980</v>
      </c>
      <c r="E25" s="30">
        <v>62540</v>
      </c>
      <c r="F25" s="22">
        <f t="shared" si="2"/>
        <v>46010</v>
      </c>
      <c r="G25" s="23">
        <f t="shared" si="3"/>
        <v>62540</v>
      </c>
      <c r="H25" s="24">
        <v>0</v>
      </c>
      <c r="I25" s="25" t="s">
        <v>9</v>
      </c>
    </row>
    <row r="26" spans="1:9" s="26" customFormat="1" ht="59.25" customHeight="1" x14ac:dyDescent="0.2">
      <c r="A26" s="32" t="s">
        <v>52</v>
      </c>
      <c r="B26" s="28" t="s">
        <v>53</v>
      </c>
      <c r="C26" s="27" t="s">
        <v>54</v>
      </c>
      <c r="D26" s="31">
        <v>45996</v>
      </c>
      <c r="E26" s="30">
        <v>5900</v>
      </c>
      <c r="F26" s="22">
        <f t="shared" si="2"/>
        <v>46026</v>
      </c>
      <c r="G26" s="23">
        <f t="shared" si="3"/>
        <v>5900</v>
      </c>
      <c r="H26" s="24">
        <v>0</v>
      </c>
      <c r="I26" s="25" t="s">
        <v>9</v>
      </c>
    </row>
    <row r="27" spans="1:9" s="26" customFormat="1" ht="59.25" customHeight="1" x14ac:dyDescent="0.2">
      <c r="A27" s="3" t="s">
        <v>0</v>
      </c>
      <c r="B27" s="3" t="s">
        <v>1</v>
      </c>
      <c r="C27" s="3" t="s">
        <v>3</v>
      </c>
      <c r="D27" s="3" t="s">
        <v>2</v>
      </c>
      <c r="E27" s="4" t="s">
        <v>4</v>
      </c>
      <c r="F27" s="3" t="s">
        <v>5</v>
      </c>
      <c r="G27" s="3" t="s">
        <v>6</v>
      </c>
      <c r="H27" s="3" t="s">
        <v>7</v>
      </c>
      <c r="I27" s="3" t="s">
        <v>8</v>
      </c>
    </row>
    <row r="28" spans="1:9" s="26" customFormat="1" ht="100.5" customHeight="1" x14ac:dyDescent="0.2">
      <c r="A28" s="32" t="s">
        <v>57</v>
      </c>
      <c r="B28" s="28" t="s">
        <v>55</v>
      </c>
      <c r="C28" s="27" t="s">
        <v>56</v>
      </c>
      <c r="D28" s="31">
        <v>46037</v>
      </c>
      <c r="E28" s="30">
        <v>4043025.97</v>
      </c>
      <c r="F28" s="22">
        <f t="shared" si="2"/>
        <v>46067</v>
      </c>
      <c r="G28" s="23">
        <f t="shared" si="3"/>
        <v>4043025.97</v>
      </c>
      <c r="H28" s="24">
        <v>0</v>
      </c>
      <c r="I28" s="25" t="s">
        <v>9</v>
      </c>
    </row>
    <row r="29" spans="1:9" s="26" customFormat="1" ht="101.25" customHeight="1" x14ac:dyDescent="0.2">
      <c r="A29" s="32" t="s">
        <v>57</v>
      </c>
      <c r="B29" s="28" t="s">
        <v>58</v>
      </c>
      <c r="C29" s="27" t="s">
        <v>59</v>
      </c>
      <c r="D29" s="31">
        <v>45980</v>
      </c>
      <c r="E29" s="30">
        <v>3620821.87</v>
      </c>
      <c r="F29" s="22">
        <f t="shared" si="2"/>
        <v>46010</v>
      </c>
      <c r="G29" s="23">
        <f t="shared" si="3"/>
        <v>3620821.87</v>
      </c>
      <c r="H29" s="24">
        <v>0</v>
      </c>
      <c r="I29" s="25" t="s">
        <v>9</v>
      </c>
    </row>
    <row r="30" spans="1:9" s="26" customFormat="1" ht="94.5" customHeight="1" x14ac:dyDescent="0.2">
      <c r="A30" s="32" t="s">
        <v>62</v>
      </c>
      <c r="B30" s="28" t="s">
        <v>60</v>
      </c>
      <c r="C30" s="27" t="s">
        <v>61</v>
      </c>
      <c r="D30" s="31">
        <v>46020</v>
      </c>
      <c r="E30" s="30">
        <v>215000</v>
      </c>
      <c r="F30" s="22">
        <f t="shared" si="2"/>
        <v>46050</v>
      </c>
      <c r="G30" s="23">
        <f t="shared" si="3"/>
        <v>215000</v>
      </c>
      <c r="H30" s="24">
        <v>0</v>
      </c>
      <c r="I30" s="25" t="s">
        <v>9</v>
      </c>
    </row>
    <row r="31" spans="1:9" s="26" customFormat="1" ht="56.25" customHeight="1" x14ac:dyDescent="0.2">
      <c r="A31" s="32" t="s">
        <v>65</v>
      </c>
      <c r="B31" s="28" t="s">
        <v>63</v>
      </c>
      <c r="C31" s="27" t="s">
        <v>64</v>
      </c>
      <c r="D31" s="31">
        <v>46041</v>
      </c>
      <c r="E31" s="30">
        <v>67260</v>
      </c>
      <c r="F31" s="22">
        <f t="shared" si="2"/>
        <v>46071</v>
      </c>
      <c r="G31" s="23">
        <f t="shared" si="3"/>
        <v>67260</v>
      </c>
      <c r="H31" s="24">
        <v>0</v>
      </c>
      <c r="I31" s="25" t="s">
        <v>9</v>
      </c>
    </row>
    <row r="32" spans="1:9" s="26" customFormat="1" ht="42.75" customHeight="1" x14ac:dyDescent="0.2">
      <c r="A32" s="32" t="s">
        <v>69</v>
      </c>
      <c r="B32" s="33" t="s">
        <v>66</v>
      </c>
      <c r="C32" s="27" t="s">
        <v>67</v>
      </c>
      <c r="D32" s="31">
        <v>46037</v>
      </c>
      <c r="E32" s="30">
        <v>38427.97</v>
      </c>
      <c r="F32" s="22">
        <f t="shared" si="2"/>
        <v>46067</v>
      </c>
      <c r="G32" s="23">
        <f t="shared" si="3"/>
        <v>38427.97</v>
      </c>
      <c r="H32" s="24">
        <v>0</v>
      </c>
      <c r="I32" s="25" t="s">
        <v>9</v>
      </c>
    </row>
    <row r="33" spans="1:9" s="26" customFormat="1" ht="42.75" customHeight="1" x14ac:dyDescent="0.2">
      <c r="A33" s="32" t="s">
        <v>69</v>
      </c>
      <c r="B33" s="35"/>
      <c r="C33" s="27" t="s">
        <v>68</v>
      </c>
      <c r="D33" s="31">
        <v>46037</v>
      </c>
      <c r="E33" s="30">
        <v>99.53</v>
      </c>
      <c r="F33" s="22">
        <f t="shared" si="2"/>
        <v>46067</v>
      </c>
      <c r="G33" s="23">
        <f t="shared" si="3"/>
        <v>99.53</v>
      </c>
      <c r="H33" s="24">
        <v>0</v>
      </c>
      <c r="I33" s="25" t="s">
        <v>9</v>
      </c>
    </row>
    <row r="34" spans="1:9" s="26" customFormat="1" ht="48.75" customHeight="1" x14ac:dyDescent="0.2">
      <c r="A34" s="32" t="s">
        <v>73</v>
      </c>
      <c r="B34" s="33" t="s">
        <v>70</v>
      </c>
      <c r="C34" s="27" t="s">
        <v>71</v>
      </c>
      <c r="D34" s="31">
        <v>46017</v>
      </c>
      <c r="E34" s="30">
        <v>20493.490000000002</v>
      </c>
      <c r="F34" s="22">
        <f t="shared" si="2"/>
        <v>46047</v>
      </c>
      <c r="G34" s="23">
        <f t="shared" si="3"/>
        <v>20493.490000000002</v>
      </c>
      <c r="H34" s="24">
        <v>0</v>
      </c>
      <c r="I34" s="25" t="s">
        <v>9</v>
      </c>
    </row>
    <row r="35" spans="1:9" s="26" customFormat="1" ht="48.75" customHeight="1" x14ac:dyDescent="0.2">
      <c r="A35" s="32" t="s">
        <v>73</v>
      </c>
      <c r="B35" s="35"/>
      <c r="C35" s="27" t="s">
        <v>72</v>
      </c>
      <c r="D35" s="31">
        <v>46020</v>
      </c>
      <c r="E35" s="30">
        <v>17507.419999999998</v>
      </c>
      <c r="F35" s="22">
        <f t="shared" si="2"/>
        <v>46050</v>
      </c>
      <c r="G35" s="23">
        <f t="shared" si="3"/>
        <v>17507.419999999998</v>
      </c>
      <c r="H35" s="24">
        <v>0</v>
      </c>
      <c r="I35" s="25" t="s">
        <v>9</v>
      </c>
    </row>
    <row r="36" spans="1:9" s="26" customFormat="1" ht="24.75" customHeight="1" x14ac:dyDescent="0.2">
      <c r="A36" s="32" t="s">
        <v>75</v>
      </c>
      <c r="B36" s="33" t="s">
        <v>74</v>
      </c>
      <c r="C36" s="27" t="s">
        <v>76</v>
      </c>
      <c r="D36" s="31">
        <v>46011</v>
      </c>
      <c r="E36" s="30">
        <v>24423.759999999998</v>
      </c>
      <c r="F36" s="22">
        <f t="shared" si="2"/>
        <v>46041</v>
      </c>
      <c r="G36" s="23">
        <f t="shared" si="3"/>
        <v>24423.759999999998</v>
      </c>
      <c r="H36" s="24">
        <v>0</v>
      </c>
      <c r="I36" s="25" t="s">
        <v>9</v>
      </c>
    </row>
    <row r="37" spans="1:9" s="26" customFormat="1" ht="24.75" customHeight="1" x14ac:dyDescent="0.2">
      <c r="A37" s="32" t="s">
        <v>75</v>
      </c>
      <c r="B37" s="34"/>
      <c r="C37" s="27" t="s">
        <v>77</v>
      </c>
      <c r="D37" s="31">
        <v>46021</v>
      </c>
      <c r="E37" s="30">
        <v>9959.27</v>
      </c>
      <c r="F37" s="22">
        <f t="shared" si="2"/>
        <v>46051</v>
      </c>
      <c r="G37" s="23">
        <f t="shared" si="3"/>
        <v>9959.27</v>
      </c>
      <c r="H37" s="24">
        <v>0</v>
      </c>
      <c r="I37" s="25" t="s">
        <v>9</v>
      </c>
    </row>
    <row r="38" spans="1:9" s="26" customFormat="1" ht="24.75" customHeight="1" x14ac:dyDescent="0.2">
      <c r="A38" s="32" t="s">
        <v>75</v>
      </c>
      <c r="B38" s="34"/>
      <c r="C38" s="27" t="s">
        <v>78</v>
      </c>
      <c r="D38" s="31">
        <v>46021</v>
      </c>
      <c r="E38" s="30">
        <v>12300.56</v>
      </c>
      <c r="F38" s="22">
        <f t="shared" si="2"/>
        <v>46051</v>
      </c>
      <c r="G38" s="23">
        <f t="shared" si="3"/>
        <v>12300.56</v>
      </c>
      <c r="H38" s="24">
        <v>0</v>
      </c>
      <c r="I38" s="25" t="s">
        <v>9</v>
      </c>
    </row>
    <row r="39" spans="1:9" s="26" customFormat="1" ht="24.75" customHeight="1" x14ac:dyDescent="0.2">
      <c r="A39" s="32" t="s">
        <v>75</v>
      </c>
      <c r="B39" s="35"/>
      <c r="C39" s="27" t="s">
        <v>79</v>
      </c>
      <c r="D39" s="31">
        <v>46021</v>
      </c>
      <c r="E39" s="30">
        <v>20981.98</v>
      </c>
      <c r="F39" s="22">
        <f t="shared" si="2"/>
        <v>46051</v>
      </c>
      <c r="G39" s="23">
        <f t="shared" si="3"/>
        <v>20981.98</v>
      </c>
      <c r="H39" s="24">
        <v>0</v>
      </c>
      <c r="I39" s="25" t="s">
        <v>9</v>
      </c>
    </row>
    <row r="40" spans="1:9" s="26" customFormat="1" ht="57" customHeight="1" x14ac:dyDescent="0.2">
      <c r="A40" s="32" t="s">
        <v>23</v>
      </c>
      <c r="B40" s="28" t="s">
        <v>80</v>
      </c>
      <c r="C40" s="27" t="s">
        <v>81</v>
      </c>
      <c r="D40" s="31">
        <v>46030</v>
      </c>
      <c r="E40" s="30">
        <v>194449</v>
      </c>
      <c r="F40" s="22">
        <f t="shared" si="2"/>
        <v>46060</v>
      </c>
      <c r="G40" s="23">
        <f t="shared" si="3"/>
        <v>194449</v>
      </c>
      <c r="H40" s="24">
        <v>0</v>
      </c>
      <c r="I40" s="25" t="s">
        <v>9</v>
      </c>
    </row>
    <row r="41" spans="1:9" s="26" customFormat="1" ht="72" customHeight="1" x14ac:dyDescent="0.2">
      <c r="A41" s="32" t="s">
        <v>22</v>
      </c>
      <c r="B41" s="28" t="s">
        <v>82</v>
      </c>
      <c r="C41" s="27" t="s">
        <v>83</v>
      </c>
      <c r="D41" s="31">
        <v>46049</v>
      </c>
      <c r="E41" s="30">
        <v>87297.3</v>
      </c>
      <c r="F41" s="22">
        <f t="shared" si="2"/>
        <v>46079</v>
      </c>
      <c r="G41" s="23">
        <f t="shared" si="3"/>
        <v>87297.3</v>
      </c>
      <c r="H41" s="24">
        <v>0</v>
      </c>
      <c r="I41" s="25" t="s">
        <v>9</v>
      </c>
    </row>
    <row r="42" spans="1:9" s="26" customFormat="1" ht="96" x14ac:dyDescent="0.2">
      <c r="A42" s="32" t="s">
        <v>22</v>
      </c>
      <c r="B42" s="28" t="s">
        <v>84</v>
      </c>
      <c r="C42" s="27" t="s">
        <v>85</v>
      </c>
      <c r="D42" s="31">
        <v>46049</v>
      </c>
      <c r="E42" s="30">
        <v>2643345.2799999998</v>
      </c>
      <c r="F42" s="22">
        <f t="shared" si="2"/>
        <v>46079</v>
      </c>
      <c r="G42" s="23">
        <f t="shared" si="3"/>
        <v>2643345.2799999998</v>
      </c>
      <c r="H42" s="24">
        <v>0</v>
      </c>
      <c r="I42" s="25" t="s">
        <v>9</v>
      </c>
    </row>
    <row r="43" spans="1:9" s="26" customFormat="1" ht="74.25" customHeight="1" x14ac:dyDescent="0.2">
      <c r="A43" s="32" t="s">
        <v>22</v>
      </c>
      <c r="B43" s="28" t="s">
        <v>86</v>
      </c>
      <c r="C43" s="27" t="s">
        <v>87</v>
      </c>
      <c r="D43" s="31">
        <v>46049</v>
      </c>
      <c r="E43" s="30">
        <v>3960817.56</v>
      </c>
      <c r="F43" s="22">
        <f t="shared" si="2"/>
        <v>46079</v>
      </c>
      <c r="G43" s="23">
        <f t="shared" si="3"/>
        <v>3960817.56</v>
      </c>
      <c r="H43" s="24">
        <v>0</v>
      </c>
      <c r="I43" s="25" t="s">
        <v>9</v>
      </c>
    </row>
    <row r="44" spans="1:9" s="26" customFormat="1" ht="65.25" customHeight="1" x14ac:dyDescent="0.2">
      <c r="A44" s="3" t="s">
        <v>0</v>
      </c>
      <c r="B44" s="3" t="s">
        <v>1</v>
      </c>
      <c r="C44" s="3" t="s">
        <v>3</v>
      </c>
      <c r="D44" s="3" t="s">
        <v>2</v>
      </c>
      <c r="E44" s="4" t="s">
        <v>4</v>
      </c>
      <c r="F44" s="3" t="s">
        <v>5</v>
      </c>
      <c r="G44" s="3" t="s">
        <v>6</v>
      </c>
      <c r="H44" s="3" t="s">
        <v>7</v>
      </c>
      <c r="I44" s="3" t="s">
        <v>8</v>
      </c>
    </row>
    <row r="45" spans="1:9" s="26" customFormat="1" ht="83.25" customHeight="1" x14ac:dyDescent="0.2">
      <c r="A45" s="32" t="s">
        <v>90</v>
      </c>
      <c r="B45" s="28" t="s">
        <v>88</v>
      </c>
      <c r="C45" s="27" t="s">
        <v>89</v>
      </c>
      <c r="D45" s="31">
        <v>46042</v>
      </c>
      <c r="E45" s="30">
        <v>332800</v>
      </c>
      <c r="F45" s="22">
        <f t="shared" si="2"/>
        <v>46072</v>
      </c>
      <c r="G45" s="23">
        <f t="shared" si="3"/>
        <v>332800</v>
      </c>
      <c r="H45" s="24">
        <v>0</v>
      </c>
      <c r="I45" s="25" t="s">
        <v>9</v>
      </c>
    </row>
    <row r="46" spans="1:9" s="26" customFormat="1" ht="72" customHeight="1" x14ac:dyDescent="0.2">
      <c r="A46" s="32" t="s">
        <v>49</v>
      </c>
      <c r="B46" s="28" t="s">
        <v>91</v>
      </c>
      <c r="C46" s="27" t="s">
        <v>92</v>
      </c>
      <c r="D46" s="31">
        <v>46050</v>
      </c>
      <c r="E46" s="30">
        <v>5900</v>
      </c>
      <c r="F46" s="22">
        <f t="shared" si="2"/>
        <v>46080</v>
      </c>
      <c r="G46" s="23">
        <f t="shared" si="3"/>
        <v>5900</v>
      </c>
      <c r="H46" s="24">
        <v>0</v>
      </c>
      <c r="I46" s="25" t="s">
        <v>9</v>
      </c>
    </row>
    <row r="47" spans="1:9" s="26" customFormat="1" ht="57" customHeight="1" x14ac:dyDescent="0.2">
      <c r="A47" s="32" t="s">
        <v>22</v>
      </c>
      <c r="B47" s="28" t="s">
        <v>93</v>
      </c>
      <c r="C47" s="27" t="s">
        <v>94</v>
      </c>
      <c r="D47" s="31">
        <v>46049</v>
      </c>
      <c r="E47" s="30">
        <v>2324297.71</v>
      </c>
      <c r="F47" s="22">
        <f t="shared" si="2"/>
        <v>46079</v>
      </c>
      <c r="G47" s="23">
        <f t="shared" si="3"/>
        <v>2324297.71</v>
      </c>
      <c r="H47" s="24">
        <v>0</v>
      </c>
      <c r="I47" s="25" t="s">
        <v>9</v>
      </c>
    </row>
    <row r="48" spans="1:9" s="26" customFormat="1" ht="83.25" customHeight="1" x14ac:dyDescent="0.2">
      <c r="A48" s="32" t="s">
        <v>96</v>
      </c>
      <c r="B48" s="28" t="s">
        <v>95</v>
      </c>
      <c r="C48" s="27" t="s">
        <v>97</v>
      </c>
      <c r="D48" s="31">
        <v>46030</v>
      </c>
      <c r="E48" s="30">
        <v>70741.100000000006</v>
      </c>
      <c r="F48" s="22">
        <f t="shared" si="2"/>
        <v>46060</v>
      </c>
      <c r="G48" s="23">
        <f t="shared" si="3"/>
        <v>70741.100000000006</v>
      </c>
      <c r="H48" s="24">
        <v>0</v>
      </c>
      <c r="I48" s="25" t="s">
        <v>9</v>
      </c>
    </row>
    <row r="49" spans="1:9" s="26" customFormat="1" ht="67.5" customHeight="1" x14ac:dyDescent="0.2">
      <c r="A49" s="32" t="s">
        <v>100</v>
      </c>
      <c r="B49" s="28" t="s">
        <v>98</v>
      </c>
      <c r="C49" s="27" t="s">
        <v>99</v>
      </c>
      <c r="D49" s="31">
        <v>46034</v>
      </c>
      <c r="E49" s="30">
        <v>980241.67</v>
      </c>
      <c r="F49" s="22">
        <f t="shared" si="2"/>
        <v>46064</v>
      </c>
      <c r="G49" s="23">
        <f t="shared" si="3"/>
        <v>980241.67</v>
      </c>
      <c r="H49" s="24">
        <v>0</v>
      </c>
      <c r="I49" s="25" t="s">
        <v>9</v>
      </c>
    </row>
    <row r="50" spans="1:9" s="26" customFormat="1" ht="36.75" customHeight="1" x14ac:dyDescent="0.2">
      <c r="A50" s="32" t="s">
        <v>102</v>
      </c>
      <c r="B50" s="33" t="s">
        <v>101</v>
      </c>
      <c r="C50" s="27" t="s">
        <v>103</v>
      </c>
      <c r="D50" s="31">
        <v>46028</v>
      </c>
      <c r="E50" s="30">
        <v>4000</v>
      </c>
      <c r="F50" s="22">
        <f t="shared" si="2"/>
        <v>46058</v>
      </c>
      <c r="G50" s="23">
        <f t="shared" si="3"/>
        <v>4000</v>
      </c>
      <c r="H50" s="24">
        <v>0</v>
      </c>
      <c r="I50" s="25" t="s">
        <v>9</v>
      </c>
    </row>
    <row r="51" spans="1:9" s="26" customFormat="1" ht="36.75" customHeight="1" x14ac:dyDescent="0.2">
      <c r="A51" s="32" t="s">
        <v>102</v>
      </c>
      <c r="B51" s="35"/>
      <c r="C51" s="27" t="s">
        <v>104</v>
      </c>
      <c r="D51" s="31">
        <v>46055</v>
      </c>
      <c r="E51" s="30">
        <v>4000</v>
      </c>
      <c r="F51" s="22">
        <f t="shared" si="2"/>
        <v>46085</v>
      </c>
      <c r="G51" s="23">
        <f t="shared" si="3"/>
        <v>4000</v>
      </c>
      <c r="H51" s="24">
        <v>0</v>
      </c>
      <c r="I51" s="25" t="s">
        <v>9</v>
      </c>
    </row>
    <row r="52" spans="1:9" s="26" customFormat="1" ht="66" customHeight="1" x14ac:dyDescent="0.2">
      <c r="A52" s="32" t="s">
        <v>107</v>
      </c>
      <c r="B52" s="28" t="s">
        <v>105</v>
      </c>
      <c r="C52" s="27" t="s">
        <v>106</v>
      </c>
      <c r="D52" s="31">
        <v>46053</v>
      </c>
      <c r="E52" s="30">
        <v>356700</v>
      </c>
      <c r="F52" s="22">
        <f t="shared" si="2"/>
        <v>46083</v>
      </c>
      <c r="G52" s="23">
        <f t="shared" si="3"/>
        <v>356700</v>
      </c>
      <c r="H52" s="24">
        <v>0</v>
      </c>
      <c r="I52" s="25" t="s">
        <v>9</v>
      </c>
    </row>
    <row r="53" spans="1:9" s="26" customFormat="1" ht="31.5" customHeight="1" x14ac:dyDescent="0.2">
      <c r="A53" s="32" t="s">
        <v>69</v>
      </c>
      <c r="B53" s="33" t="s">
        <v>108</v>
      </c>
      <c r="C53" s="27" t="s">
        <v>109</v>
      </c>
      <c r="D53" s="31">
        <v>46053</v>
      </c>
      <c r="E53" s="30">
        <v>40277.31</v>
      </c>
      <c r="F53" s="22">
        <f t="shared" si="2"/>
        <v>46083</v>
      </c>
      <c r="G53" s="23">
        <f t="shared" si="3"/>
        <v>40277.31</v>
      </c>
      <c r="H53" s="24">
        <v>0</v>
      </c>
      <c r="I53" s="25" t="s">
        <v>9</v>
      </c>
    </row>
    <row r="54" spans="1:9" s="26" customFormat="1" ht="31.5" customHeight="1" x14ac:dyDescent="0.2">
      <c r="A54" s="32" t="s">
        <v>69</v>
      </c>
      <c r="B54" s="34"/>
      <c r="C54" s="27" t="s">
        <v>110</v>
      </c>
      <c r="D54" s="31">
        <v>46053</v>
      </c>
      <c r="E54" s="30">
        <v>10602.52</v>
      </c>
      <c r="F54" s="22">
        <f t="shared" si="2"/>
        <v>46083</v>
      </c>
      <c r="G54" s="23">
        <f t="shared" si="3"/>
        <v>10602.52</v>
      </c>
      <c r="H54" s="24">
        <v>0</v>
      </c>
      <c r="I54" s="25" t="s">
        <v>9</v>
      </c>
    </row>
    <row r="55" spans="1:9" s="26" customFormat="1" ht="31.5" customHeight="1" x14ac:dyDescent="0.2">
      <c r="A55" s="32" t="s">
        <v>69</v>
      </c>
      <c r="B55" s="35"/>
      <c r="C55" s="27" t="s">
        <v>111</v>
      </c>
      <c r="D55" s="31">
        <v>46053</v>
      </c>
      <c r="E55" s="30">
        <v>5213.42</v>
      </c>
      <c r="F55" s="22">
        <f t="shared" si="2"/>
        <v>46083</v>
      </c>
      <c r="G55" s="23">
        <f t="shared" si="3"/>
        <v>5213.42</v>
      </c>
      <c r="H55" s="24">
        <v>0</v>
      </c>
      <c r="I55" s="25" t="s">
        <v>9</v>
      </c>
    </row>
    <row r="56" spans="1:9" s="26" customFormat="1" ht="103.5" customHeight="1" x14ac:dyDescent="0.2">
      <c r="A56" s="32" t="s">
        <v>113</v>
      </c>
      <c r="B56" s="28" t="s">
        <v>112</v>
      </c>
      <c r="C56" s="27" t="s">
        <v>114</v>
      </c>
      <c r="D56" s="31">
        <v>46049</v>
      </c>
      <c r="E56" s="30">
        <v>384000</v>
      </c>
      <c r="F56" s="22">
        <f t="shared" si="2"/>
        <v>46079</v>
      </c>
      <c r="G56" s="23">
        <f t="shared" si="3"/>
        <v>384000</v>
      </c>
      <c r="H56" s="24">
        <v>0</v>
      </c>
      <c r="I56" s="25" t="s">
        <v>9</v>
      </c>
    </row>
    <row r="57" spans="1:9" s="26" customFormat="1" ht="24" customHeight="1" x14ac:dyDescent="0.2">
      <c r="A57" s="32" t="s">
        <v>73</v>
      </c>
      <c r="B57" s="33" t="s">
        <v>115</v>
      </c>
      <c r="C57" s="27" t="s">
        <v>116</v>
      </c>
      <c r="D57" s="31">
        <v>46030</v>
      </c>
      <c r="E57" s="30">
        <v>19292.830000000002</v>
      </c>
      <c r="F57" s="22">
        <f t="shared" si="2"/>
        <v>46060</v>
      </c>
      <c r="G57" s="23">
        <f t="shared" si="3"/>
        <v>19292.830000000002</v>
      </c>
      <c r="H57" s="24">
        <v>0</v>
      </c>
      <c r="I57" s="25" t="s">
        <v>9</v>
      </c>
    </row>
    <row r="58" spans="1:9" s="26" customFormat="1" ht="24" customHeight="1" x14ac:dyDescent="0.2">
      <c r="A58" s="32" t="s">
        <v>73</v>
      </c>
      <c r="B58" s="34"/>
      <c r="C58" s="27" t="s">
        <v>117</v>
      </c>
      <c r="D58" s="31">
        <v>46044</v>
      </c>
      <c r="E58" s="30">
        <v>8702.86</v>
      </c>
      <c r="F58" s="22">
        <f t="shared" si="2"/>
        <v>46074</v>
      </c>
      <c r="G58" s="23">
        <f t="shared" si="3"/>
        <v>8702.86</v>
      </c>
      <c r="H58" s="24">
        <v>0</v>
      </c>
      <c r="I58" s="25" t="s">
        <v>9</v>
      </c>
    </row>
    <row r="59" spans="1:9" s="26" customFormat="1" ht="24" customHeight="1" x14ac:dyDescent="0.2">
      <c r="A59" s="32" t="s">
        <v>73</v>
      </c>
      <c r="B59" s="34"/>
      <c r="C59" s="27" t="s">
        <v>118</v>
      </c>
      <c r="D59" s="31">
        <v>46044</v>
      </c>
      <c r="E59" s="30">
        <v>15225.42</v>
      </c>
      <c r="F59" s="22">
        <f t="shared" si="2"/>
        <v>46074</v>
      </c>
      <c r="G59" s="23">
        <f t="shared" si="3"/>
        <v>15225.42</v>
      </c>
      <c r="H59" s="24">
        <v>0</v>
      </c>
      <c r="I59" s="25" t="s">
        <v>9</v>
      </c>
    </row>
    <row r="60" spans="1:9" s="26" customFormat="1" ht="24" customHeight="1" x14ac:dyDescent="0.2">
      <c r="A60" s="32" t="s">
        <v>73</v>
      </c>
      <c r="B60" s="35"/>
      <c r="C60" s="27" t="s">
        <v>119</v>
      </c>
      <c r="D60" s="31">
        <v>46049</v>
      </c>
      <c r="E60" s="30">
        <v>22009.48</v>
      </c>
      <c r="F60" s="22">
        <f t="shared" si="2"/>
        <v>46079</v>
      </c>
      <c r="G60" s="23">
        <f t="shared" si="3"/>
        <v>22009.48</v>
      </c>
      <c r="H60" s="24">
        <v>0</v>
      </c>
      <c r="I60" s="25" t="s">
        <v>9</v>
      </c>
    </row>
    <row r="61" spans="1:9" s="26" customFormat="1" ht="64.5" customHeight="1" x14ac:dyDescent="0.2">
      <c r="A61" s="32" t="s">
        <v>100</v>
      </c>
      <c r="B61" s="28" t="s">
        <v>120</v>
      </c>
      <c r="C61" s="27" t="s">
        <v>121</v>
      </c>
      <c r="D61" s="31">
        <v>46034</v>
      </c>
      <c r="E61" s="30">
        <v>980241.67</v>
      </c>
      <c r="F61" s="22">
        <f t="shared" si="2"/>
        <v>46064</v>
      </c>
      <c r="G61" s="23">
        <f t="shared" si="3"/>
        <v>980241.67</v>
      </c>
      <c r="H61" s="24">
        <v>0</v>
      </c>
      <c r="I61" s="25" t="s">
        <v>9</v>
      </c>
    </row>
    <row r="62" spans="1:9" s="26" customFormat="1" ht="18.75" customHeight="1" x14ac:dyDescent="0.2">
      <c r="A62" s="32" t="s">
        <v>75</v>
      </c>
      <c r="B62" s="33" t="s">
        <v>123</v>
      </c>
      <c r="C62" s="27" t="s">
        <v>124</v>
      </c>
      <c r="D62" s="31">
        <v>46009</v>
      </c>
      <c r="E62" s="30">
        <v>30161.14</v>
      </c>
      <c r="F62" s="22">
        <f t="shared" si="2"/>
        <v>46039</v>
      </c>
      <c r="G62" s="23">
        <f t="shared" si="3"/>
        <v>30161.14</v>
      </c>
      <c r="H62" s="24">
        <v>0</v>
      </c>
      <c r="I62" s="25" t="s">
        <v>9</v>
      </c>
    </row>
    <row r="63" spans="1:9" s="26" customFormat="1" ht="18.75" customHeight="1" x14ac:dyDescent="0.2">
      <c r="A63" s="32" t="s">
        <v>75</v>
      </c>
      <c r="B63" s="34"/>
      <c r="C63" s="27" t="s">
        <v>125</v>
      </c>
      <c r="D63" s="31">
        <v>46010</v>
      </c>
      <c r="E63" s="30">
        <v>12300.56</v>
      </c>
      <c r="F63" s="22">
        <f t="shared" si="2"/>
        <v>46040</v>
      </c>
      <c r="G63" s="23">
        <f t="shared" si="3"/>
        <v>12300.56</v>
      </c>
      <c r="H63" s="24">
        <v>0</v>
      </c>
      <c r="I63" s="25" t="s">
        <v>9</v>
      </c>
    </row>
    <row r="64" spans="1:9" s="26" customFormat="1" ht="18.75" customHeight="1" x14ac:dyDescent="0.2">
      <c r="A64" s="32" t="s">
        <v>75</v>
      </c>
      <c r="B64" s="34"/>
      <c r="C64" s="27" t="s">
        <v>126</v>
      </c>
      <c r="D64" s="31">
        <v>46037</v>
      </c>
      <c r="E64" s="30">
        <v>15829.36</v>
      </c>
      <c r="F64" s="22">
        <f t="shared" si="2"/>
        <v>46067</v>
      </c>
      <c r="G64" s="23">
        <f t="shared" si="3"/>
        <v>15829.36</v>
      </c>
      <c r="H64" s="24">
        <v>0</v>
      </c>
      <c r="I64" s="25" t="s">
        <v>9</v>
      </c>
    </row>
    <row r="65" spans="1:9" s="26" customFormat="1" ht="18.75" customHeight="1" x14ac:dyDescent="0.2">
      <c r="A65" s="32" t="s">
        <v>75</v>
      </c>
      <c r="B65" s="34"/>
      <c r="C65" s="27" t="s">
        <v>127</v>
      </c>
      <c r="D65" s="31">
        <v>46037</v>
      </c>
      <c r="E65" s="30">
        <v>51250.39</v>
      </c>
      <c r="F65" s="22">
        <f t="shared" si="2"/>
        <v>46067</v>
      </c>
      <c r="G65" s="23">
        <f t="shared" si="3"/>
        <v>51250.39</v>
      </c>
      <c r="H65" s="24">
        <v>0</v>
      </c>
      <c r="I65" s="25" t="s">
        <v>9</v>
      </c>
    </row>
    <row r="66" spans="1:9" s="26" customFormat="1" ht="18.75" customHeight="1" x14ac:dyDescent="0.2">
      <c r="A66" s="32" t="s">
        <v>75</v>
      </c>
      <c r="B66" s="35"/>
      <c r="C66" s="27" t="s">
        <v>128</v>
      </c>
      <c r="D66" s="31">
        <v>46042</v>
      </c>
      <c r="E66" s="30">
        <v>12566.86</v>
      </c>
      <c r="F66" s="22">
        <f t="shared" si="2"/>
        <v>46072</v>
      </c>
      <c r="G66" s="23">
        <f t="shared" si="3"/>
        <v>12566.86</v>
      </c>
      <c r="H66" s="24">
        <v>0</v>
      </c>
      <c r="I66" s="25" t="s">
        <v>9</v>
      </c>
    </row>
    <row r="67" spans="1:9" s="26" customFormat="1" ht="59.25" customHeight="1" x14ac:dyDescent="0.2">
      <c r="A67" s="3" t="s">
        <v>0</v>
      </c>
      <c r="B67" s="3" t="s">
        <v>1</v>
      </c>
      <c r="C67" s="3" t="s">
        <v>3</v>
      </c>
      <c r="D67" s="3" t="s">
        <v>2</v>
      </c>
      <c r="E67" s="4" t="s">
        <v>4</v>
      </c>
      <c r="F67" s="3" t="s">
        <v>5</v>
      </c>
      <c r="G67" s="3" t="s">
        <v>6</v>
      </c>
      <c r="H67" s="3" t="s">
        <v>7</v>
      </c>
      <c r="I67" s="3" t="s">
        <v>8</v>
      </c>
    </row>
    <row r="68" spans="1:9" s="26" customFormat="1" ht="66.75" customHeight="1" x14ac:dyDescent="0.2">
      <c r="A68" s="32" t="s">
        <v>20</v>
      </c>
      <c r="B68" s="28" t="s">
        <v>129</v>
      </c>
      <c r="C68" s="27" t="s">
        <v>130</v>
      </c>
      <c r="D68" s="31">
        <v>46057</v>
      </c>
      <c r="E68" s="30">
        <v>1328131.81</v>
      </c>
      <c r="F68" s="22">
        <f t="shared" si="2"/>
        <v>46087</v>
      </c>
      <c r="G68" s="23">
        <f t="shared" si="3"/>
        <v>1328131.81</v>
      </c>
      <c r="H68" s="24">
        <v>0</v>
      </c>
      <c r="I68" s="25" t="s">
        <v>9</v>
      </c>
    </row>
    <row r="69" spans="1:9" s="26" customFormat="1" ht="41.25" customHeight="1" x14ac:dyDescent="0.2">
      <c r="A69" s="32" t="s">
        <v>21</v>
      </c>
      <c r="B69" s="44" t="s">
        <v>131</v>
      </c>
      <c r="C69" s="27" t="s">
        <v>132</v>
      </c>
      <c r="D69" s="31">
        <v>46055</v>
      </c>
      <c r="E69" s="30">
        <v>79950</v>
      </c>
      <c r="F69" s="22">
        <f t="shared" si="2"/>
        <v>46085</v>
      </c>
      <c r="G69" s="23">
        <f t="shared" si="3"/>
        <v>79950</v>
      </c>
      <c r="H69" s="24">
        <v>0</v>
      </c>
      <c r="I69" s="25" t="s">
        <v>9</v>
      </c>
    </row>
    <row r="70" spans="1:9" s="26" customFormat="1" ht="41.25" customHeight="1" x14ac:dyDescent="0.2">
      <c r="A70" s="32" t="s">
        <v>21</v>
      </c>
      <c r="B70" s="45"/>
      <c r="C70" s="27" t="s">
        <v>133</v>
      </c>
      <c r="D70" s="31">
        <v>46055</v>
      </c>
      <c r="E70" s="30">
        <v>192009.75</v>
      </c>
      <c r="F70" s="22">
        <f t="shared" si="2"/>
        <v>46085</v>
      </c>
      <c r="G70" s="23">
        <f t="shared" si="3"/>
        <v>192009.75</v>
      </c>
      <c r="H70" s="24">
        <v>0</v>
      </c>
      <c r="I70" s="25" t="s">
        <v>9</v>
      </c>
    </row>
    <row r="71" spans="1:9" s="26" customFormat="1" ht="48.75" customHeight="1" x14ac:dyDescent="0.2">
      <c r="A71" s="32" t="s">
        <v>20</v>
      </c>
      <c r="B71" s="33" t="s">
        <v>134</v>
      </c>
      <c r="C71" s="27" t="s">
        <v>135</v>
      </c>
      <c r="D71" s="31">
        <v>46054</v>
      </c>
      <c r="E71" s="30">
        <v>48314.559999999998</v>
      </c>
      <c r="F71" s="22">
        <f t="shared" si="2"/>
        <v>46084</v>
      </c>
      <c r="G71" s="23">
        <f t="shared" si="3"/>
        <v>48314.559999999998</v>
      </c>
      <c r="H71" s="24">
        <v>0</v>
      </c>
      <c r="I71" s="25" t="s">
        <v>9</v>
      </c>
    </row>
    <row r="72" spans="1:9" s="26" customFormat="1" ht="48.75" customHeight="1" x14ac:dyDescent="0.2">
      <c r="A72" s="32" t="s">
        <v>20</v>
      </c>
      <c r="B72" s="35"/>
      <c r="C72" s="27" t="s">
        <v>136</v>
      </c>
      <c r="D72" s="31">
        <v>46054</v>
      </c>
      <c r="E72" s="30">
        <v>2991.58</v>
      </c>
      <c r="F72" s="22">
        <f t="shared" si="2"/>
        <v>46084</v>
      </c>
      <c r="G72" s="23">
        <f t="shared" si="3"/>
        <v>2991.58</v>
      </c>
      <c r="H72" s="24">
        <v>0</v>
      </c>
      <c r="I72" s="25" t="s">
        <v>9</v>
      </c>
    </row>
    <row r="73" spans="1:9" s="26" customFormat="1" ht="15" customHeight="1" x14ac:dyDescent="0.2">
      <c r="A73" s="32" t="s">
        <v>138</v>
      </c>
      <c r="B73" s="33" t="s">
        <v>137</v>
      </c>
      <c r="C73" s="27" t="s">
        <v>139</v>
      </c>
      <c r="D73" s="31">
        <v>46030</v>
      </c>
      <c r="E73" s="30">
        <v>2590.31</v>
      </c>
      <c r="F73" s="22">
        <f t="shared" si="2"/>
        <v>46060</v>
      </c>
      <c r="G73" s="23">
        <f t="shared" si="3"/>
        <v>2590.31</v>
      </c>
      <c r="H73" s="24">
        <v>0</v>
      </c>
      <c r="I73" s="25" t="s">
        <v>9</v>
      </c>
    </row>
    <row r="74" spans="1:9" s="26" customFormat="1" ht="15" customHeight="1" x14ac:dyDescent="0.2">
      <c r="A74" s="32" t="s">
        <v>138</v>
      </c>
      <c r="B74" s="34"/>
      <c r="C74" s="27" t="s">
        <v>140</v>
      </c>
      <c r="D74" s="31">
        <v>46030</v>
      </c>
      <c r="E74" s="30">
        <v>2590.31</v>
      </c>
      <c r="F74" s="22">
        <f t="shared" si="2"/>
        <v>46060</v>
      </c>
      <c r="G74" s="23">
        <f t="shared" si="3"/>
        <v>2590.31</v>
      </c>
      <c r="H74" s="24">
        <v>0</v>
      </c>
      <c r="I74" s="25" t="s">
        <v>9</v>
      </c>
    </row>
    <row r="75" spans="1:9" s="26" customFormat="1" ht="15" customHeight="1" x14ac:dyDescent="0.2">
      <c r="A75" s="32" t="s">
        <v>138</v>
      </c>
      <c r="B75" s="34"/>
      <c r="C75" s="27" t="s">
        <v>141</v>
      </c>
      <c r="D75" s="31">
        <v>46034</v>
      </c>
      <c r="E75" s="30">
        <v>2590.31</v>
      </c>
      <c r="F75" s="22">
        <f t="shared" si="2"/>
        <v>46064</v>
      </c>
      <c r="G75" s="23">
        <f t="shared" si="3"/>
        <v>2590.31</v>
      </c>
      <c r="H75" s="24">
        <v>0</v>
      </c>
      <c r="I75" s="25" t="s">
        <v>9</v>
      </c>
    </row>
    <row r="76" spans="1:9" s="26" customFormat="1" ht="15" customHeight="1" x14ac:dyDescent="0.2">
      <c r="A76" s="32" t="s">
        <v>138</v>
      </c>
      <c r="B76" s="34"/>
      <c r="C76" s="27" t="s">
        <v>142</v>
      </c>
      <c r="D76" s="31">
        <v>46034</v>
      </c>
      <c r="E76" s="30">
        <v>9810.27</v>
      </c>
      <c r="F76" s="22">
        <f t="shared" si="2"/>
        <v>46064</v>
      </c>
      <c r="G76" s="23">
        <f t="shared" si="3"/>
        <v>9810.27</v>
      </c>
      <c r="H76" s="24">
        <v>0</v>
      </c>
      <c r="I76" s="25" t="s">
        <v>9</v>
      </c>
    </row>
    <row r="77" spans="1:9" s="26" customFormat="1" ht="15" customHeight="1" x14ac:dyDescent="0.2">
      <c r="A77" s="32" t="s">
        <v>138</v>
      </c>
      <c r="B77" s="34"/>
      <c r="C77" s="27" t="s">
        <v>143</v>
      </c>
      <c r="D77" s="31">
        <v>46037</v>
      </c>
      <c r="E77" s="30">
        <v>19480.28</v>
      </c>
      <c r="F77" s="22">
        <f t="shared" si="2"/>
        <v>46067</v>
      </c>
      <c r="G77" s="23">
        <f t="shared" si="3"/>
        <v>19480.28</v>
      </c>
      <c r="H77" s="24">
        <v>0</v>
      </c>
      <c r="I77" s="25" t="s">
        <v>9</v>
      </c>
    </row>
    <row r="78" spans="1:9" s="26" customFormat="1" ht="15" customHeight="1" x14ac:dyDescent="0.2">
      <c r="A78" s="32" t="s">
        <v>138</v>
      </c>
      <c r="B78" s="35"/>
      <c r="C78" s="27" t="s">
        <v>144</v>
      </c>
      <c r="D78" s="31">
        <v>46044</v>
      </c>
      <c r="E78" s="30">
        <v>3407.04</v>
      </c>
      <c r="F78" s="22">
        <f t="shared" si="2"/>
        <v>46074</v>
      </c>
      <c r="G78" s="23">
        <f t="shared" si="3"/>
        <v>3407.04</v>
      </c>
      <c r="H78" s="24">
        <v>0</v>
      </c>
      <c r="I78" s="25" t="s">
        <v>9</v>
      </c>
    </row>
    <row r="79" spans="1:9" s="26" customFormat="1" ht="68.25" customHeight="1" x14ac:dyDescent="0.2">
      <c r="A79" s="32" t="s">
        <v>23</v>
      </c>
      <c r="B79" s="28" t="s">
        <v>145</v>
      </c>
      <c r="C79" s="27" t="s">
        <v>146</v>
      </c>
      <c r="D79" s="31">
        <v>46058</v>
      </c>
      <c r="E79" s="30">
        <v>2504</v>
      </c>
      <c r="F79" s="22">
        <f t="shared" ref="F79:F135" si="4">30+D79</f>
        <v>46088</v>
      </c>
      <c r="G79" s="23">
        <f t="shared" ref="G79:G135" si="5">+E79</f>
        <v>2504</v>
      </c>
      <c r="H79" s="24">
        <v>0</v>
      </c>
      <c r="I79" s="25" t="s">
        <v>9</v>
      </c>
    </row>
    <row r="80" spans="1:9" s="26" customFormat="1" ht="87.75" customHeight="1" x14ac:dyDescent="0.2">
      <c r="A80" s="32" t="s">
        <v>62</v>
      </c>
      <c r="B80" s="28" t="s">
        <v>147</v>
      </c>
      <c r="C80" s="27" t="s">
        <v>148</v>
      </c>
      <c r="D80" s="31">
        <v>46057</v>
      </c>
      <c r="E80" s="30">
        <v>215000</v>
      </c>
      <c r="F80" s="22">
        <f t="shared" si="4"/>
        <v>46087</v>
      </c>
      <c r="G80" s="23">
        <f t="shared" si="5"/>
        <v>215000</v>
      </c>
      <c r="H80" s="24">
        <v>0</v>
      </c>
      <c r="I80" s="25" t="s">
        <v>9</v>
      </c>
    </row>
    <row r="81" spans="1:9" s="26" customFormat="1" ht="102" customHeight="1" x14ac:dyDescent="0.2">
      <c r="A81" s="29" t="s">
        <v>151</v>
      </c>
      <c r="B81" s="28" t="s">
        <v>149</v>
      </c>
      <c r="C81" s="27" t="s">
        <v>150</v>
      </c>
      <c r="D81" s="31">
        <v>46041</v>
      </c>
      <c r="E81" s="30">
        <v>316875.01</v>
      </c>
      <c r="F81" s="22">
        <f t="shared" si="4"/>
        <v>46071</v>
      </c>
      <c r="G81" s="23">
        <f t="shared" si="5"/>
        <v>316875.01</v>
      </c>
      <c r="H81" s="24">
        <v>0</v>
      </c>
      <c r="I81" s="25" t="s">
        <v>9</v>
      </c>
    </row>
    <row r="82" spans="1:9" s="26" customFormat="1" ht="108" customHeight="1" x14ac:dyDescent="0.2">
      <c r="A82" s="29" t="s">
        <v>154</v>
      </c>
      <c r="B82" s="28" t="s">
        <v>152</v>
      </c>
      <c r="C82" s="27" t="s">
        <v>153</v>
      </c>
      <c r="D82" s="31">
        <v>46058</v>
      </c>
      <c r="E82" s="30">
        <v>775856.2</v>
      </c>
      <c r="F82" s="22">
        <f t="shared" si="4"/>
        <v>46088</v>
      </c>
      <c r="G82" s="23">
        <f t="shared" si="5"/>
        <v>775856.2</v>
      </c>
      <c r="H82" s="24">
        <v>0</v>
      </c>
      <c r="I82" s="25" t="s">
        <v>9</v>
      </c>
    </row>
    <row r="83" spans="1:9" s="26" customFormat="1" x14ac:dyDescent="0.2">
      <c r="A83" s="36" t="s">
        <v>156</v>
      </c>
      <c r="B83" s="33" t="s">
        <v>155</v>
      </c>
      <c r="C83" s="27" t="s">
        <v>157</v>
      </c>
      <c r="D83" s="31">
        <v>46041</v>
      </c>
      <c r="E83" s="30">
        <v>429024.21</v>
      </c>
      <c r="F83" s="22">
        <f t="shared" si="4"/>
        <v>46071</v>
      </c>
      <c r="G83" s="23">
        <f t="shared" si="5"/>
        <v>429024.21</v>
      </c>
      <c r="H83" s="24">
        <v>0</v>
      </c>
      <c r="I83" s="25" t="s">
        <v>9</v>
      </c>
    </row>
    <row r="84" spans="1:9" s="26" customFormat="1" x14ac:dyDescent="0.2">
      <c r="A84" s="38"/>
      <c r="B84" s="34"/>
      <c r="C84" s="27" t="s">
        <v>158</v>
      </c>
      <c r="D84" s="31">
        <v>46041</v>
      </c>
      <c r="E84" s="30">
        <v>44452.11</v>
      </c>
      <c r="F84" s="22">
        <f t="shared" si="4"/>
        <v>46071</v>
      </c>
      <c r="G84" s="23">
        <f t="shared" si="5"/>
        <v>44452.11</v>
      </c>
      <c r="H84" s="24">
        <v>0</v>
      </c>
      <c r="I84" s="25" t="s">
        <v>9</v>
      </c>
    </row>
    <row r="85" spans="1:9" s="26" customFormat="1" x14ac:dyDescent="0.2">
      <c r="A85" s="38"/>
      <c r="B85" s="34"/>
      <c r="C85" s="27" t="s">
        <v>159</v>
      </c>
      <c r="D85" s="31">
        <v>46041</v>
      </c>
      <c r="E85" s="30">
        <v>128.19999999999999</v>
      </c>
      <c r="F85" s="22">
        <f t="shared" si="4"/>
        <v>46071</v>
      </c>
      <c r="G85" s="23">
        <f t="shared" si="5"/>
        <v>128.19999999999999</v>
      </c>
      <c r="H85" s="24">
        <v>0</v>
      </c>
      <c r="I85" s="25" t="s">
        <v>9</v>
      </c>
    </row>
    <row r="86" spans="1:9" s="26" customFormat="1" x14ac:dyDescent="0.2">
      <c r="A86" s="38"/>
      <c r="B86" s="34"/>
      <c r="C86" s="27" t="s">
        <v>160</v>
      </c>
      <c r="D86" s="31">
        <v>46041</v>
      </c>
      <c r="E86" s="30">
        <v>45641.11</v>
      </c>
      <c r="F86" s="22">
        <f t="shared" si="4"/>
        <v>46071</v>
      </c>
      <c r="G86" s="23">
        <f t="shared" si="5"/>
        <v>45641.11</v>
      </c>
      <c r="H86" s="24">
        <v>0</v>
      </c>
      <c r="I86" s="25" t="s">
        <v>9</v>
      </c>
    </row>
    <row r="87" spans="1:9" s="26" customFormat="1" x14ac:dyDescent="0.2">
      <c r="A87" s="38"/>
      <c r="B87" s="34"/>
      <c r="C87" s="27" t="s">
        <v>161</v>
      </c>
      <c r="D87" s="31">
        <v>46041</v>
      </c>
      <c r="E87" s="30">
        <v>87559.64</v>
      </c>
      <c r="F87" s="22">
        <f t="shared" si="4"/>
        <v>46071</v>
      </c>
      <c r="G87" s="23">
        <f t="shared" si="5"/>
        <v>87559.64</v>
      </c>
      <c r="H87" s="24">
        <v>0</v>
      </c>
      <c r="I87" s="25" t="s">
        <v>9</v>
      </c>
    </row>
    <row r="88" spans="1:9" s="26" customFormat="1" x14ac:dyDescent="0.2">
      <c r="A88" s="38"/>
      <c r="B88" s="34"/>
      <c r="C88" s="27" t="s">
        <v>162</v>
      </c>
      <c r="D88" s="31">
        <v>46041</v>
      </c>
      <c r="E88" s="30">
        <v>1410.13</v>
      </c>
      <c r="F88" s="22">
        <f t="shared" si="4"/>
        <v>46071</v>
      </c>
      <c r="G88" s="23">
        <f t="shared" si="5"/>
        <v>1410.13</v>
      </c>
      <c r="H88" s="24">
        <v>0</v>
      </c>
      <c r="I88" s="25" t="s">
        <v>9</v>
      </c>
    </row>
    <row r="89" spans="1:9" s="26" customFormat="1" x14ac:dyDescent="0.2">
      <c r="A89" s="38"/>
      <c r="B89" s="34"/>
      <c r="C89" s="27" t="s">
        <v>163</v>
      </c>
      <c r="D89" s="31">
        <v>46041</v>
      </c>
      <c r="E89" s="30">
        <v>13595.23</v>
      </c>
      <c r="F89" s="22">
        <f t="shared" si="4"/>
        <v>46071</v>
      </c>
      <c r="G89" s="23">
        <f t="shared" si="5"/>
        <v>13595.23</v>
      </c>
      <c r="H89" s="24">
        <v>0</v>
      </c>
      <c r="I89" s="25" t="s">
        <v>9</v>
      </c>
    </row>
    <row r="90" spans="1:9" s="26" customFormat="1" x14ac:dyDescent="0.2">
      <c r="A90" s="38"/>
      <c r="B90" s="34"/>
      <c r="C90" s="27" t="s">
        <v>164</v>
      </c>
      <c r="D90" s="31">
        <v>46042</v>
      </c>
      <c r="E90" s="30">
        <v>271874.78000000003</v>
      </c>
      <c r="F90" s="22">
        <f t="shared" si="4"/>
        <v>46072</v>
      </c>
      <c r="G90" s="23">
        <f t="shared" si="5"/>
        <v>271874.78000000003</v>
      </c>
      <c r="H90" s="24">
        <v>0</v>
      </c>
      <c r="I90" s="25" t="s">
        <v>9</v>
      </c>
    </row>
    <row r="91" spans="1:9" s="26" customFormat="1" x14ac:dyDescent="0.2">
      <c r="A91" s="38"/>
      <c r="B91" s="34"/>
      <c r="C91" s="27" t="s">
        <v>165</v>
      </c>
      <c r="D91" s="31">
        <v>46042</v>
      </c>
      <c r="E91" s="30">
        <v>66013.37</v>
      </c>
      <c r="F91" s="22">
        <f t="shared" si="4"/>
        <v>46072</v>
      </c>
      <c r="G91" s="23">
        <f t="shared" si="5"/>
        <v>66013.37</v>
      </c>
      <c r="H91" s="24">
        <v>0</v>
      </c>
      <c r="I91" s="25" t="s">
        <v>9</v>
      </c>
    </row>
    <row r="92" spans="1:9" s="26" customFormat="1" x14ac:dyDescent="0.2">
      <c r="A92" s="38"/>
      <c r="B92" s="34"/>
      <c r="C92" s="27" t="s">
        <v>166</v>
      </c>
      <c r="D92" s="31">
        <v>46046</v>
      </c>
      <c r="E92" s="30">
        <v>46665.98</v>
      </c>
      <c r="F92" s="22">
        <f t="shared" si="4"/>
        <v>46076</v>
      </c>
      <c r="G92" s="23">
        <f t="shared" si="5"/>
        <v>46665.98</v>
      </c>
      <c r="H92" s="24">
        <v>0</v>
      </c>
      <c r="I92" s="25" t="s">
        <v>9</v>
      </c>
    </row>
    <row r="93" spans="1:9" s="26" customFormat="1" x14ac:dyDescent="0.2">
      <c r="A93" s="37"/>
      <c r="B93" s="35"/>
      <c r="C93" s="27" t="s">
        <v>167</v>
      </c>
      <c r="D93" s="31">
        <v>46046</v>
      </c>
      <c r="E93" s="30">
        <v>356.74</v>
      </c>
      <c r="F93" s="22">
        <f t="shared" si="4"/>
        <v>46076</v>
      </c>
      <c r="G93" s="23">
        <f t="shared" si="5"/>
        <v>356.74</v>
      </c>
      <c r="H93" s="24">
        <v>0</v>
      </c>
      <c r="I93" s="25" t="s">
        <v>9</v>
      </c>
    </row>
    <row r="94" spans="1:9" s="26" customFormat="1" ht="103.5" customHeight="1" x14ac:dyDescent="0.2">
      <c r="A94" s="29" t="s">
        <v>170</v>
      </c>
      <c r="B94" s="28" t="s">
        <v>168</v>
      </c>
      <c r="C94" s="27" t="s">
        <v>169</v>
      </c>
      <c r="D94" s="31">
        <v>46042</v>
      </c>
      <c r="E94" s="30">
        <v>2430429.1800000002</v>
      </c>
      <c r="F94" s="22">
        <f t="shared" si="4"/>
        <v>46072</v>
      </c>
      <c r="G94" s="23">
        <f t="shared" si="5"/>
        <v>2430429.1800000002</v>
      </c>
      <c r="H94" s="24">
        <v>0</v>
      </c>
      <c r="I94" s="25" t="s">
        <v>9</v>
      </c>
    </row>
    <row r="95" spans="1:9" s="26" customFormat="1" ht="59.25" customHeight="1" x14ac:dyDescent="0.2">
      <c r="A95" s="3" t="s">
        <v>0</v>
      </c>
      <c r="B95" s="3" t="s">
        <v>1</v>
      </c>
      <c r="C95" s="3" t="s">
        <v>3</v>
      </c>
      <c r="D95" s="3" t="s">
        <v>2</v>
      </c>
      <c r="E95" s="4" t="s">
        <v>4</v>
      </c>
      <c r="F95" s="3" t="s">
        <v>5</v>
      </c>
      <c r="G95" s="3" t="s">
        <v>6</v>
      </c>
      <c r="H95" s="3" t="s">
        <v>7</v>
      </c>
      <c r="I95" s="3" t="s">
        <v>8</v>
      </c>
    </row>
    <row r="96" spans="1:9" s="26" customFormat="1" ht="59.25" customHeight="1" x14ac:dyDescent="0.2">
      <c r="A96" s="29" t="s">
        <v>23</v>
      </c>
      <c r="B96" s="28" t="s">
        <v>171</v>
      </c>
      <c r="C96" s="27" t="s">
        <v>172</v>
      </c>
      <c r="D96" s="31">
        <v>46058</v>
      </c>
      <c r="E96" s="30">
        <v>196953</v>
      </c>
      <c r="F96" s="22">
        <f t="shared" ref="F96" si="6">30+D96</f>
        <v>46088</v>
      </c>
      <c r="G96" s="23">
        <f t="shared" ref="G96" si="7">+E96</f>
        <v>196953</v>
      </c>
      <c r="H96" s="24">
        <v>0</v>
      </c>
      <c r="I96" s="25" t="s">
        <v>9</v>
      </c>
    </row>
    <row r="97" spans="1:9" s="26" customFormat="1" ht="72" customHeight="1" x14ac:dyDescent="0.2">
      <c r="A97" s="29" t="s">
        <v>156</v>
      </c>
      <c r="B97" s="28" t="s">
        <v>173</v>
      </c>
      <c r="C97" s="27" t="s">
        <v>174</v>
      </c>
      <c r="D97" s="31">
        <v>46042</v>
      </c>
      <c r="E97" s="30">
        <v>28884.639999999999</v>
      </c>
      <c r="F97" s="22">
        <f t="shared" si="4"/>
        <v>46072</v>
      </c>
      <c r="G97" s="23">
        <f t="shared" si="5"/>
        <v>28884.639999999999</v>
      </c>
      <c r="H97" s="24">
        <v>0</v>
      </c>
      <c r="I97" s="25" t="s">
        <v>9</v>
      </c>
    </row>
    <row r="98" spans="1:9" s="26" customFormat="1" ht="84" customHeight="1" x14ac:dyDescent="0.2">
      <c r="A98" s="29" t="s">
        <v>177</v>
      </c>
      <c r="B98" s="28" t="s">
        <v>175</v>
      </c>
      <c r="C98" s="27" t="s">
        <v>176</v>
      </c>
      <c r="D98" s="31">
        <v>45973</v>
      </c>
      <c r="E98" s="30">
        <v>239900.91</v>
      </c>
      <c r="F98" s="22">
        <f t="shared" si="4"/>
        <v>46003</v>
      </c>
      <c r="G98" s="23">
        <f t="shared" si="5"/>
        <v>239900.91</v>
      </c>
      <c r="H98" s="24">
        <v>0</v>
      </c>
      <c r="I98" s="25" t="s">
        <v>9</v>
      </c>
    </row>
    <row r="99" spans="1:9" s="26" customFormat="1" ht="79.5" customHeight="1" x14ac:dyDescent="0.2">
      <c r="A99" s="29" t="s">
        <v>180</v>
      </c>
      <c r="B99" s="28" t="s">
        <v>178</v>
      </c>
      <c r="C99" s="27" t="s">
        <v>179</v>
      </c>
      <c r="D99" s="31">
        <v>46054</v>
      </c>
      <c r="E99" s="30">
        <v>2875640.15</v>
      </c>
      <c r="F99" s="22">
        <f t="shared" si="4"/>
        <v>46084</v>
      </c>
      <c r="G99" s="23">
        <f t="shared" si="5"/>
        <v>2875640.15</v>
      </c>
      <c r="H99" s="24">
        <v>0</v>
      </c>
      <c r="I99" s="25" t="s">
        <v>9</v>
      </c>
    </row>
    <row r="100" spans="1:9" s="26" customFormat="1" ht="70.5" customHeight="1" x14ac:dyDescent="0.2">
      <c r="A100" s="29" t="s">
        <v>182</v>
      </c>
      <c r="B100" s="28" t="s">
        <v>181</v>
      </c>
      <c r="C100" s="27" t="s">
        <v>183</v>
      </c>
      <c r="D100" s="31">
        <v>46068</v>
      </c>
      <c r="E100" s="30">
        <v>80560.350000000006</v>
      </c>
      <c r="F100" s="22">
        <f t="shared" si="4"/>
        <v>46098</v>
      </c>
      <c r="G100" s="23">
        <f t="shared" si="5"/>
        <v>80560.350000000006</v>
      </c>
      <c r="H100" s="24">
        <v>0</v>
      </c>
      <c r="I100" s="25" t="s">
        <v>9</v>
      </c>
    </row>
    <row r="101" spans="1:9" s="26" customFormat="1" ht="81" customHeight="1" x14ac:dyDescent="0.2">
      <c r="A101" s="29" t="s">
        <v>170</v>
      </c>
      <c r="B101" s="28" t="s">
        <v>184</v>
      </c>
      <c r="C101" s="27" t="s">
        <v>185</v>
      </c>
      <c r="D101" s="31">
        <v>46042</v>
      </c>
      <c r="E101" s="30">
        <v>18798.580000000002</v>
      </c>
      <c r="F101" s="22">
        <f t="shared" si="4"/>
        <v>46072</v>
      </c>
      <c r="G101" s="23">
        <f t="shared" si="5"/>
        <v>18798.580000000002</v>
      </c>
      <c r="H101" s="24">
        <v>0</v>
      </c>
      <c r="I101" s="25" t="s">
        <v>9</v>
      </c>
    </row>
    <row r="102" spans="1:9" s="26" customFormat="1" ht="15" customHeight="1" x14ac:dyDescent="0.2">
      <c r="A102" s="36" t="s">
        <v>187</v>
      </c>
      <c r="B102" s="33" t="s">
        <v>186</v>
      </c>
      <c r="C102" s="27" t="s">
        <v>188</v>
      </c>
      <c r="D102" s="31">
        <v>46023</v>
      </c>
      <c r="E102" s="30">
        <v>3373</v>
      </c>
      <c r="F102" s="22">
        <f t="shared" si="4"/>
        <v>46053</v>
      </c>
      <c r="G102" s="23">
        <f t="shared" si="5"/>
        <v>3373</v>
      </c>
      <c r="H102" s="24">
        <v>0</v>
      </c>
      <c r="I102" s="25" t="s">
        <v>9</v>
      </c>
    </row>
    <row r="103" spans="1:9" s="26" customFormat="1" ht="15" customHeight="1" x14ac:dyDescent="0.2">
      <c r="A103" s="38"/>
      <c r="B103" s="34"/>
      <c r="C103" s="27" t="s">
        <v>189</v>
      </c>
      <c r="D103" s="31">
        <v>46023</v>
      </c>
      <c r="E103" s="30">
        <v>44352</v>
      </c>
      <c r="F103" s="22">
        <f t="shared" si="4"/>
        <v>46053</v>
      </c>
      <c r="G103" s="23">
        <f t="shared" si="5"/>
        <v>44352</v>
      </c>
      <c r="H103" s="24">
        <v>0</v>
      </c>
      <c r="I103" s="25" t="s">
        <v>9</v>
      </c>
    </row>
    <row r="104" spans="1:9" s="26" customFormat="1" ht="15" customHeight="1" x14ac:dyDescent="0.2">
      <c r="A104" s="38"/>
      <c r="B104" s="34"/>
      <c r="C104" s="27" t="s">
        <v>190</v>
      </c>
      <c r="D104" s="31">
        <v>46054</v>
      </c>
      <c r="E104" s="30">
        <v>3373</v>
      </c>
      <c r="F104" s="22">
        <f t="shared" si="4"/>
        <v>46084</v>
      </c>
      <c r="G104" s="23">
        <f t="shared" si="5"/>
        <v>3373</v>
      </c>
      <c r="H104" s="24">
        <v>0</v>
      </c>
      <c r="I104" s="25" t="s">
        <v>9</v>
      </c>
    </row>
    <row r="105" spans="1:9" s="26" customFormat="1" ht="15" customHeight="1" x14ac:dyDescent="0.2">
      <c r="A105" s="37"/>
      <c r="B105" s="35"/>
      <c r="C105" s="27" t="s">
        <v>191</v>
      </c>
      <c r="D105" s="31">
        <v>46054</v>
      </c>
      <c r="E105" s="30">
        <v>44352</v>
      </c>
      <c r="F105" s="22">
        <f t="shared" si="4"/>
        <v>46084</v>
      </c>
      <c r="G105" s="23">
        <f t="shared" si="5"/>
        <v>44352</v>
      </c>
      <c r="H105" s="24">
        <v>0</v>
      </c>
      <c r="I105" s="25" t="s">
        <v>9</v>
      </c>
    </row>
    <row r="106" spans="1:9" s="26" customFormat="1" ht="60.75" customHeight="1" x14ac:dyDescent="0.2">
      <c r="A106" s="29" t="s">
        <v>170</v>
      </c>
      <c r="B106" s="28" t="s">
        <v>192</v>
      </c>
      <c r="C106" s="27" t="s">
        <v>193</v>
      </c>
      <c r="D106" s="31">
        <v>46042</v>
      </c>
      <c r="E106" s="30">
        <v>941159.62</v>
      </c>
      <c r="F106" s="22">
        <f t="shared" si="4"/>
        <v>46072</v>
      </c>
      <c r="G106" s="23">
        <f t="shared" si="5"/>
        <v>941159.62</v>
      </c>
      <c r="H106" s="24">
        <v>0</v>
      </c>
      <c r="I106" s="25" t="s">
        <v>9</v>
      </c>
    </row>
    <row r="107" spans="1:9" s="26" customFormat="1" ht="24" customHeight="1" x14ac:dyDescent="0.2">
      <c r="A107" s="29" t="s">
        <v>195</v>
      </c>
      <c r="B107" s="33" t="s">
        <v>194</v>
      </c>
      <c r="C107" s="27" t="s">
        <v>196</v>
      </c>
      <c r="D107" s="31">
        <v>46024</v>
      </c>
      <c r="E107" s="30">
        <v>22755.03</v>
      </c>
      <c r="F107" s="22">
        <f t="shared" si="4"/>
        <v>46054</v>
      </c>
      <c r="G107" s="23">
        <f t="shared" si="5"/>
        <v>22755.03</v>
      </c>
      <c r="H107" s="24"/>
      <c r="I107" s="25"/>
    </row>
    <row r="108" spans="1:9" s="26" customFormat="1" ht="24" customHeight="1" x14ac:dyDescent="0.2">
      <c r="A108" s="29" t="s">
        <v>195</v>
      </c>
      <c r="B108" s="34"/>
      <c r="C108" s="27" t="s">
        <v>197</v>
      </c>
      <c r="D108" s="31">
        <v>46024</v>
      </c>
      <c r="E108" s="30">
        <v>25141.14</v>
      </c>
      <c r="F108" s="22">
        <f t="shared" si="4"/>
        <v>46054</v>
      </c>
      <c r="G108" s="23">
        <f t="shared" si="5"/>
        <v>25141.14</v>
      </c>
      <c r="H108" s="24"/>
      <c r="I108" s="25"/>
    </row>
    <row r="109" spans="1:9" s="26" customFormat="1" ht="24" customHeight="1" x14ac:dyDescent="0.2">
      <c r="A109" s="29" t="s">
        <v>195</v>
      </c>
      <c r="B109" s="34"/>
      <c r="C109" s="27" t="s">
        <v>198</v>
      </c>
      <c r="D109" s="31">
        <v>46036</v>
      </c>
      <c r="E109" s="30">
        <v>1490.5</v>
      </c>
      <c r="F109" s="22">
        <f t="shared" si="4"/>
        <v>46066</v>
      </c>
      <c r="G109" s="23">
        <f t="shared" si="5"/>
        <v>1490.5</v>
      </c>
      <c r="H109" s="24"/>
      <c r="I109" s="25"/>
    </row>
    <row r="110" spans="1:9" s="26" customFormat="1" ht="24" customHeight="1" x14ac:dyDescent="0.2">
      <c r="A110" s="29" t="s">
        <v>195</v>
      </c>
      <c r="B110" s="35"/>
      <c r="C110" s="27" t="s">
        <v>199</v>
      </c>
      <c r="D110" s="31">
        <v>46037</v>
      </c>
      <c r="E110" s="30">
        <v>15541.75</v>
      </c>
      <c r="F110" s="22">
        <f t="shared" si="4"/>
        <v>46067</v>
      </c>
      <c r="G110" s="23">
        <f t="shared" si="5"/>
        <v>15541.75</v>
      </c>
      <c r="H110" s="24"/>
      <c r="I110" s="25"/>
    </row>
    <row r="111" spans="1:9" s="26" customFormat="1" ht="99.75" customHeight="1" x14ac:dyDescent="0.2">
      <c r="A111" s="29" t="s">
        <v>154</v>
      </c>
      <c r="B111" s="28" t="s">
        <v>200</v>
      </c>
      <c r="C111" s="27" t="s">
        <v>201</v>
      </c>
      <c r="D111" s="31">
        <v>46073</v>
      </c>
      <c r="E111" s="30">
        <v>2963.61</v>
      </c>
      <c r="F111" s="22">
        <f t="shared" si="4"/>
        <v>46103</v>
      </c>
      <c r="G111" s="23">
        <f t="shared" si="5"/>
        <v>2963.61</v>
      </c>
      <c r="H111" s="24"/>
      <c r="I111" s="25"/>
    </row>
    <row r="112" spans="1:9" s="26" customFormat="1" ht="74.25" customHeight="1" x14ac:dyDescent="0.2">
      <c r="A112" s="29" t="s">
        <v>203</v>
      </c>
      <c r="B112" s="28" t="s">
        <v>202</v>
      </c>
      <c r="C112" s="27" t="s">
        <v>204</v>
      </c>
      <c r="D112" s="31">
        <v>46037</v>
      </c>
      <c r="E112" s="30">
        <v>52569</v>
      </c>
      <c r="F112" s="22">
        <f t="shared" si="4"/>
        <v>46067</v>
      </c>
      <c r="G112" s="23">
        <f t="shared" si="5"/>
        <v>52569</v>
      </c>
      <c r="H112" s="24"/>
      <c r="I112" s="25"/>
    </row>
    <row r="113" spans="1:9" s="26" customFormat="1" ht="96" customHeight="1" x14ac:dyDescent="0.2">
      <c r="A113" s="29" t="s">
        <v>207</v>
      </c>
      <c r="B113" s="28" t="s">
        <v>205</v>
      </c>
      <c r="C113" s="27" t="s">
        <v>206</v>
      </c>
      <c r="D113" s="31">
        <v>46062</v>
      </c>
      <c r="E113" s="30">
        <v>174640</v>
      </c>
      <c r="F113" s="22">
        <f t="shared" si="4"/>
        <v>46092</v>
      </c>
      <c r="G113" s="23">
        <f t="shared" si="5"/>
        <v>174640</v>
      </c>
      <c r="H113" s="24"/>
      <c r="I113" s="25"/>
    </row>
    <row r="114" spans="1:9" s="26" customFormat="1" ht="59.25" customHeight="1" x14ac:dyDescent="0.2">
      <c r="A114" s="3" t="s">
        <v>0</v>
      </c>
      <c r="B114" s="3" t="s">
        <v>1</v>
      </c>
      <c r="C114" s="3" t="s">
        <v>3</v>
      </c>
      <c r="D114" s="3" t="s">
        <v>2</v>
      </c>
      <c r="E114" s="4" t="s">
        <v>4</v>
      </c>
      <c r="F114" s="3" t="s">
        <v>5</v>
      </c>
      <c r="G114" s="3" t="s">
        <v>6</v>
      </c>
      <c r="H114" s="3" t="s">
        <v>7</v>
      </c>
      <c r="I114" s="3" t="s">
        <v>8</v>
      </c>
    </row>
    <row r="115" spans="1:9" s="26" customFormat="1" ht="37.5" customHeight="1" x14ac:dyDescent="0.2">
      <c r="A115" s="36" t="s">
        <v>187</v>
      </c>
      <c r="B115" s="33" t="s">
        <v>208</v>
      </c>
      <c r="C115" s="27" t="s">
        <v>209</v>
      </c>
      <c r="D115" s="31">
        <v>46023</v>
      </c>
      <c r="E115" s="30">
        <v>3583</v>
      </c>
      <c r="F115" s="22">
        <f t="shared" si="4"/>
        <v>46053</v>
      </c>
      <c r="G115" s="23">
        <f t="shared" si="5"/>
        <v>3583</v>
      </c>
      <c r="H115" s="24"/>
      <c r="I115" s="25"/>
    </row>
    <row r="116" spans="1:9" s="26" customFormat="1" ht="37.5" customHeight="1" x14ac:dyDescent="0.2">
      <c r="A116" s="37"/>
      <c r="B116" s="35"/>
      <c r="C116" s="27" t="s">
        <v>210</v>
      </c>
      <c r="D116" s="31">
        <v>46054</v>
      </c>
      <c r="E116" s="30">
        <v>3583</v>
      </c>
      <c r="F116" s="22">
        <f t="shared" si="4"/>
        <v>46084</v>
      </c>
      <c r="G116" s="23">
        <f t="shared" si="5"/>
        <v>3583</v>
      </c>
      <c r="H116" s="24"/>
      <c r="I116" s="25"/>
    </row>
    <row r="117" spans="1:9" s="26" customFormat="1" ht="65.25" customHeight="1" x14ac:dyDescent="0.2">
      <c r="A117" s="29" t="s">
        <v>69</v>
      </c>
      <c r="B117" s="28" t="s">
        <v>211</v>
      </c>
      <c r="C117" s="27" t="s">
        <v>212</v>
      </c>
      <c r="D117" s="31">
        <v>46053</v>
      </c>
      <c r="E117" s="30">
        <v>38278.47</v>
      </c>
      <c r="F117" s="22">
        <f t="shared" si="4"/>
        <v>46083</v>
      </c>
      <c r="G117" s="23">
        <f t="shared" si="5"/>
        <v>38278.47</v>
      </c>
      <c r="H117" s="24"/>
      <c r="I117" s="25"/>
    </row>
    <row r="118" spans="1:9" s="26" customFormat="1" ht="72" customHeight="1" x14ac:dyDescent="0.2">
      <c r="A118" s="29" t="s">
        <v>154</v>
      </c>
      <c r="B118" s="28" t="s">
        <v>213</v>
      </c>
      <c r="C118" s="27" t="s">
        <v>214</v>
      </c>
      <c r="D118" s="31">
        <v>46058</v>
      </c>
      <c r="E118" s="30">
        <v>136183.87</v>
      </c>
      <c r="F118" s="22">
        <f t="shared" si="4"/>
        <v>46088</v>
      </c>
      <c r="G118" s="23">
        <f t="shared" si="5"/>
        <v>136183.87</v>
      </c>
      <c r="H118" s="24">
        <v>0</v>
      </c>
      <c r="I118" s="25" t="s">
        <v>9</v>
      </c>
    </row>
    <row r="119" spans="1:9" s="26" customFormat="1" ht="80.25" customHeight="1" x14ac:dyDescent="0.2">
      <c r="A119" s="29" t="s">
        <v>27</v>
      </c>
      <c r="B119" s="28" t="s">
        <v>215</v>
      </c>
      <c r="C119" s="27" t="s">
        <v>122</v>
      </c>
      <c r="D119" s="31">
        <v>46034</v>
      </c>
      <c r="E119" s="30">
        <v>7110000</v>
      </c>
      <c r="F119" s="22">
        <f t="shared" si="4"/>
        <v>46064</v>
      </c>
      <c r="G119" s="23">
        <f t="shared" si="5"/>
        <v>7110000</v>
      </c>
      <c r="H119" s="24">
        <v>0</v>
      </c>
      <c r="I119" s="25" t="s">
        <v>9</v>
      </c>
    </row>
    <row r="120" spans="1:9" s="26" customFormat="1" ht="66" customHeight="1" x14ac:dyDescent="0.2">
      <c r="A120" s="29" t="s">
        <v>22</v>
      </c>
      <c r="B120" s="28" t="s">
        <v>216</v>
      </c>
      <c r="C120" s="27" t="s">
        <v>217</v>
      </c>
      <c r="D120" s="31">
        <v>46049</v>
      </c>
      <c r="E120" s="30">
        <v>58094.39</v>
      </c>
      <c r="F120" s="22">
        <f t="shared" si="4"/>
        <v>46079</v>
      </c>
      <c r="G120" s="23">
        <f t="shared" si="5"/>
        <v>58094.39</v>
      </c>
      <c r="H120" s="24"/>
      <c r="I120" s="25"/>
    </row>
    <row r="121" spans="1:9" s="26" customFormat="1" ht="63" customHeight="1" x14ac:dyDescent="0.2">
      <c r="A121" s="29" t="s">
        <v>220</v>
      </c>
      <c r="B121" s="28" t="s">
        <v>218</v>
      </c>
      <c r="C121" s="27" t="s">
        <v>219</v>
      </c>
      <c r="D121" s="31">
        <v>46055</v>
      </c>
      <c r="E121" s="30">
        <v>500</v>
      </c>
      <c r="F121" s="22">
        <f t="shared" si="4"/>
        <v>46085</v>
      </c>
      <c r="G121" s="23">
        <f t="shared" si="5"/>
        <v>500</v>
      </c>
      <c r="H121" s="24"/>
      <c r="I121" s="25"/>
    </row>
    <row r="122" spans="1:9" s="26" customFormat="1" ht="78" customHeight="1" x14ac:dyDescent="0.2">
      <c r="A122" s="29" t="s">
        <v>223</v>
      </c>
      <c r="B122" s="28" t="s">
        <v>221</v>
      </c>
      <c r="C122" s="27" t="s">
        <v>222</v>
      </c>
      <c r="D122" s="31">
        <v>46017</v>
      </c>
      <c r="E122" s="30">
        <v>56640</v>
      </c>
      <c r="F122" s="22">
        <f t="shared" si="4"/>
        <v>46047</v>
      </c>
      <c r="G122" s="23">
        <f t="shared" si="5"/>
        <v>56640</v>
      </c>
      <c r="H122" s="24"/>
      <c r="I122" s="25"/>
    </row>
    <row r="123" spans="1:9" s="26" customFormat="1" ht="93.75" customHeight="1" x14ac:dyDescent="0.2">
      <c r="A123" s="29" t="s">
        <v>226</v>
      </c>
      <c r="B123" s="28" t="s">
        <v>224</v>
      </c>
      <c r="C123" s="27" t="s">
        <v>225</v>
      </c>
      <c r="D123" s="31">
        <v>46003</v>
      </c>
      <c r="E123" s="30">
        <v>3098119.05</v>
      </c>
      <c r="F123" s="22">
        <f t="shared" si="4"/>
        <v>46033</v>
      </c>
      <c r="G123" s="23">
        <f t="shared" si="5"/>
        <v>3098119.05</v>
      </c>
      <c r="H123" s="24">
        <v>0</v>
      </c>
      <c r="I123" s="25" t="s">
        <v>9</v>
      </c>
    </row>
    <row r="124" spans="1:9" s="26" customFormat="1" x14ac:dyDescent="0.2">
      <c r="A124" s="29" t="s">
        <v>20</v>
      </c>
      <c r="B124" s="33" t="s">
        <v>227</v>
      </c>
      <c r="C124" s="27" t="s">
        <v>228</v>
      </c>
      <c r="D124" s="31">
        <v>46023</v>
      </c>
      <c r="E124" s="30">
        <v>777.94</v>
      </c>
      <c r="F124" s="22">
        <f t="shared" si="4"/>
        <v>46053</v>
      </c>
      <c r="G124" s="23">
        <f t="shared" si="5"/>
        <v>777.94</v>
      </c>
      <c r="H124" s="24">
        <v>0</v>
      </c>
      <c r="I124" s="25" t="s">
        <v>9</v>
      </c>
    </row>
    <row r="125" spans="1:9" s="26" customFormat="1" x14ac:dyDescent="0.2">
      <c r="A125" s="29" t="s">
        <v>20</v>
      </c>
      <c r="B125" s="34"/>
      <c r="C125" s="27" t="s">
        <v>229</v>
      </c>
      <c r="D125" s="31">
        <v>46024</v>
      </c>
      <c r="E125" s="30">
        <v>2456.98</v>
      </c>
      <c r="F125" s="22">
        <f t="shared" si="4"/>
        <v>46054</v>
      </c>
      <c r="G125" s="23">
        <f t="shared" si="5"/>
        <v>2456.98</v>
      </c>
      <c r="H125" s="24">
        <v>0</v>
      </c>
      <c r="I125" s="25" t="s">
        <v>9</v>
      </c>
    </row>
    <row r="126" spans="1:9" s="26" customFormat="1" x14ac:dyDescent="0.2">
      <c r="A126" s="29" t="s">
        <v>20</v>
      </c>
      <c r="B126" s="34"/>
      <c r="C126" s="27" t="s">
        <v>230</v>
      </c>
      <c r="D126" s="31">
        <v>46026</v>
      </c>
      <c r="E126" s="30">
        <v>26579.05</v>
      </c>
      <c r="F126" s="22">
        <f t="shared" si="4"/>
        <v>46056</v>
      </c>
      <c r="G126" s="23">
        <f t="shared" si="5"/>
        <v>26579.05</v>
      </c>
      <c r="H126" s="24">
        <v>0</v>
      </c>
      <c r="I126" s="25" t="s">
        <v>9</v>
      </c>
    </row>
    <row r="127" spans="1:9" s="26" customFormat="1" x14ac:dyDescent="0.2">
      <c r="A127" s="29" t="s">
        <v>20</v>
      </c>
      <c r="B127" s="34"/>
      <c r="C127" s="27" t="s">
        <v>231</v>
      </c>
      <c r="D127" s="31">
        <v>46054</v>
      </c>
      <c r="E127" s="30">
        <v>3542.02</v>
      </c>
      <c r="F127" s="22">
        <f t="shared" si="4"/>
        <v>46084</v>
      </c>
      <c r="G127" s="23">
        <f t="shared" si="5"/>
        <v>3542.02</v>
      </c>
      <c r="H127" s="24">
        <v>0</v>
      </c>
      <c r="I127" s="25" t="s">
        <v>9</v>
      </c>
    </row>
    <row r="128" spans="1:9" s="26" customFormat="1" x14ac:dyDescent="0.2">
      <c r="A128" s="29" t="s">
        <v>20</v>
      </c>
      <c r="B128" s="34"/>
      <c r="C128" s="27" t="s">
        <v>232</v>
      </c>
      <c r="D128" s="31">
        <v>46054</v>
      </c>
      <c r="E128" s="30">
        <v>998.05</v>
      </c>
      <c r="F128" s="22">
        <f t="shared" si="4"/>
        <v>46084</v>
      </c>
      <c r="G128" s="23">
        <f t="shared" si="5"/>
        <v>998.05</v>
      </c>
      <c r="H128" s="24">
        <v>0</v>
      </c>
      <c r="I128" s="25" t="s">
        <v>9</v>
      </c>
    </row>
    <row r="129" spans="1:9" s="26" customFormat="1" x14ac:dyDescent="0.2">
      <c r="A129" s="29" t="s">
        <v>20</v>
      </c>
      <c r="B129" s="35"/>
      <c r="C129" s="27" t="s">
        <v>233</v>
      </c>
      <c r="D129" s="31">
        <v>46057</v>
      </c>
      <c r="E129" s="30">
        <v>21467.040000000001</v>
      </c>
      <c r="F129" s="22">
        <f t="shared" si="4"/>
        <v>46087</v>
      </c>
      <c r="G129" s="23">
        <f t="shared" si="5"/>
        <v>21467.040000000001</v>
      </c>
      <c r="H129" s="24">
        <v>0</v>
      </c>
      <c r="I129" s="25" t="s">
        <v>9</v>
      </c>
    </row>
    <row r="130" spans="1:9" s="26" customFormat="1" ht="63.75" customHeight="1" x14ac:dyDescent="0.2">
      <c r="A130" s="29" t="s">
        <v>154</v>
      </c>
      <c r="B130" s="28" t="s">
        <v>234</v>
      </c>
      <c r="C130" s="27" t="s">
        <v>235</v>
      </c>
      <c r="D130" s="31">
        <v>46078</v>
      </c>
      <c r="E130" s="30">
        <v>162224.24</v>
      </c>
      <c r="F130" s="22">
        <f t="shared" si="4"/>
        <v>46108</v>
      </c>
      <c r="G130" s="23">
        <f t="shared" si="5"/>
        <v>162224.24</v>
      </c>
      <c r="H130" s="24">
        <v>0</v>
      </c>
      <c r="I130" s="25" t="s">
        <v>9</v>
      </c>
    </row>
    <row r="131" spans="1:9" s="26" customFormat="1" ht="54" customHeight="1" x14ac:dyDescent="0.2">
      <c r="A131" s="29" t="s">
        <v>238</v>
      </c>
      <c r="B131" s="28" t="s">
        <v>236</v>
      </c>
      <c r="C131" s="27" t="s">
        <v>237</v>
      </c>
      <c r="D131" s="31">
        <v>46070</v>
      </c>
      <c r="E131" s="30">
        <v>236000</v>
      </c>
      <c r="F131" s="22">
        <f t="shared" si="4"/>
        <v>46100</v>
      </c>
      <c r="G131" s="23">
        <f t="shared" si="5"/>
        <v>236000</v>
      </c>
      <c r="H131" s="24">
        <v>0</v>
      </c>
      <c r="I131" s="25" t="s">
        <v>9</v>
      </c>
    </row>
    <row r="132" spans="1:9" s="26" customFormat="1" ht="64.5" customHeight="1" x14ac:dyDescent="0.2">
      <c r="A132" s="29" t="s">
        <v>240</v>
      </c>
      <c r="B132" s="28" t="s">
        <v>239</v>
      </c>
      <c r="C132" s="27" t="s">
        <v>225</v>
      </c>
      <c r="D132" s="31">
        <v>46062</v>
      </c>
      <c r="E132" s="30">
        <v>1062000</v>
      </c>
      <c r="F132" s="22">
        <f t="shared" si="4"/>
        <v>46092</v>
      </c>
      <c r="G132" s="23">
        <f t="shared" si="5"/>
        <v>1062000</v>
      </c>
      <c r="H132" s="24">
        <v>0</v>
      </c>
      <c r="I132" s="25" t="s">
        <v>9</v>
      </c>
    </row>
    <row r="133" spans="1:9" s="26" customFormat="1" ht="97.5" customHeight="1" x14ac:dyDescent="0.2">
      <c r="A133" s="29" t="s">
        <v>243</v>
      </c>
      <c r="B133" s="28" t="s">
        <v>241</v>
      </c>
      <c r="C133" s="27" t="s">
        <v>242</v>
      </c>
      <c r="D133" s="31">
        <v>46007</v>
      </c>
      <c r="E133" s="30">
        <v>5372628.7599999998</v>
      </c>
      <c r="F133" s="22">
        <f t="shared" si="4"/>
        <v>46037</v>
      </c>
      <c r="G133" s="23">
        <f t="shared" si="5"/>
        <v>5372628.7599999998</v>
      </c>
      <c r="H133" s="24">
        <v>0</v>
      </c>
      <c r="I133" s="25" t="s">
        <v>9</v>
      </c>
    </row>
    <row r="134" spans="1:9" s="26" customFormat="1" ht="59.25" customHeight="1" x14ac:dyDescent="0.2">
      <c r="A134" s="3" t="s">
        <v>0</v>
      </c>
      <c r="B134" s="3" t="s">
        <v>1</v>
      </c>
      <c r="C134" s="3" t="s">
        <v>3</v>
      </c>
      <c r="D134" s="3" t="s">
        <v>2</v>
      </c>
      <c r="E134" s="4" t="s">
        <v>4</v>
      </c>
      <c r="F134" s="3" t="s">
        <v>5</v>
      </c>
      <c r="G134" s="3" t="s">
        <v>6</v>
      </c>
      <c r="H134" s="3" t="s">
        <v>7</v>
      </c>
      <c r="I134" s="3" t="s">
        <v>8</v>
      </c>
    </row>
    <row r="135" spans="1:9" s="26" customFormat="1" ht="72.75" customHeight="1" x14ac:dyDescent="0.2">
      <c r="A135" s="29" t="s">
        <v>246</v>
      </c>
      <c r="B135" s="28" t="s">
        <v>244</v>
      </c>
      <c r="C135" s="27" t="s">
        <v>245</v>
      </c>
      <c r="D135" s="31">
        <v>46051</v>
      </c>
      <c r="E135" s="30">
        <v>342000</v>
      </c>
      <c r="F135" s="22">
        <f t="shared" si="4"/>
        <v>46081</v>
      </c>
      <c r="G135" s="23">
        <f t="shared" si="5"/>
        <v>342000</v>
      </c>
      <c r="H135" s="24">
        <v>0</v>
      </c>
      <c r="I135" s="25" t="s">
        <v>9</v>
      </c>
    </row>
    <row r="136" spans="1:9" ht="112.5" customHeight="1" x14ac:dyDescent="0.2">
      <c r="A136" s="21" t="s">
        <v>16</v>
      </c>
      <c r="B136" s="8"/>
      <c r="C136" s="42" t="s">
        <v>17</v>
      </c>
      <c r="D136" s="42"/>
      <c r="E136" s="11"/>
      <c r="G136" s="42" t="s">
        <v>19</v>
      </c>
      <c r="H136" s="42"/>
      <c r="I136" s="42"/>
    </row>
    <row r="137" spans="1:9" x14ac:dyDescent="0.2">
      <c r="A137" s="13" t="s">
        <v>15</v>
      </c>
      <c r="B137" s="9"/>
      <c r="C137" s="41" t="s">
        <v>14</v>
      </c>
      <c r="D137" s="41"/>
      <c r="E137" s="12"/>
      <c r="F137" s="11"/>
      <c r="G137" s="40" t="s">
        <v>10</v>
      </c>
      <c r="H137" s="40"/>
      <c r="I137" s="40"/>
    </row>
    <row r="138" spans="1:9" x14ac:dyDescent="0.2">
      <c r="A138" s="14" t="s">
        <v>24</v>
      </c>
      <c r="B138" s="9"/>
      <c r="C138" s="43" t="s">
        <v>18</v>
      </c>
      <c r="D138" s="43"/>
      <c r="E138" s="12"/>
      <c r="F138" s="11"/>
      <c r="G138" s="40" t="s">
        <v>11</v>
      </c>
      <c r="H138" s="40"/>
      <c r="I138" s="40"/>
    </row>
  </sheetData>
  <mergeCells count="29">
    <mergeCell ref="B69:B70"/>
    <mergeCell ref="B71:B72"/>
    <mergeCell ref="B73:B78"/>
    <mergeCell ref="B50:B51"/>
    <mergeCell ref="B53:B55"/>
    <mergeCell ref="B57:B60"/>
    <mergeCell ref="B62:B66"/>
    <mergeCell ref="A8:I8"/>
    <mergeCell ref="A10:I10"/>
    <mergeCell ref="A11:I11"/>
    <mergeCell ref="G138:I138"/>
    <mergeCell ref="C137:D137"/>
    <mergeCell ref="G137:I137"/>
    <mergeCell ref="C136:D136"/>
    <mergeCell ref="G136:I136"/>
    <mergeCell ref="C138:D138"/>
    <mergeCell ref="B17:B18"/>
    <mergeCell ref="B20:B21"/>
    <mergeCell ref="B32:B33"/>
    <mergeCell ref="B34:B35"/>
    <mergeCell ref="B36:B39"/>
    <mergeCell ref="B83:B93"/>
    <mergeCell ref="A83:A93"/>
    <mergeCell ref="B107:B110"/>
    <mergeCell ref="B115:B116"/>
    <mergeCell ref="A115:A116"/>
    <mergeCell ref="B124:B129"/>
    <mergeCell ref="B102:B105"/>
    <mergeCell ref="A102:A105"/>
  </mergeCells>
  <pageMargins left="0.19685039370078741" right="0.19685039370078741" top="7.874015748031496E-2" bottom="0" header="0.31496062992125984" footer="0.31496062992125984"/>
  <pageSetup scale="5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REPORTE</vt:lpstr>
      <vt:lpstr>REPORTE!Área_de_impresión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Rosanna Serrano</dc:creator>
  <cp:lastModifiedBy>Jesús Alberto Batista Martínez</cp:lastModifiedBy>
  <cp:lastPrinted>2026-03-02T16:20:29Z</cp:lastPrinted>
  <dcterms:created xsi:type="dcterms:W3CDTF">2021-07-01T20:21:12Z</dcterms:created>
  <dcterms:modified xsi:type="dcterms:W3CDTF">2026-03-02T16:20:31Z</dcterms:modified>
</cp:coreProperties>
</file>