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MIPWSVFS\compatidos contabilidad\CUENTA POR PAGAR\CUENTAS POR PAGAR FINAL\CUENTAS POR PAGAR 2026\REPORTES OAI\CUENTAS PAGADAS\2026\"/>
    </mc:Choice>
  </mc:AlternateContent>
  <xr:revisionPtr revIDLastSave="0" documentId="13_ncr:1_{AEFC94AE-EA4B-4E19-8E20-7530A7D6450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" sheetId="12" r:id="rId1"/>
  </sheets>
  <definedNames>
    <definedName name="_xlnm._FilterDatabase" localSheetId="0" hidden="1">REPORTE!$B$13:$J$110</definedName>
    <definedName name="_xlnm.Print_Area" localSheetId="0">REPORTE!$A$1:$J$116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3" i="12" l="1"/>
  <c r="H54" i="12"/>
  <c r="G53" i="12"/>
  <c r="G54" i="12"/>
  <c r="H111" i="12" l="1"/>
  <c r="H112" i="12"/>
  <c r="G111" i="12"/>
  <c r="G112" i="12"/>
  <c r="H94" i="12"/>
  <c r="H95" i="12"/>
  <c r="H96" i="12"/>
  <c r="H97" i="12"/>
  <c r="G94" i="12"/>
  <c r="G95" i="12"/>
  <c r="G96" i="12"/>
  <c r="G97" i="12"/>
  <c r="H72" i="12"/>
  <c r="G72" i="12"/>
  <c r="H66" i="12"/>
  <c r="G66" i="12"/>
  <c r="H61" i="12"/>
  <c r="H62" i="12"/>
  <c r="G61" i="12"/>
  <c r="G62" i="12"/>
  <c r="H48" i="12"/>
  <c r="G48" i="12"/>
  <c r="H39" i="12"/>
  <c r="H40" i="12"/>
  <c r="H41" i="12"/>
  <c r="H42" i="12"/>
  <c r="H43" i="12"/>
  <c r="H44" i="12"/>
  <c r="G39" i="12"/>
  <c r="G40" i="12"/>
  <c r="G41" i="12"/>
  <c r="G42" i="12"/>
  <c r="G43" i="12"/>
  <c r="G44" i="12"/>
  <c r="H27" i="12"/>
  <c r="G27" i="12"/>
  <c r="H22" i="12"/>
  <c r="G22" i="12"/>
  <c r="H19" i="12"/>
  <c r="G19" i="12"/>
  <c r="G18" i="12"/>
  <c r="H16" i="12"/>
  <c r="H17" i="12"/>
  <c r="G15" i="12"/>
  <c r="G16" i="12"/>
  <c r="G17" i="12"/>
  <c r="G20" i="12"/>
  <c r="G21" i="12"/>
  <c r="G23" i="12"/>
  <c r="G24" i="12"/>
  <c r="G25" i="12"/>
  <c r="G26" i="12"/>
  <c r="G28" i="12"/>
  <c r="G29" i="12"/>
  <c r="G31" i="12"/>
  <c r="G32" i="12"/>
  <c r="G33" i="12"/>
  <c r="G34" i="12"/>
  <c r="G35" i="12"/>
  <c r="G36" i="12"/>
  <c r="G37" i="12"/>
  <c r="G38" i="12"/>
  <c r="G45" i="12"/>
  <c r="G46" i="12"/>
  <c r="G47" i="12"/>
  <c r="G49" i="12"/>
  <c r="G50" i="12"/>
  <c r="G52" i="12"/>
  <c r="G55" i="12"/>
  <c r="G56" i="12"/>
  <c r="G57" i="12"/>
  <c r="G58" i="12"/>
  <c r="G59" i="12"/>
  <c r="G60" i="12"/>
  <c r="G63" i="12"/>
  <c r="G64" i="12"/>
  <c r="G65" i="12"/>
  <c r="G67" i="12"/>
  <c r="G68" i="12"/>
  <c r="G70" i="12"/>
  <c r="G71" i="12"/>
  <c r="G73" i="12"/>
  <c r="G74" i="12"/>
  <c r="G75" i="12"/>
  <c r="G76" i="12"/>
  <c r="G77" i="12"/>
  <c r="G78" i="12"/>
  <c r="G79" i="12"/>
  <c r="G80" i="12"/>
  <c r="G81" i="12"/>
  <c r="G82" i="12"/>
  <c r="G83" i="12"/>
  <c r="G85" i="12"/>
  <c r="G86" i="12"/>
  <c r="G87" i="12"/>
  <c r="G88" i="12"/>
  <c r="G89" i="12"/>
  <c r="G90" i="12"/>
  <c r="G91" i="12"/>
  <c r="G92" i="12"/>
  <c r="G93" i="12"/>
  <c r="G98" i="12"/>
  <c r="G99" i="12"/>
  <c r="G100" i="12"/>
  <c r="G101" i="12"/>
  <c r="G103" i="12"/>
  <c r="G104" i="12"/>
  <c r="G105" i="12"/>
  <c r="G106" i="12"/>
  <c r="G107" i="12"/>
  <c r="G108" i="12"/>
  <c r="G109" i="12"/>
  <c r="G110" i="12"/>
  <c r="H105" i="12" l="1"/>
  <c r="H104" i="12"/>
  <c r="H103" i="12"/>
  <c r="H99" i="12"/>
  <c r="H98" i="12"/>
  <c r="H92" i="12"/>
  <c r="H89" i="12"/>
  <c r="H88" i="12"/>
  <c r="H87" i="12"/>
  <c r="H86" i="12"/>
  <c r="H85" i="12"/>
  <c r="H83" i="12"/>
  <c r="H82" i="12"/>
  <c r="H78" i="12"/>
  <c r="H77" i="12"/>
  <c r="H76" i="12"/>
  <c r="H75" i="12"/>
  <c r="H63" i="12"/>
  <c r="H60" i="12"/>
  <c r="H59" i="12"/>
  <c r="H58" i="12"/>
  <c r="H57" i="12"/>
  <c r="H56" i="12"/>
  <c r="H45" i="12"/>
  <c r="H29" i="12"/>
  <c r="H26" i="12"/>
  <c r="H25" i="12"/>
  <c r="H23" i="12"/>
  <c r="H21" i="12"/>
  <c r="H18" i="12"/>
  <c r="H110" i="12" l="1"/>
  <c r="H109" i="12"/>
  <c r="H108" i="12"/>
  <c r="H107" i="12"/>
  <c r="H106" i="12"/>
  <c r="H101" i="12"/>
  <c r="H100" i="12"/>
  <c r="H93" i="12"/>
  <c r="H91" i="12"/>
  <c r="H90" i="12"/>
  <c r="H81" i="12"/>
  <c r="H80" i="12"/>
  <c r="H79" i="12"/>
  <c r="H74" i="12"/>
  <c r="H73" i="12"/>
  <c r="H71" i="12"/>
  <c r="H70" i="12"/>
  <c r="H68" i="12"/>
  <c r="H67" i="12"/>
  <c r="H65" i="12"/>
  <c r="H64" i="12"/>
  <c r="H55" i="12"/>
  <c r="H52" i="12"/>
  <c r="H50" i="12"/>
  <c r="H49" i="12"/>
  <c r="H47" i="12"/>
  <c r="H46" i="12"/>
  <c r="H38" i="12"/>
  <c r="H37" i="12"/>
  <c r="H36" i="12"/>
  <c r="H35" i="12"/>
  <c r="H34" i="12"/>
  <c r="H33" i="12"/>
  <c r="H32" i="12"/>
  <c r="H31" i="12"/>
  <c r="H28" i="12"/>
  <c r="H24" i="12"/>
  <c r="H20" i="12"/>
  <c r="G14" i="12" l="1"/>
  <c r="H14" i="12"/>
  <c r="H15" i="12"/>
</calcChain>
</file>

<file path=xl/sharedStrings.xml><?xml version="1.0" encoding="utf-8"?>
<sst xmlns="http://schemas.openxmlformats.org/spreadsheetml/2006/main" count="418" uniqueCount="234">
  <si>
    <t>PROVEEDOR</t>
  </si>
  <si>
    <t>CONCEPTO</t>
  </si>
  <si>
    <t>FECHA FACTURA</t>
  </si>
  <si>
    <t>FACTURA No                                       (NCF GUBERNAMENTAL)</t>
  </si>
  <si>
    <t>MONTO FACTURADO</t>
  </si>
  <si>
    <t>FECHA FIN FACTURA</t>
  </si>
  <si>
    <t>MONTO PAGADO A LA FECHA</t>
  </si>
  <si>
    <t>MONTO PENDIENTE</t>
  </si>
  <si>
    <t>ESTADO                                                                       (COMPLETO, PENDIENTE Y ATRASADO)</t>
  </si>
  <si>
    <t>COMPLETO</t>
  </si>
  <si>
    <t xml:space="preserve">AUTORIZADO POR </t>
  </si>
  <si>
    <t>Director Financiero</t>
  </si>
  <si>
    <t>DEPARTAMENTO DE CONTABILIDAD</t>
  </si>
  <si>
    <t>PAGOS A PROVEEDORES</t>
  </si>
  <si>
    <t xml:space="preserve">REVISADO POR </t>
  </si>
  <si>
    <t xml:space="preserve">  JESUS POLANCO PEREZ</t>
  </si>
  <si>
    <t xml:space="preserve">  Encargado  Depto. De Contabilidad</t>
  </si>
  <si>
    <t>MILTON YSMAEL MENA JACKSON</t>
  </si>
  <si>
    <t>Estrela Telecom, SRL</t>
  </si>
  <si>
    <t>COMPANIA DOMINICANA DE TELEFONOS C POR A</t>
  </si>
  <si>
    <t>MAPFRE Salud ARS, S.A.</t>
  </si>
  <si>
    <t>Compañía Dominicana de Seguros, SA</t>
  </si>
  <si>
    <t>Angloamericana De Seguros, SA</t>
  </si>
  <si>
    <t>Seguros Reservas, SA</t>
  </si>
  <si>
    <t>MARGARITA CABA FERREIRA</t>
  </si>
  <si>
    <t>Inversiones Siurana, SRL</t>
  </si>
  <si>
    <t>Edesur Dominicana, S.A</t>
  </si>
  <si>
    <t>Viamar, SA</t>
  </si>
  <si>
    <t>Bonanza Dominicana, SAS</t>
  </si>
  <si>
    <t>JUNTA CENTRAL ELECTORAL</t>
  </si>
  <si>
    <t>TELEOPERADORA DEL NORDESTE, SRL</t>
  </si>
  <si>
    <t>Mu Kien Adriana Sang Ben</t>
  </si>
  <si>
    <t>Servicios Empresariales Canaan, SRL</t>
  </si>
  <si>
    <t>Altice Dominicana, SA</t>
  </si>
  <si>
    <t>SEGURO NACIONAL DE SALUD</t>
  </si>
  <si>
    <t>HUMANO SEGUROS S A</t>
  </si>
  <si>
    <t>Trilogy Dominicana, SA</t>
  </si>
  <si>
    <t>CORPORACION DEL ACUEDUCTO Y ALCANTARILLADO DE SANTO DOMINGO</t>
  </si>
  <si>
    <t>Magna Motors, SA</t>
  </si>
  <si>
    <t>Lavanderia Always Clean MDB, SRL</t>
  </si>
  <si>
    <t>Liberty Networks Dominicana, SA</t>
  </si>
  <si>
    <t>Sigma Petroleum Corp, SAS</t>
  </si>
  <si>
    <t>ND Consulting, SRL</t>
  </si>
  <si>
    <t>SALCEDO &amp; ASTACIO S R L</t>
  </si>
  <si>
    <t>Editora El Nuevo Diario, SA</t>
  </si>
  <si>
    <t>Editora Listin Diario, SA</t>
  </si>
  <si>
    <t>E450000000036</t>
  </si>
  <si>
    <t>JESUS A. BATISTA MARTINEZ</t>
  </si>
  <si>
    <t xml:space="preserve">PREPARADO POR </t>
  </si>
  <si>
    <t>Técnico Depto. De Contabilidad</t>
  </si>
  <si>
    <t>CORRESPONDIENTE DEL 01 AL 30 DE  ABRIL  DEL 2026</t>
  </si>
  <si>
    <t>UNIVERSIDAD NACIONAL PEDRO HENRIQUEZ UREÑA</t>
  </si>
  <si>
    <t>EDGAR MANUEL PEGUERO FLORENCIO</t>
  </si>
  <si>
    <t>Club Bahía Escondida, SRL</t>
  </si>
  <si>
    <t>One Color Automotive Options, SRL</t>
  </si>
  <si>
    <t>CORPORACION DE ACUEDUCTO Y ALCANTARILLADO DEL MUNICIPIO DE BOCA CHICA</t>
  </si>
  <si>
    <t>Cecomsa, SRL</t>
  </si>
  <si>
    <t>Kanaima Publicidad, SRL</t>
  </si>
  <si>
    <t>Multiservice24 FL, SRL</t>
  </si>
  <si>
    <t>EDITORA DEL CARIBE C POR A</t>
  </si>
  <si>
    <t>Francisco Gregorio Alvarez Martinez</t>
  </si>
  <si>
    <t>Planeta Azul, SA</t>
  </si>
  <si>
    <t>2 Bold Guys Marketing, SRL</t>
  </si>
  <si>
    <t>Fumiworks, SRL</t>
  </si>
  <si>
    <t>VIP Montajes y Gourmet U&amp;B, SRL</t>
  </si>
  <si>
    <t>Genius Print Graphic, SRL</t>
  </si>
  <si>
    <t>Comeico, SRL</t>
  </si>
  <si>
    <t>CIADOM, SRL</t>
  </si>
  <si>
    <t>Constructora Cruz Muñoz, SRL</t>
  </si>
  <si>
    <t>Editora Hoy, SAS</t>
  </si>
  <si>
    <t>Cupshoprd By Leticia Nuñez , SRL</t>
  </si>
  <si>
    <t>PUBLICACIONES AHORA C X A</t>
  </si>
  <si>
    <t>LIB:2505  D/F   01/04/2026,PAGO FACTURA NCF. B1500001001, POR CONCEPTO DE LOS SERVICIOS DE USO DE SERVIDORES EN NUBE Y SOPORTE PARA SERV. EN LAS NUBES, CORRESPONDIENTE AL MES DE MARZO 2026</t>
  </si>
  <si>
    <t>LIB:2511  D/F   01/04/2026,PAGO VARIAS FACTS. NCF, 15VO. ABONO AL ADENDUM BS-0013799-2025, POR CONTRATO DE SERVICIOS PARA EL MANTENIMIENTO Y/O REPARACION DE VARIOS CHASIS, PERTENECIENTES A LA FLOTILLA VEHICULAR DE ESTE MIP.</t>
  </si>
  <si>
    <t>LIB:2519  D/F   01/04/2026,PAGO FACT, NCF. E450000000094, 95, POR PAGO DE BECA  ACADEMICA Y RECARGOS A FAVOR DE RUDY RAFAEL VILLA, CORRESPONDIENTE AL CUATRIMESTRE ENERO-ABRIL 2026.</t>
  </si>
  <si>
    <t>LIB:2522  D/F   01/04/2026,PAGO FACT. NCF E450000000017, SEGUN C/CONTRATO BS-0001162-2026, POR HONORARIOS PROFESIONALES POR SERVICIOS DE CONSULTORIA  JURIDICA  ESPECIALIZADO PARA ESTE MIP., CORRESP. AL PERIODO DEL 19/02/2026 AL 18/03/2026.</t>
  </si>
  <si>
    <t>LIB:2569  D/F   06/04/2026,PAGO CUENTAS NO.9704970, 4045090, SEGUN FACTURAS NCF. E450000023413- 23386, POR SERVICIO DE TELECABLE, TEL. E INTERNET DE LA POLICIA AUXILIAR CORRESP. AL MES DE MARZO,  E INTENET DE RESPALDO DE ESTE MIP, CORRESPONDIENTE AL PERIODO 20/03/26 AL 19/04/26.</t>
  </si>
  <si>
    <t>LIB:2570  D/F   06/04/2026,PAGO FACT. NCF E450000000036, 9NO ABONO SEGUN C/CONTRATO NO. BS-0009005-2025, POR CONTRATACIÓN DE SERVICIO DE ALQUILER DE UN EDIFICIO DESTINADO A LA DIRECCIÓN DE POLICÍA AUXILIAR DEL MIP, CORRESP. AL PERIODO DEL 22/03/2026 AL 22/04/2026.</t>
  </si>
  <si>
    <t>LIB:2579  D/F   06/04/2026,PAGO FACT. NCF. E450000004711, 2DO ABONO A LA ADENDUM BS-0015679-2025, ADQUISICION  DE COMBUSTIBLE PARA  EL ABASTECIMIENTO DE LAS PLANTAS DE ESTE MIP.</t>
  </si>
  <si>
    <t>LIB:2582  D/F   06/04/2026,PAGO FACT. NCF B1500000029, 3ER ABONO AL C/CONTRATO ADENDUM  BS-0015867-2025, POR CONTRATACION DE ASESORIA ESPECIALIZADA PARA LA CREACION Y DISEÑO ESTRATEGICO DE LOS PROGRAMAS DE LA ESCUELA DE FORMACION POLICIA DESDE EL 26 FEBRERO HASTA  26 DE MARZO 2026</t>
  </si>
  <si>
    <t>LIB:2606  D/F   07/04/2026,PAGO FACT. NCF E450000007164- 9712, 32VO ABONO AL C/CONTRATO BS-0002359-2025, POR SERVICIO DE MANTENIMIENTOS PREVENTIVOS Y CORRECTIVOS AL VEHICULO CHASIS 10267 Y 03290, PERTENECIENTE A LA FLOTILLA VEHICULAR DE ESTE MINISTERIO.</t>
  </si>
  <si>
    <t>LIB:2627  D/F   07/04/2026,PAGO FACT. NCF E450000106415, CUENTA NO. 703616800, POR SERVICIOS DE FLOTA DE ESTE MINISTERIO, CORRESPONDIENTE AL MES DE MARZO 2026.</t>
  </si>
  <si>
    <t>LIB:2648  D/F   09/04/2026,PAGO FACT. NCF E450000106574, CUENTA 710029713, POR SERVICIO TELEFONICO DE ESTE MIP, CORRESPONDIENTE AL MES DE MARZO 2026.</t>
  </si>
  <si>
    <t>LIB:2659  D/F   09/04/2026,PAGO FACT. NCF. E450000002759,  27VO. ABONO  AL C/CONTRATO BS-0003447-2025, POR SERVICIO DE MANTENIMIENTO DE VEHICULO CHASIS 363392, PERTENECIENTE A LA FLOTILLA DE VEHICULOS DE ESTE MINISTERIO.</t>
  </si>
  <si>
    <t>LIB:2660  D/F   09/04/2026,PAGO FACTURA NCF B1500002051, POR SERVICIO DE CONSULTA AL ARCHIVO MAESTRO CEDULADO JCE, CORRESPONDIENTE AL MES DE ABRIL 2026.</t>
  </si>
  <si>
    <t>LIB:2661  D/F   09/04/2026,PAGO FACT. NCF. E450000000617, POR SERVICIO DE INTERNET FIJO SIMÉTRICO EN LA ESCUELA POLICIAL, CAMPUS GASPAR HERNÁNDEZ, CORRESP. AL MES DE MARZO 2026.</t>
  </si>
  <si>
    <t>LIB:2662  D/F   09/04/2026,PAGO FACT. NCF. E450000001405, CONTRATO NO.1118412, POR SERVICIOS DE SALUD, COMPRENDIDO DESDE 01/04/2026 HASTA 30/04/2026 .</t>
  </si>
  <si>
    <t>LIB:2673  D/F   09/04/2026,PAGO FACT. NCF E450000005691, POR $956,517.24, MAS N.D NCF E330000001781 Y 1725, DE RD$ 2,363.62, POR SERVICIO DE SEGURO MÉDICO AL PERSONAL DE ESTE MIP, CORRESP. AL PERIODO DEL 01/04/2026 AL 30/04/2026, MENOS DESC. DE $610.82, POR N.C. NCF E330000014890.</t>
  </si>
  <si>
    <t>LIB:2749  D/F   13/04/2026,PAGO FACTURA NCF B1500000543, POR NOTARIZACION Y LEGALIZACION DE  DOCUMENTOS DE LS DIRECCION JURIDICA DE ESTE MIP</t>
  </si>
  <si>
    <t>LIB:2750  D/F   13/04/2026,PAGO VARIAS FACT. NCF, 33 VO ABONO AL C/CONTRATO BS-0002359-2025, POR SERVICIO DE MANTENIMIENTOS PREVENTIVOS Y CORRECTIVOS DE VEHICULOS DE VARIOS CHASIS, PERTENECIENTE A LA FLOTILLA VEHICULAR DE ESTE MINISTERIO.</t>
  </si>
  <si>
    <t>LIB:2770  D/F   14/04/2026,PAGO FACTURA NCF. B1500001015, POR CONCEPTO DE SERVICIO DE INTERNET SIMÉTRICO DE 100MBPS DEL PISO 2, CORRESPONDIENTE AL MES DE ABRIL 2026</t>
  </si>
  <si>
    <t>LIB:2771  D/F   14/04/2026,PAGO FACT. NCF E450000001383, 16VO. ABONO AL ADENDUM BS-0013799-2025, POR CONTRATO DE SERVICIO PARA EL MANTENIMIENTO Y/O REPARACION DE VEHICULOS CHASIS 020724, PERTENECIENTES A LA FLOTILLA VEHICULAR DE ESTE MIP.</t>
  </si>
  <si>
    <t>LIB:2773  D/F   14/04/2026,PAGO VARIAS FACTS. NCF, POR SERVICIO DE AGUA POTABLE AL MIP Y POLICIA AUXILIAR, CORRESPONDIENTE AL MES DE ABRIL 2026.</t>
  </si>
  <si>
    <t>LIB:2774  D/F   14/04/2026,PAGO FACTURA NCF. B1500001016, POR CONCEPTO DE LOS SERVICIOS DE USO DE SERVIDORES EN NUBE Y SOPORTE PARA SERV. EN LAS NUBES, CORRESPONDIENTE AL MES DE ABRIL 2026</t>
  </si>
  <si>
    <t>LIB:2785  D/F   14/04/2026,PAGO FACTURA NCF B1500000544, POR LEGALIZACION DE  DOCUMENTOS DE LA DIRECCION JURIDICA DE ESTE MINISTERIO.</t>
  </si>
  <si>
    <t>LIB:2790  D/F   14/04/2026,PAGO VARIAS FACTS, NCF. NIC 7168438,7251640 Y 7441191, POR SERVICIO DE ENERGIA ELECTRICA, DONDE FUNCIONAN LAS CASAS DE PREVENCION Y SEG.CIUDADANA, CRISTO REY, POLICIA AUXILIAR Y EL ALMACEN DEL MINISTERIO, CORRESP. AL PERIODO 09/02/2026 AL 16/03/2026.</t>
  </si>
  <si>
    <t>LIB:2888  D/F   16/04/2026,PAGO FACT. NCF E450000000006, 8VO ABONO C/CONTRATO No.BS-0018474-2022, POR ALQUILER DE ESPACIO FISICO PARA LAS ACTIV. PROPIAS DE LA ESCUELA DE ENTRENAMIENTO POLICIAL PARA LA RESTAURACION DEL SIST. EDUCATIVO DE LA POL. NAC. CORRESP. DEL 13/03/26 AL12/06/26</t>
  </si>
  <si>
    <t>LIB:2980  D/F   17/04/2026,PAGO FACT. NCF B1500000529, SEGUN O/C MIP-2026-00016, POR ADQUISICION DE LUBRICANTES LOS CUALES SERAN UTILIZADOS EN DIFERENTES VEHICULOS ASIGNADOS AL PROGRAMA COMUNIDAD SEGURA.</t>
  </si>
  <si>
    <t>LIB:3025  D/F   20/04/2026,PAGO FACT. NCF B1500012142, CODIGO 269679, POR SERVICIO DE AGUA POTABLE A LA CASA DE PREVENCION Y SEGURIDAD CIUDADANA BOCA CHICA CORRESP. AL MES DE ABRIL 2026.</t>
  </si>
  <si>
    <t>LIB:3026  D/F   20/04/2026,PAGO FACT, NCF. B1500000341, 2DO ABONO AL C/C NO. BS-0016045-2025, MENOS AMORTIZACION $1,194,964.48, POR ASESORIA ESPECIALIZADA PARA EL DESARROLLO DEL PROGRAMA DE APOYO A LA REFORMA DE LA POLICIA NACIONAL, CORRESPONDIENTE AL MES DE FEBRERO 2026.</t>
  </si>
  <si>
    <t>LIB:3027  D/F   20/04/2026,PAGO FACT. NCF E450000005909, SEGUN C/CONTRATO BS0008917-2025, POR ADQUISICION DE EQUIPOS DE RED PARA SEGURIDAD DE ESTE MINISTERIO Y SUS DEPENDENCIAS.</t>
  </si>
  <si>
    <t>LIB:3038  D/F   20/04/2026,PAGO VARIAS FACT. NCF. POR RENOVACION DE LAS  PÓL. DE SEG. NO.2-2-502-0000152 (VEH. DE MOTOR FLOTILLAS) 2-2-503-0238403 ( RESP. CIVIL EXC. VEH. MOTOR) 2-2-503-0312730, (RESP. CIVIL EXC. VEHICULOS MOTOR) DEL 21/03/2026 AL 21/03/2027, VEH. MIP</t>
  </si>
  <si>
    <t>LIB:3044  D/F   20/04/2026,ABONO FACT. NCF E450000000342, SALDO AL  C/CONTRATO BS-0015169-2025, POR CONTRATACION DE SERVICIO DE ALMUERZOS VIA PLATAFORMA WEB, PARA EL PERSONAL GENERAL DEL MIP. CORRESPONDIENTE DEL 01 AL 31 DE MARZO 2026.</t>
  </si>
  <si>
    <t>LIB:3083  D/F   21/04/2026,PAGO FACT. NCF.B1500000228, POR SERVICIO DE HONORARIOS PROFESIONALES, LEGALIZACION Y NOTARIZACION DE DOCUMENTOS DE LA DIRECCION JURIDICA DE ESTE MIP.</t>
  </si>
  <si>
    <t>LIB:3086  D/F   21/04/2026,PAGO FACTS. NCF B1500000191- 192, 3ER ABONO AL C/CONTRATO BS-0015286-2025, POR SERVICIOS DE LAVADO, SECADO Y PLANCHADO DE MANTELES, BAMBALINAS Y TOPES, UTILIZADOS EN DIFERENTES ACTIVIDADES  DE ESTE MIP POR UN PERIODO DE TRES MESES.</t>
  </si>
  <si>
    <t>LIB:3087  D/F   21/04/2026,SALDO FACT. NCF E450000000342, 1ER ABONO A LA ADENDA  C/CONTRATO BS-0000910-2026, POR CONTRATACION DE SERVICIO DE ALMUERZOS VIA PLATAFORMA WEB, PARA EL PERSONAL GENERAL DEL MIP. CORRESPONDIENTE DEL 01 AL 31 DE MARZO 2026.</t>
  </si>
  <si>
    <t>LIB:3114  D/F   22/04/2026,PAGO FACT. NCF B1500000065, SEGUN O/S MIP-2024-00709, POR SERVICIOS DE PUBLICIDAD EN MEDIOS DE TV PARA EL PROGRAMA COMUNIDAD SEGURA, CORRESP. A LOS MESES DICIEMBRE 2024, ENERO Y FEBRERO 2025.</t>
  </si>
  <si>
    <t>LIB:3115  D/F   22/04/2026,PAGO FACT. NCF E450000000114, SEGUN O/C MIP-2026-00015, POR ADQUISICION DE INSUMOS DE LIMPIEZA PARA SER UTILIZADO EN EL PROGRAMA DE COMUNIDAD SEGURA.</t>
  </si>
  <si>
    <t>LIB:3144  D/F   22/04/2026,PAGO FACT. NCF E450000012032, 12033, POR AUMENTO DE LAS  PÓL. DE SEG. NO.2-2-502-0000152 (VEH. DE MOTOR FLOTILLAS) 2-2-503-0238403 ( RESP. CIVIL EXC. VEH. MOTOR), DEL 10/04/2026 AL 21/03/2027, VEH. MIP</t>
  </si>
  <si>
    <t>LIB:3156  D/F   23/04/2026,PAGO FACT. NCF B1500007132, SEGUN O/S MIP-2026-00023, POR CONTRATACION O RENOVACION DE SUSCRIPCIONES ANUAL , PARA PERIODICO IMPRESO DE CIRCULACION NACIONAL, POR UN PERIODO DE 31 MARZO 2026 HASTA 30 MARZO 2027. DE ESTE MIP.</t>
  </si>
  <si>
    <t>LIB:3160  D/F   23/04/2026,PAGO FACT.NCF B1500000013 SALDO CONTRATO BS-0001457-2025, POR SERVICIOS DE HONORARIOS JURIDICOS PARA ASESORAR Y REPRESENTAR AL MINISTERIO EN LOS TRIBUNALES DE LA REPUBLICA CORRESP. AL PERIODO DEL 14 ENERO 2026 AL 14 FEBRERO 2026</t>
  </si>
  <si>
    <t>LIB:3162  D/F   23/04/2026,PAGO FACT, NCF E450000002013 SEGUN O/C MIP-2026-00026 POR CONTRATACION Y/O RENOVACION DE SUSCRIPCIONES ANUAL PARA PERIODICOS IMPRESOS DE CIRCULACION NACIONAL, POR UN PERIODO DE 07 ABRIL 2026 HASTA 06 ABRIL 2027.</t>
  </si>
  <si>
    <t>LIB:3163  D/F   23/04/2026,PAGO FACT.NCF E450000001451 SEGUN O/C MIP-2026-00027 POR CONTRATACION Y/O RENOVACION DE SUSCRIPCIONES ANUAL PARA PERIODICOS IMPRESOS DE CIRCULACION NACIONAL.</t>
  </si>
  <si>
    <t>LIB:3166  D/F   23/04/2026,PAGO FACT. NCF E450000105689, NIC 6006689, POR SERVICIO DE ENERGIA ELECTRICA, PROGRAMA COMUNIDAD SEGURA  CORRESP. AL PERIODO DESDE 10/02/2026 HASTA 12/03/2026.</t>
  </si>
  <si>
    <t>LIB:3167  D/F   23/04/2026,PAGO CUENTA 86563069, FACT. NCF E450000023850, POR SERVICIO DE TELEFONO E INTERNET MOVIL PROGRAMA COMUNIDAD SEGURA CORRESP. AL MES DE MARZO 2026.</t>
  </si>
  <si>
    <t>LIB:3169  D/F   23/04/2026,PAGO FACT. NCF E450000023811, 2DO ABONO SEGUN C/CONTRATO BS-0015684-2025, SERVICIO DE LLENADO DE BOTELLONES DE 5 GALONES, PARA SER UTILIZADOS EN DIFERENTES AREAS DE ESTE MIP.</t>
  </si>
  <si>
    <t>LIB:3207  D/F   23/04/2026,PAGO FACT. NCF E450000000046, SEGUN O/S MIP-2025-00791, MENOS ANTICIPO DE 20% POR RD$ 360,000.00, POR CONTRATACION DE SERVICIOS DE IMPRESIONES DIVERSAS PARA USO DE ESTE MIP.</t>
  </si>
  <si>
    <t>LIB:3213  D/F   23/04/2026,PAGO FACT. NCF. E450000001476,POR MOVIMIENTOS RETROACTIVOS, CONTRATO NO.1118412, POR SERVICIOS MEDICOS DE SALUD, POR INCLUSION COMPRENDIDO DESDE 11/03/2026 HASTA 30/04/2026 .</t>
  </si>
  <si>
    <t>LIB:3215  D/F   23/04/2026,PAGO FACT. NCF. E450000024103, CTA# 91273712, POR SERVICIO DE INTERNET MOVIL, UTILIZADO POR EL DPTO.MAYORDOMIA CON ASIENTO EN GASPAR HERNANDEZ Y LA DIRECCION DE CONTROL DE ARMAS DE ESTE MIP, CORRESPONDIENTE AL MES DE ABRIL 2026.</t>
  </si>
  <si>
    <t>LIB:3216  D/F   23/04/2026,PAGO CUENTA NO. 4045090, SEGUN FACT. NCF. E450000024155, POR SERVICIO DE INTERNET DE RESPALDO DE ESTE MIP, CORRESP. AL MES DE 20/04/2026 al 19/05/2026.</t>
  </si>
  <si>
    <t>LIB:3237  D/F   24/04/2026,PAGO FACT. NCF E450000000271, POR EMISION DE LA  PÓLIZA  NO.1-RC-2479 FACTURA DECLARATIVA, (RESPONSABILIDAD CIVIL BASICA ARMAS DE FUEGO) DE ESTE MIP, VIGENCIA Y LIQUIDACION CORRESPONDIENTE AL PERIODO DEL  01/03/2026 AL 31/03/2026.</t>
  </si>
  <si>
    <t>LIB:3238  D/F   24/04/2026,PAGO FACT. NCF E450000106823, CUENTA 713993830, POR SERVICIO TELEFONICO E INTERNET CORRESP. AL PROGRAMA COMUNIDAD SEGURA CORRESP. AL MES DE MARZO 2026.</t>
  </si>
  <si>
    <t>LIB:3239  D/F   24/04/2026,PAGO FACT. NCF, E450000002464, POR SERVICIOS DE INTERNET PARALELO, UTILIZADOS EN LOS PISOS 13,11,3 Y 2 DE ESTE MINISTERIO, CORRESPONDIENTE AL MES DE ABRIL 2026.</t>
  </si>
  <si>
    <t>LIB:3240  D/F   24/04/2026,PAGO FACT. NCF B1500000299, 5TO ABONO AL C/CONTRATO BS-0009603-2025, POR CONTRATACION DE SERVICIO DE FUMIGACION EN LAS DEPENDENCIAS DEL MIP, CORRESP. AL MES DE DICIEMBRE 2025</t>
  </si>
  <si>
    <t>LIB:3241  D/F   24/04/2026,PAGO FACT. NCF B1500000756, 2DO ABONO AL C/CONTRATO BS-0006281-2025, POR CONTRATACIÓN DE SERVICIOS DE BANQUETES Y CATERING PARA DIFERENTES ACTIVIDADES DEL MIP.</t>
  </si>
  <si>
    <t>LIB:3242  D/F   24/04/2026,PAGO FACT. NCF E450000000019, SEGUN O/C MIP-2026-00031, POR ADQUISICIÓN DE ESTRUCTURA PARA BANNERS PARA USO DE LA DIRECCION DE COMUNICACIONES DE ESTE MIP.</t>
  </si>
  <si>
    <t>LIB:3243  D/F   24/04/2026,PAGO FACT. NCF E450000000143, POR EMISIÓN DE LA  PÓLIZA  NO.6-800-0001, (RESPONSABILIDAD CIVIL PORTADORES ARMAS DE FUEGO) DE ESTE MIP, LIQUIDACION CORRESPONDIENTE AL PERIODO DEL 01/03/2026 HASTA  31/03/2026.</t>
  </si>
  <si>
    <t>LIB:3258  D/F   24/04/2026,PAGO FACT. NCF B1500000036, SEGUN O/S MIP-2025-00774, POR SERVICIO DE ACTIVIDAD ARTISTICA DE BANDA DE MUSICA TIPICA DOMINICANA PARA LAS RUTAS NAVIDEÑAS BAJO EL MARCO ESTRATEGICO DEL PLAN NACIONAL SEG. CIUDADANA Y CULT. DE VICEMINISTERIO DE CONVIVENCIA C.</t>
  </si>
  <si>
    <t>LIB:3307  D/F   27/04/2026,PAGO VARIAS FACTURAS NCF,  28VO. ABONO  AL C/CONTRATO BS-0003447-2025, POR SERVICIO DE MANTENIMIENTO DE VEHICULO VARIOS CHASIS, PERTENECIENTE A LA FLOTILLA DE VEHICULOS DE ESTE MINISTERIO.</t>
  </si>
  <si>
    <t>LIB:3314  D/F   27/04/2026,PAGO FACT. NCF B1500000056, 2DO ABONO C/CONTRATO BS-0012389-2025, POR SERVICIO DE MANTENIMIENTO PREVENTIVO Y CORRECTIVO DE LOS EQUIPOS DE REFRIGERACION DEL MIP Y SUS DEPENDENCIAS.</t>
  </si>
  <si>
    <t>LIB:3315  D/F   27/04/2026,PAGO CUENTA NO.104278187-001, SEGUN FACTURA NCF. B1500003910, POR SERVICIO DE INTERNET ALTERNO PARA ESTE MIP, CORRESPONDIENTE AL PERIODO 16/04/2026 AL 15/05/2026.</t>
  </si>
  <si>
    <t>LIB:3316  D/F   27/04/2026,PAGO FACT, NCF. E450000027164, POR SERVICIOS DE AGUA POTABLE DEL PROGRAMA DE COMUNIDAD SEGURA,CORRESPONDIENTE AL MES DE MARZO 2026.</t>
  </si>
  <si>
    <t>LIB:3317  D/F   27/04/2026,PAGO FACT.NCF E450000024160, CUENTA 9704970, POR SERVICIO DE TELECABLE, TELEFONO E INTERNET A LA POLICIA AUXILIAR CORRESP. AL MES DE MARZO 2026.</t>
  </si>
  <si>
    <t>LIB:3318  D/F   27/04/2026,PAGO FACTURA NCF B1500000545, POR LEGALIZACION DE  DOCUMENTOS DE LA DIRECCION JURIDICA DE ESTE MINISTERIO.</t>
  </si>
  <si>
    <t>LIB:3380  D/F   29/04/2026,PAGO FACT. NCF B1500000140, PAGO FINAL A LA ADENDA C/CONTRATO NO. CO-0000283-2026, MENOS AMORT. 20% RD$ 91,125.65, POR LA CONTRATACION DE LOS SERV. PARA LA  ADECUACION DE LOS BAÑOS COMUNES EDIF. GUBERNAMENTAL JUAN PABLO DUARTE PISOS 2, 3,11 Y 13.</t>
  </si>
  <si>
    <t>LIB:3391  D/F   29/04/2026,PAGO FACT.NCF E450000024296, CUENTA 92389025, POR SERVICIO DE INTERNET UTILIZADO EN EL PISO 3 DEL MIP, CORRESP. AL MES DE ABRIL 2026.</t>
  </si>
  <si>
    <t>LIB:3395  D/F   29/04/2026,PAGO FACT NCF. E450000001306, SEGUN O/S MIP-2026-00025, POR CONTRATACION Y/O RENOVACION DE SUSCRIPCION ANUAL, PARA PERIODICOS IMPRESOS DE CIRCULACION NACIONAL DEL PERIODO:15-03-2026- AL 14-03-2027, DE ESTE MIP.</t>
  </si>
  <si>
    <t>LIB:3422  D/F   30/04/2026,PAGO FACT, NCF. B1500000003 SEGUN O/S MIP-2026-00021 POR ADQUISICION DE CAMISETAS Y GORRAS BLANCAS, PARA SER USADO EN LA JORNADA POR EL DÍA MUNDIAL DE LA FORESTAS PARA ESTE MIP.</t>
  </si>
  <si>
    <t>LIB:3427  D/F   30/04/2026,PAGO FACT. NCF. E450000007832, POR VALOR DE 2,875,535.77, POR SERVICIO DE SEGURO MÉDICO AL PERSONAL DE ESTE MIP, MENOS DESC. NÓMINA DE RD$15,723.49, CORRESP. AL PERÍODO DEL 01 AL 30 DE ABRIL DEL 2026.</t>
  </si>
  <si>
    <t>LIB:3428  D/F   30/04/2026,PAGO FACT. NCF B1500005580, SEGUN O/S MIP-2026-00024, POR CONTRATACION O RENOVACION DE SUSCRIPCIONES ANUAL , PARA PERIODICOS IMPRESOS DE CIRCULACION NACIONAL, POR EL PERIODO DE 16/03/2026 HASTA 15/03/2027, PARA ESTE MIP.</t>
  </si>
  <si>
    <t>LIB:3429  D/F   30/04/2026,PAGO FACT. NCF E450000001479,1480 Y 1481, 17VO. ABONO AL ADENDUM BS-0002889-2026, POR CONTRATO DE SERVICIO PARA EL MANTENIMIENTO Y/O REPARACION DE VEHICULOS CHASIS 0000401, 612587 Y 21288, PERTENECIENTES A LA FLOTILLA VEHICULAR DE ESTE MIP.</t>
  </si>
  <si>
    <t>B1500001001</t>
  </si>
  <si>
    <t>E450000000017</t>
  </si>
  <si>
    <t>E450000004711</t>
  </si>
  <si>
    <t>B1500000029</t>
  </si>
  <si>
    <t>E450000106415</t>
  </si>
  <si>
    <t>E450000106574</t>
  </si>
  <si>
    <t>E450000002759</t>
  </si>
  <si>
    <t>B1500002051</t>
  </si>
  <si>
    <t>E450000000617</t>
  </si>
  <si>
    <t>E450000001405</t>
  </si>
  <si>
    <t>E450000001446</t>
  </si>
  <si>
    <t>B1500000543</t>
  </si>
  <si>
    <t>B1500001015</t>
  </si>
  <si>
    <t>LIB:2663  D/F   09/04/2026,PAGO FACT. NCF. E450000001446, POR MOVIMIENTOS RETROACTIVOS, CONTRATO NO.1118412, POR SERVICIOS MEDICOS DE SALUD, POR INCLUSION COMPRENDIDO DESDE 11/03/2026 HASTA 30/04/2026 .</t>
  </si>
  <si>
    <t>E450000005691</t>
  </si>
  <si>
    <t>E450000001383</t>
  </si>
  <si>
    <t>B1500001016</t>
  </si>
  <si>
    <t>B1500000544</t>
  </si>
  <si>
    <t>B1500000529</t>
  </si>
  <si>
    <t>B1500012142</t>
  </si>
  <si>
    <t>E450000000006</t>
  </si>
  <si>
    <t>E450000005909</t>
  </si>
  <si>
    <t>B1500000341</t>
  </si>
  <si>
    <t>E450000000342</t>
  </si>
  <si>
    <t>B1500000228</t>
  </si>
  <si>
    <t>B1500000065</t>
  </si>
  <si>
    <t>E450000000114</t>
  </si>
  <si>
    <t>E450000012032</t>
  </si>
  <si>
    <t>B1500007132</t>
  </si>
  <si>
    <t>E450000002013</t>
  </si>
  <si>
    <t>E450000001451</t>
  </si>
  <si>
    <t>E450000105689</t>
  </si>
  <si>
    <t>E450000023811</t>
  </si>
  <si>
    <t>B1500000013</t>
  </si>
  <si>
    <t>E450000000046</t>
  </si>
  <si>
    <t>E450000001476</t>
  </si>
  <si>
    <t>E450000024103</t>
  </si>
  <si>
    <t>E450000023850</t>
  </si>
  <si>
    <t>E450000024155</t>
  </si>
  <si>
    <t>E450000002464</t>
  </si>
  <si>
    <t>B1500000299</t>
  </si>
  <si>
    <t>B1500000756</t>
  </si>
  <si>
    <t>E450000000271</t>
  </si>
  <si>
    <t>E450000000019</t>
  </si>
  <si>
    <t>E450000106823</t>
  </si>
  <si>
    <t>E450000000143</t>
  </si>
  <si>
    <t>B1500000056</t>
  </si>
  <si>
    <t>E450000027164</t>
  </si>
  <si>
    <t>E450000024160</t>
  </si>
  <si>
    <t>B1500000036</t>
  </si>
  <si>
    <t>B1500000545</t>
  </si>
  <si>
    <t>B1500000003</t>
  </si>
  <si>
    <t>B1500003910</t>
  </si>
  <si>
    <t>E450000024296</t>
  </si>
  <si>
    <t>E450000001306</t>
  </si>
  <si>
    <t>E450000007832</t>
  </si>
  <si>
    <t>B1500005580</t>
  </si>
  <si>
    <t>B1500000140</t>
  </si>
  <si>
    <t>E450000001376</t>
  </si>
  <si>
    <t>E450000001384</t>
  </si>
  <si>
    <t>E450000001385</t>
  </si>
  <si>
    <t>E450000000095</t>
  </si>
  <si>
    <t>E450000000094</t>
  </si>
  <si>
    <t>E450000023413</t>
  </si>
  <si>
    <t>E450000023386</t>
  </si>
  <si>
    <t>E450000007164</t>
  </si>
  <si>
    <t>E450000009712</t>
  </si>
  <si>
    <t>E450000008792</t>
  </si>
  <si>
    <t>E450000009192</t>
  </si>
  <si>
    <t>E450000009693</t>
  </si>
  <si>
    <t>E450000009714</t>
  </si>
  <si>
    <t>E450000009748</t>
  </si>
  <si>
    <t>E450000009749</t>
  </si>
  <si>
    <t>E450000009758</t>
  </si>
  <si>
    <t>E450000027777</t>
  </si>
  <si>
    <t>E450000027172</t>
  </si>
  <si>
    <t>E450000105037</t>
  </si>
  <si>
    <t>E450000105035</t>
  </si>
  <si>
    <t>E450000105036</t>
  </si>
  <si>
    <t>E450000011676</t>
  </si>
  <si>
    <t>E450000011680</t>
  </si>
  <si>
    <t>E450000011681</t>
  </si>
  <si>
    <t>B1500000191</t>
  </si>
  <si>
    <t>B1500000192</t>
  </si>
  <si>
    <t>E450000012033</t>
  </si>
  <si>
    <t>E450000002646</t>
  </si>
  <si>
    <t>E450000002702</t>
  </si>
  <si>
    <t>E450000002726</t>
  </si>
  <si>
    <t>E450000002734</t>
  </si>
  <si>
    <t>E450000002749</t>
  </si>
  <si>
    <t>E450000001479</t>
  </si>
  <si>
    <t>E450000001480</t>
  </si>
  <si>
    <t>E450000001481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</si>
</sst>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[$€-2]* #,##0.00_);_([$€-2]* \(#,##0.00\);_([$€-2]* &quot;-&quot;??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0"/>
      <name val="Cambria"/>
      <family val="1"/>
      <scheme val="major"/>
    </font>
    <font>
      <sz val="10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u val="double"/>
      <sz val="10"/>
      <color theme="1"/>
      <name val="Cambria"/>
      <family val="1"/>
      <scheme val="major"/>
    </font>
    <font>
      <sz val="8"/>
      <name val="Arial"/>
      <family val="2"/>
    </font>
    <font>
      <sz val="1"/>
      <color rgb="FFFFFF00"/>
      <name val="Arial"/>
      <family val="2"/>
    </font>
    <font>
      <sz val="10"/>
      <name val="Arial"/>
      <family val="2"/>
    </font>
    <font>
      <b/>
      <sz val="10"/>
      <name val="Cambria"/>
      <family val="1"/>
      <scheme val="major"/>
    </font>
    <font>
      <sz val="8"/>
      <name val="Arial"/>
      <family val="2"/>
    </font>
    <font>
      <sz val="8"/>
      <name val="Arial"/>
      <family val="2"/>
    </font>
    <font>
      <sz val="9"/>
      <color indexed="8"/>
      <name val="Calibri"/>
      <family val="2"/>
    </font>
    <font>
      <sz val="9"/>
      <color indexed="8"/>
      <name val="Cambria"/>
      <family val="1"/>
      <scheme val="major"/>
    </font>
    <font>
      <sz val="8"/>
      <color indexed="8"/>
      <name val="Cambria"/>
      <family val="1"/>
      <scheme val="major"/>
    </font>
    <font>
      <sz val="9"/>
      <color indexed="8"/>
      <name val="Calibri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2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3" fillId="4" borderId="0">
      <alignment vertical="center" wrapText="1"/>
    </xf>
    <xf numFmtId="0" fontId="8" fillId="4" borderId="0">
      <alignment vertical="center" wrapText="1"/>
    </xf>
    <xf numFmtId="0" fontId="8" fillId="4" borderId="0">
      <alignment vertical="center" wrapText="1"/>
    </xf>
    <xf numFmtId="43" fontId="9" fillId="0" borderId="0" applyFont="0" applyFill="0" applyBorder="0" applyAlignment="0" applyProtection="0"/>
    <xf numFmtId="0" fontId="3" fillId="4" borderId="0">
      <alignment vertical="center" wrapText="1"/>
    </xf>
    <xf numFmtId="0" fontId="2" fillId="0" borderId="0"/>
    <xf numFmtId="43" fontId="9" fillId="0" borderId="0" applyFont="0" applyFill="0" applyBorder="0" applyAlignment="0" applyProtection="0"/>
    <xf numFmtId="0" fontId="10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9" fillId="4" borderId="0">
      <alignment vertical="center" wrapText="1"/>
    </xf>
    <xf numFmtId="0" fontId="3" fillId="4" borderId="0">
      <alignment vertical="center" wrapText="1"/>
    </xf>
    <xf numFmtId="0" fontId="12" fillId="4" borderId="0">
      <alignment vertical="center" wrapText="1"/>
    </xf>
    <xf numFmtId="0" fontId="13" fillId="4" borderId="0">
      <alignment vertical="center" wrapText="1"/>
    </xf>
    <xf numFmtId="43" fontId="2" fillId="0" borderId="0" applyFont="0" applyFill="0" applyBorder="0" applyAlignment="0" applyProtection="0"/>
  </cellStyleXfs>
  <cellXfs count="46">
    <xf numFmtId="0" fontId="0" fillId="0" borderId="0" xfId="0"/>
    <xf numFmtId="0" fontId="5" fillId="0" borderId="0" xfId="0" applyFont="1"/>
    <xf numFmtId="0" fontId="5" fillId="0" borderId="0" xfId="0" applyFont="1" applyAlignment="1">
      <alignment horizontal="center"/>
    </xf>
    <xf numFmtId="0" fontId="6" fillId="2" borderId="1" xfId="0" applyFont="1" applyFill="1" applyBorder="1" applyAlignment="1">
      <alignment horizontal="center" wrapText="1"/>
    </xf>
    <xf numFmtId="43" fontId="6" fillId="2" borderId="1" xfId="1" applyFont="1" applyFill="1" applyBorder="1" applyAlignment="1">
      <alignment horizontal="center" wrapText="1"/>
    </xf>
    <xf numFmtId="0" fontId="5" fillId="0" borderId="0" xfId="0" applyFont="1" applyAlignment="1">
      <alignment horizontal="right" wrapText="1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left" wrapText="1"/>
    </xf>
    <xf numFmtId="0" fontId="7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43" fontId="5" fillId="0" borderId="0" xfId="1" applyFont="1" applyAlignment="1">
      <alignment horizontal="right"/>
    </xf>
    <xf numFmtId="43" fontId="7" fillId="0" borderId="0" xfId="1" applyFont="1" applyFill="1" applyBorder="1" applyAlignment="1">
      <alignment horizontal="right" wrapText="1"/>
    </xf>
    <xf numFmtId="43" fontId="6" fillId="0" borderId="0" xfId="1" applyFont="1" applyFill="1" applyBorder="1" applyAlignment="1">
      <alignment horizontal="right" wrapText="1"/>
    </xf>
    <xf numFmtId="0" fontId="11" fillId="3" borderId="0" xfId="2" applyFont="1" applyFill="1" applyAlignment="1">
      <alignment horizontal="left" vertical="center" wrapText="1"/>
    </xf>
    <xf numFmtId="0" fontId="11" fillId="3" borderId="0" xfId="2" applyFont="1" applyFill="1" applyAlignment="1">
      <alignment horizontal="right" wrapText="1"/>
    </xf>
    <xf numFmtId="0" fontId="11" fillId="3" borderId="0" xfId="2" applyFont="1" applyFill="1" applyAlignment="1">
      <alignment horizontal="right" vertical="center" wrapText="1"/>
    </xf>
    <xf numFmtId="43" fontId="11" fillId="3" borderId="0" xfId="1" applyFont="1" applyFill="1" applyAlignment="1">
      <alignment horizontal="right" vertical="center"/>
    </xf>
    <xf numFmtId="0" fontId="11" fillId="3" borderId="0" xfId="2" applyFont="1" applyFill="1" applyAlignment="1">
      <alignment horizontal="right" vertical="center"/>
    </xf>
    <xf numFmtId="0" fontId="4" fillId="3" borderId="0" xfId="2" applyFont="1" applyFill="1" applyAlignment="1">
      <alignment horizontal="right"/>
    </xf>
    <xf numFmtId="43" fontId="4" fillId="0" borderId="1" xfId="1" applyFont="1" applyFill="1" applyBorder="1" applyAlignment="1">
      <alignment horizontal="right" wrapText="1"/>
    </xf>
    <xf numFmtId="49" fontId="14" fillId="0" borderId="2" xfId="0" applyNumberFormat="1" applyFont="1" applyBorder="1" applyAlignment="1">
      <alignment wrapText="1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 vertical="center" wrapText="1"/>
    </xf>
    <xf numFmtId="49" fontId="16" fillId="0" borderId="1" xfId="0" applyNumberFormat="1" applyFont="1" applyBorder="1" applyAlignment="1">
      <alignment horizontal="center" wrapText="1"/>
    </xf>
    <xf numFmtId="14" fontId="17" fillId="0" borderId="1" xfId="0" applyNumberFormat="1" applyFont="1" applyBorder="1" applyAlignment="1">
      <alignment horizontal="center"/>
    </xf>
    <xf numFmtId="49" fontId="14" fillId="0" borderId="1" xfId="0" applyNumberFormat="1" applyFont="1" applyBorder="1" applyAlignment="1">
      <alignment horizontal="left" wrapText="1"/>
    </xf>
    <xf numFmtId="49" fontId="15" fillId="0" borderId="1" xfId="0" applyNumberFormat="1" applyFont="1" applyBorder="1" applyAlignment="1">
      <alignment wrapText="1"/>
    </xf>
    <xf numFmtId="14" fontId="5" fillId="0" borderId="1" xfId="0" applyNumberFormat="1" applyFont="1" applyBorder="1" applyAlignment="1">
      <alignment horizontal="right"/>
    </xf>
    <xf numFmtId="4" fontId="5" fillId="0" borderId="1" xfId="0" applyNumberFormat="1" applyFont="1" applyBorder="1" applyAlignment="1">
      <alignment horizontal="right"/>
    </xf>
    <xf numFmtId="0" fontId="5" fillId="0" borderId="1" xfId="0" applyFont="1" applyBorder="1" applyAlignment="1">
      <alignment horizontal="center"/>
    </xf>
    <xf numFmtId="0" fontId="7" fillId="0" borderId="0" xfId="0" applyFont="1" applyAlignment="1">
      <alignment horizontal="center" wrapText="1"/>
    </xf>
    <xf numFmtId="0" fontId="11" fillId="3" borderId="0" xfId="2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49" fontId="15" fillId="0" borderId="1" xfId="0" applyNumberFormat="1" applyFont="1" applyBorder="1" applyAlignment="1">
      <alignment horizontal="left" wrapText="1"/>
    </xf>
    <xf numFmtId="49" fontId="14" fillId="0" borderId="0" xfId="0" applyNumberFormat="1" applyFont="1" applyBorder="1" applyAlignment="1">
      <alignment wrapText="1"/>
    </xf>
    <xf numFmtId="43" fontId="14" fillId="0" borderId="1" xfId="1" applyFont="1" applyBorder="1" applyAlignment="1">
      <alignment horizontal="right"/>
    </xf>
    <xf numFmtId="49" fontId="15" fillId="0" borderId="3" xfId="0" applyNumberFormat="1" applyFont="1" applyBorder="1" applyAlignment="1">
      <alignment horizontal="left" wrapText="1"/>
    </xf>
    <xf numFmtId="49" fontId="15" fillId="0" borderId="4" xfId="0" applyNumberFormat="1" applyFont="1" applyBorder="1" applyAlignment="1">
      <alignment horizontal="left" wrapText="1"/>
    </xf>
    <xf numFmtId="49" fontId="15" fillId="0" borderId="2" xfId="0" applyNumberFormat="1" applyFont="1" applyBorder="1" applyAlignment="1">
      <alignment horizontal="left" wrapText="1"/>
    </xf>
    <xf numFmtId="49" fontId="16" fillId="0" borderId="1" xfId="0" applyNumberFormat="1" applyFont="1" applyFill="1" applyBorder="1" applyAlignment="1">
      <alignment horizontal="center" wrapText="1"/>
    </xf>
    <xf numFmtId="0" fontId="5" fillId="0" borderId="0" xfId="0" applyFont="1" applyBorder="1" applyAlignment="1">
      <alignment horizontal="center"/>
    </xf>
    <xf numFmtId="14" fontId="5" fillId="0" borderId="0" xfId="0" applyNumberFormat="1" applyFont="1" applyBorder="1" applyAlignment="1">
      <alignment horizontal="right"/>
    </xf>
    <xf numFmtId="0" fontId="5" fillId="0" borderId="0" xfId="0" applyFont="1" applyBorder="1"/>
  </cellXfs>
  <cellStyles count="22">
    <cellStyle name="Euro" xfId="11" xr:uid="{00000000-0005-0000-0000-000000000000}"/>
    <cellStyle name="Euro 2" xfId="12" xr:uid="{00000000-0005-0000-0000-000001000000}"/>
    <cellStyle name="Millares" xfId="1" builtinId="3"/>
    <cellStyle name="Millares 2" xfId="6" xr:uid="{00000000-0005-0000-0000-000003000000}"/>
    <cellStyle name="Millares 2 2" xfId="16" xr:uid="{00000000-0005-0000-0000-000004000000}"/>
    <cellStyle name="Millares 3" xfId="13" xr:uid="{00000000-0005-0000-0000-000005000000}"/>
    <cellStyle name="Millares 3 2" xfId="21" xr:uid="{00000000-0005-0000-0000-000006000000}"/>
    <cellStyle name="Millares 4" xfId="9" xr:uid="{00000000-0005-0000-0000-000007000000}"/>
    <cellStyle name="Normal" xfId="0" builtinId="0"/>
    <cellStyle name="Normal 2" xfId="3" xr:uid="{00000000-0005-0000-0000-000009000000}"/>
    <cellStyle name="Normal 2 2" xfId="14" xr:uid="{00000000-0005-0000-0000-00000A000000}"/>
    <cellStyle name="Normal 2 3" xfId="15" xr:uid="{00000000-0005-0000-0000-00000B000000}"/>
    <cellStyle name="Normal 257" xfId="4" xr:uid="{00000000-0005-0000-0000-00000C000000}"/>
    <cellStyle name="Normal 268" xfId="5" xr:uid="{00000000-0005-0000-0000-00000D000000}"/>
    <cellStyle name="Normal 271" xfId="7" xr:uid="{00000000-0005-0000-0000-00000E000000}"/>
    <cellStyle name="Normal 272" xfId="18" xr:uid="{00000000-0005-0000-0000-00000F000000}"/>
    <cellStyle name="Normal 3" xfId="2" xr:uid="{00000000-0005-0000-0000-000010000000}"/>
    <cellStyle name="Normal 3 2 3" xfId="17" xr:uid="{00000000-0005-0000-0000-000011000000}"/>
    <cellStyle name="Normal 4" xfId="8" xr:uid="{00000000-0005-0000-0000-000012000000}"/>
    <cellStyle name="Normal 4 2" xfId="10" xr:uid="{00000000-0005-0000-0000-000013000000}"/>
    <cellStyle name="Normal 5" xfId="19" xr:uid="{00000000-0005-0000-0000-000014000000}"/>
    <cellStyle name="Normal 6" xfId="20" xr:uid="{00000000-0005-0000-0000-000015000000}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c26e071c-ff69-4039-ac20-fa4183cd6426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1094320</xdr:colOff>
      <xdr:row>0</xdr:row>
      <xdr:rowOff>52839</xdr:rowOff>
    </xdr:from>
    <xdr:to>
      <xdr:col>4</xdr:col>
      <xdr:colOff>1211415</xdr:colOff>
      <xdr:row>6</xdr:row>
      <xdr:rowOff>106525</xdr:rowOff>
    </xdr:to>
    <xdr:pic>
      <xdr:nvPicPr>
        <xdr:cNvPr id="2" name="2 Imagen" descr="cid:c26e071c-ff69-4039-ac20-fa4183cd6426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49026" y="52839"/>
          <a:ext cx="1809183" cy="994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8:J115"/>
  <sheetViews>
    <sheetView tabSelected="1" view="pageBreakPreview" topLeftCell="A108" zoomScaleNormal="90" zoomScaleSheetLayoutView="100" workbookViewId="0">
      <selection activeCell="C110" sqref="C110:C112"/>
    </sheetView>
  </sheetViews>
  <sheetFormatPr baseColWidth="10" defaultRowHeight="12.75" x14ac:dyDescent="0.2"/>
  <cols>
    <col min="1" max="1" width="11.42578125" style="45"/>
    <col min="2" max="2" width="34.7109375" style="7" customWidth="1"/>
    <col min="3" max="3" width="38.140625" style="7" customWidth="1"/>
    <col min="4" max="4" width="25.42578125" style="5" customWidth="1"/>
    <col min="5" max="5" width="22.42578125" style="5" customWidth="1"/>
    <col min="6" max="6" width="17" style="10" customWidth="1"/>
    <col min="7" max="7" width="13.42578125" style="6" bestFit="1" customWidth="1"/>
    <col min="8" max="8" width="16.42578125" style="6" bestFit="1" customWidth="1"/>
    <col min="9" max="9" width="16.140625" style="6" customWidth="1"/>
    <col min="10" max="10" width="19.42578125" style="6" customWidth="1"/>
    <col min="11" max="16384" width="11.42578125" style="1"/>
  </cols>
  <sheetData>
    <row r="8" spans="1:10" x14ac:dyDescent="0.2">
      <c r="B8" s="31" t="s">
        <v>12</v>
      </c>
      <c r="C8" s="31"/>
      <c r="D8" s="31"/>
      <c r="E8" s="31"/>
      <c r="F8" s="31"/>
      <c r="G8" s="31"/>
      <c r="H8" s="31"/>
      <c r="I8" s="31"/>
      <c r="J8" s="31"/>
    </row>
    <row r="9" spans="1:10" x14ac:dyDescent="0.2">
      <c r="C9" s="13"/>
      <c r="D9" s="14"/>
      <c r="E9" s="15"/>
      <c r="F9" s="16"/>
      <c r="G9" s="17"/>
      <c r="H9" s="18"/>
      <c r="I9" s="18"/>
      <c r="J9" s="18"/>
    </row>
    <row r="10" spans="1:10" x14ac:dyDescent="0.2">
      <c r="B10" s="31" t="s">
        <v>13</v>
      </c>
      <c r="C10" s="31"/>
      <c r="D10" s="31"/>
      <c r="E10" s="31"/>
      <c r="F10" s="31"/>
      <c r="G10" s="31"/>
      <c r="H10" s="31"/>
      <c r="I10" s="31"/>
      <c r="J10" s="31"/>
    </row>
    <row r="11" spans="1:10" x14ac:dyDescent="0.2">
      <c r="B11" s="31" t="s">
        <v>50</v>
      </c>
      <c r="C11" s="31"/>
      <c r="D11" s="31"/>
      <c r="E11" s="31"/>
      <c r="F11" s="31"/>
      <c r="G11" s="31"/>
      <c r="H11" s="31"/>
      <c r="I11" s="31"/>
      <c r="J11" s="31"/>
    </row>
    <row r="13" spans="1:10" s="2" customFormat="1" ht="51" x14ac:dyDescent="0.2">
      <c r="A13" s="43"/>
      <c r="B13" s="3" t="s">
        <v>0</v>
      </c>
      <c r="C13" s="3" t="s">
        <v>1</v>
      </c>
      <c r="D13" s="3" t="s">
        <v>3</v>
      </c>
      <c r="E13" s="3" t="s">
        <v>2</v>
      </c>
      <c r="F13" s="4" t="s">
        <v>4</v>
      </c>
      <c r="G13" s="3" t="s">
        <v>5</v>
      </c>
      <c r="H13" s="3" t="s">
        <v>6</v>
      </c>
      <c r="I13" s="3" t="s">
        <v>7</v>
      </c>
      <c r="J13" s="3" t="s">
        <v>8</v>
      </c>
    </row>
    <row r="14" spans="1:10" s="20" customFormat="1" ht="60" x14ac:dyDescent="0.2">
      <c r="A14" s="37"/>
      <c r="B14" s="25" t="s">
        <v>18</v>
      </c>
      <c r="C14" s="26" t="s">
        <v>72</v>
      </c>
      <c r="D14" s="23" t="s">
        <v>141</v>
      </c>
      <c r="E14" s="24">
        <v>46083</v>
      </c>
      <c r="F14" s="38">
        <v>184653.58</v>
      </c>
      <c r="G14" s="27">
        <f t="shared" ref="G14:G100" si="0">30+E14</f>
        <v>46113</v>
      </c>
      <c r="H14" s="19">
        <f t="shared" ref="H14:H19" si="1">+F14</f>
        <v>184653.58</v>
      </c>
      <c r="I14" s="28">
        <v>0</v>
      </c>
      <c r="J14" s="29" t="s">
        <v>9</v>
      </c>
    </row>
    <row r="15" spans="1:10" s="20" customFormat="1" ht="30" customHeight="1" x14ac:dyDescent="0.2">
      <c r="A15" s="37"/>
      <c r="B15" s="25" t="s">
        <v>28</v>
      </c>
      <c r="C15" s="39" t="s">
        <v>73</v>
      </c>
      <c r="D15" s="42" t="s">
        <v>199</v>
      </c>
      <c r="E15" s="24">
        <v>46084</v>
      </c>
      <c r="F15" s="38">
        <v>15828.24</v>
      </c>
      <c r="G15" s="27">
        <f t="shared" si="0"/>
        <v>46114</v>
      </c>
      <c r="H15" s="19">
        <f t="shared" si="1"/>
        <v>15828.24</v>
      </c>
      <c r="I15" s="28">
        <v>0</v>
      </c>
      <c r="J15" s="29" t="s">
        <v>9</v>
      </c>
    </row>
    <row r="16" spans="1:10" s="20" customFormat="1" ht="30" customHeight="1" x14ac:dyDescent="0.2">
      <c r="A16" s="37"/>
      <c r="B16" s="25" t="s">
        <v>28</v>
      </c>
      <c r="C16" s="40"/>
      <c r="D16" s="42" t="s">
        <v>200</v>
      </c>
      <c r="E16" s="24">
        <v>46086</v>
      </c>
      <c r="F16" s="38">
        <v>21985.23</v>
      </c>
      <c r="G16" s="27">
        <f t="shared" si="0"/>
        <v>46116</v>
      </c>
      <c r="H16" s="19">
        <f t="shared" si="1"/>
        <v>21985.23</v>
      </c>
      <c r="I16" s="28">
        <v>0</v>
      </c>
      <c r="J16" s="29" t="s">
        <v>9</v>
      </c>
    </row>
    <row r="17" spans="1:10" s="20" customFormat="1" ht="30" customHeight="1" x14ac:dyDescent="0.2">
      <c r="A17" s="37"/>
      <c r="B17" s="25" t="s">
        <v>28</v>
      </c>
      <c r="C17" s="41"/>
      <c r="D17" s="42" t="s">
        <v>201</v>
      </c>
      <c r="E17" s="24">
        <v>46086</v>
      </c>
      <c r="F17" s="38">
        <v>20255.8</v>
      </c>
      <c r="G17" s="27">
        <f t="shared" si="0"/>
        <v>46116</v>
      </c>
      <c r="H17" s="19">
        <f t="shared" si="1"/>
        <v>20255.8</v>
      </c>
      <c r="I17" s="28">
        <v>0</v>
      </c>
      <c r="J17" s="29" t="s">
        <v>9</v>
      </c>
    </row>
    <row r="18" spans="1:10" s="20" customFormat="1" ht="33.75" customHeight="1" x14ac:dyDescent="0.2">
      <c r="A18" s="37"/>
      <c r="B18" s="25" t="s">
        <v>51</v>
      </c>
      <c r="C18" s="39" t="s">
        <v>74</v>
      </c>
      <c r="D18" s="42" t="s">
        <v>202</v>
      </c>
      <c r="E18" s="24">
        <v>46072</v>
      </c>
      <c r="F18" s="38">
        <v>16517</v>
      </c>
      <c r="G18" s="27">
        <f t="shared" si="0"/>
        <v>46102</v>
      </c>
      <c r="H18" s="19">
        <f t="shared" si="1"/>
        <v>16517</v>
      </c>
      <c r="I18" s="28">
        <v>0</v>
      </c>
      <c r="J18" s="29" t="s">
        <v>9</v>
      </c>
    </row>
    <row r="19" spans="1:10" s="20" customFormat="1" ht="33.75" customHeight="1" x14ac:dyDescent="0.2">
      <c r="A19" s="37"/>
      <c r="B19" s="25" t="s">
        <v>51</v>
      </c>
      <c r="C19" s="41"/>
      <c r="D19" s="42" t="s">
        <v>203</v>
      </c>
      <c r="E19" s="24">
        <v>46072</v>
      </c>
      <c r="F19" s="38">
        <v>44751.69</v>
      </c>
      <c r="G19" s="27">
        <f t="shared" si="0"/>
        <v>46102</v>
      </c>
      <c r="H19" s="19">
        <f t="shared" si="1"/>
        <v>44751.69</v>
      </c>
      <c r="I19" s="28">
        <v>0</v>
      </c>
      <c r="J19" s="29" t="s">
        <v>9</v>
      </c>
    </row>
    <row r="20" spans="1:10" s="20" customFormat="1" ht="84" x14ac:dyDescent="0.2">
      <c r="A20" s="37"/>
      <c r="B20" s="25" t="s">
        <v>43</v>
      </c>
      <c r="C20" s="26" t="s">
        <v>75</v>
      </c>
      <c r="D20" s="23" t="s">
        <v>142</v>
      </c>
      <c r="E20" s="24">
        <v>46105</v>
      </c>
      <c r="F20" s="38">
        <v>354000</v>
      </c>
      <c r="G20" s="27">
        <f t="shared" si="0"/>
        <v>46135</v>
      </c>
      <c r="H20" s="19">
        <f t="shared" ref="H20:H111" si="2">+F20</f>
        <v>354000</v>
      </c>
      <c r="I20" s="28">
        <v>0</v>
      </c>
      <c r="J20" s="29" t="s">
        <v>9</v>
      </c>
    </row>
    <row r="21" spans="1:10" s="20" customFormat="1" ht="52.5" customHeight="1" x14ac:dyDescent="0.2">
      <c r="A21" s="37"/>
      <c r="B21" s="25" t="s">
        <v>33</v>
      </c>
      <c r="C21" s="39" t="s">
        <v>76</v>
      </c>
      <c r="D21" s="23" t="s">
        <v>204</v>
      </c>
      <c r="E21" s="24">
        <v>46106</v>
      </c>
      <c r="F21" s="38">
        <v>3321.99</v>
      </c>
      <c r="G21" s="27">
        <f t="shared" si="0"/>
        <v>46136</v>
      </c>
      <c r="H21" s="19">
        <f t="shared" si="2"/>
        <v>3321.99</v>
      </c>
      <c r="I21" s="28">
        <v>0</v>
      </c>
      <c r="J21" s="29" t="s">
        <v>9</v>
      </c>
    </row>
    <row r="22" spans="1:10" s="20" customFormat="1" ht="52.5" customHeight="1" x14ac:dyDescent="0.2">
      <c r="A22" s="37"/>
      <c r="B22" s="25" t="s">
        <v>33</v>
      </c>
      <c r="C22" s="41"/>
      <c r="D22" s="23" t="s">
        <v>205</v>
      </c>
      <c r="E22" s="24">
        <v>46106</v>
      </c>
      <c r="F22" s="38">
        <v>162092.96</v>
      </c>
      <c r="G22" s="27">
        <f t="shared" si="0"/>
        <v>46136</v>
      </c>
      <c r="H22" s="19">
        <f t="shared" si="2"/>
        <v>162092.96</v>
      </c>
      <c r="I22" s="28">
        <v>0</v>
      </c>
      <c r="J22" s="29" t="s">
        <v>9</v>
      </c>
    </row>
    <row r="23" spans="1:10" s="20" customFormat="1" ht="89.25" customHeight="1" x14ac:dyDescent="0.2">
      <c r="A23" s="37"/>
      <c r="B23" s="25" t="s">
        <v>32</v>
      </c>
      <c r="C23" s="26" t="s">
        <v>77</v>
      </c>
      <c r="D23" s="23" t="s">
        <v>46</v>
      </c>
      <c r="E23" s="24">
        <v>46104</v>
      </c>
      <c r="F23" s="38">
        <v>316875.01</v>
      </c>
      <c r="G23" s="27">
        <f t="shared" si="0"/>
        <v>46134</v>
      </c>
      <c r="H23" s="19">
        <f t="shared" si="2"/>
        <v>316875.01</v>
      </c>
      <c r="I23" s="28">
        <v>0</v>
      </c>
      <c r="J23" s="29" t="s">
        <v>9</v>
      </c>
    </row>
    <row r="24" spans="1:10" s="20" customFormat="1" ht="61.5" customHeight="1" x14ac:dyDescent="0.2">
      <c r="A24" s="37"/>
      <c r="B24" s="25" t="s">
        <v>41</v>
      </c>
      <c r="C24" s="26" t="s">
        <v>78</v>
      </c>
      <c r="D24" s="23" t="s">
        <v>143</v>
      </c>
      <c r="E24" s="24">
        <v>46101</v>
      </c>
      <c r="F24" s="38">
        <v>172970</v>
      </c>
      <c r="G24" s="27">
        <f t="shared" si="0"/>
        <v>46131</v>
      </c>
      <c r="H24" s="19">
        <f t="shared" si="2"/>
        <v>172970</v>
      </c>
      <c r="I24" s="28">
        <v>0</v>
      </c>
      <c r="J24" s="29" t="s">
        <v>9</v>
      </c>
    </row>
    <row r="25" spans="1:10" s="20" customFormat="1" ht="96" x14ac:dyDescent="0.2">
      <c r="A25" s="37"/>
      <c r="B25" s="25" t="s">
        <v>31</v>
      </c>
      <c r="C25" s="26" t="s">
        <v>79</v>
      </c>
      <c r="D25" s="23" t="s">
        <v>144</v>
      </c>
      <c r="E25" s="24">
        <v>46108</v>
      </c>
      <c r="F25" s="38">
        <v>384000</v>
      </c>
      <c r="G25" s="27">
        <f t="shared" si="0"/>
        <v>46138</v>
      </c>
      <c r="H25" s="19">
        <f t="shared" si="2"/>
        <v>384000</v>
      </c>
      <c r="I25" s="28">
        <v>0</v>
      </c>
      <c r="J25" s="29" t="s">
        <v>9</v>
      </c>
    </row>
    <row r="26" spans="1:10" s="20" customFormat="1" ht="43.5" customHeight="1" x14ac:dyDescent="0.2">
      <c r="A26" s="37"/>
      <c r="B26" s="25" t="s">
        <v>27</v>
      </c>
      <c r="C26" s="39" t="s">
        <v>80</v>
      </c>
      <c r="D26" s="23" t="s">
        <v>206</v>
      </c>
      <c r="E26" s="24">
        <v>45896</v>
      </c>
      <c r="F26" s="38">
        <v>11987.1</v>
      </c>
      <c r="G26" s="27">
        <f t="shared" si="0"/>
        <v>45926</v>
      </c>
      <c r="H26" s="19">
        <f t="shared" si="2"/>
        <v>11987.1</v>
      </c>
      <c r="I26" s="28">
        <v>0</v>
      </c>
      <c r="J26" s="29" t="s">
        <v>9</v>
      </c>
    </row>
    <row r="27" spans="1:10" s="20" customFormat="1" ht="43.5" customHeight="1" x14ac:dyDescent="0.2">
      <c r="A27" s="37"/>
      <c r="B27" s="25" t="s">
        <v>27</v>
      </c>
      <c r="C27" s="41"/>
      <c r="D27" s="23" t="s">
        <v>207</v>
      </c>
      <c r="E27" s="24">
        <v>46090</v>
      </c>
      <c r="F27" s="38">
        <v>25857.919999999998</v>
      </c>
      <c r="G27" s="27">
        <f t="shared" si="0"/>
        <v>46120</v>
      </c>
      <c r="H27" s="19">
        <f t="shared" si="2"/>
        <v>25857.919999999998</v>
      </c>
      <c r="I27" s="28">
        <v>0</v>
      </c>
      <c r="J27" s="29" t="s">
        <v>9</v>
      </c>
    </row>
    <row r="28" spans="1:10" s="20" customFormat="1" ht="48" x14ac:dyDescent="0.2">
      <c r="A28" s="37"/>
      <c r="B28" s="25" t="s">
        <v>19</v>
      </c>
      <c r="C28" s="26" t="s">
        <v>81</v>
      </c>
      <c r="D28" s="23" t="s">
        <v>145</v>
      </c>
      <c r="E28" s="24">
        <v>46108</v>
      </c>
      <c r="F28" s="38">
        <v>2701791.89</v>
      </c>
      <c r="G28" s="27">
        <f t="shared" si="0"/>
        <v>46138</v>
      </c>
      <c r="H28" s="19">
        <f t="shared" si="2"/>
        <v>2701791.89</v>
      </c>
      <c r="I28" s="28">
        <v>0</v>
      </c>
      <c r="J28" s="29" t="s">
        <v>9</v>
      </c>
    </row>
    <row r="29" spans="1:10" s="20" customFormat="1" ht="48" x14ac:dyDescent="0.2">
      <c r="A29" s="37"/>
      <c r="B29" s="25" t="s">
        <v>19</v>
      </c>
      <c r="C29" s="26" t="s">
        <v>82</v>
      </c>
      <c r="D29" s="23" t="s">
        <v>146</v>
      </c>
      <c r="E29" s="24">
        <v>46108</v>
      </c>
      <c r="F29" s="38">
        <v>3738710.82</v>
      </c>
      <c r="G29" s="27">
        <f t="shared" si="0"/>
        <v>46138</v>
      </c>
      <c r="H29" s="19">
        <f t="shared" si="2"/>
        <v>3738710.82</v>
      </c>
      <c r="I29" s="28">
        <v>0</v>
      </c>
      <c r="J29" s="29" t="s">
        <v>9</v>
      </c>
    </row>
    <row r="30" spans="1:10" s="20" customFormat="1" ht="59.25" customHeight="1" x14ac:dyDescent="0.2">
      <c r="A30" s="37"/>
      <c r="B30" s="3" t="s">
        <v>0</v>
      </c>
      <c r="C30" s="3" t="s">
        <v>1</v>
      </c>
      <c r="D30" s="3" t="s">
        <v>3</v>
      </c>
      <c r="E30" s="3" t="s">
        <v>2</v>
      </c>
      <c r="F30" s="4" t="s">
        <v>4</v>
      </c>
      <c r="G30" s="3" t="s">
        <v>5</v>
      </c>
      <c r="H30" s="3" t="s">
        <v>6</v>
      </c>
      <c r="I30" s="3" t="s">
        <v>7</v>
      </c>
      <c r="J30" s="3" t="s">
        <v>8</v>
      </c>
    </row>
    <row r="31" spans="1:10" s="20" customFormat="1" ht="72" x14ac:dyDescent="0.2">
      <c r="A31" s="37"/>
      <c r="B31" s="25" t="s">
        <v>38</v>
      </c>
      <c r="C31" s="26" t="s">
        <v>83</v>
      </c>
      <c r="D31" s="23" t="s">
        <v>147</v>
      </c>
      <c r="E31" s="24">
        <v>46094</v>
      </c>
      <c r="F31" s="38">
        <v>11711.91</v>
      </c>
      <c r="G31" s="27">
        <f t="shared" si="0"/>
        <v>46124</v>
      </c>
      <c r="H31" s="19">
        <f t="shared" si="2"/>
        <v>11711.91</v>
      </c>
      <c r="I31" s="28">
        <v>0</v>
      </c>
      <c r="J31" s="29" t="s">
        <v>9</v>
      </c>
    </row>
    <row r="32" spans="1:10" s="20" customFormat="1" ht="60" x14ac:dyDescent="0.2">
      <c r="A32" s="37"/>
      <c r="B32" s="25" t="s">
        <v>29</v>
      </c>
      <c r="C32" s="26" t="s">
        <v>84</v>
      </c>
      <c r="D32" s="23" t="s">
        <v>148</v>
      </c>
      <c r="E32" s="24">
        <v>46113</v>
      </c>
      <c r="F32" s="38">
        <v>4000</v>
      </c>
      <c r="G32" s="27">
        <f t="shared" si="0"/>
        <v>46143</v>
      </c>
      <c r="H32" s="19">
        <f t="shared" si="2"/>
        <v>4000</v>
      </c>
      <c r="I32" s="28">
        <v>0</v>
      </c>
      <c r="J32" s="29" t="s">
        <v>9</v>
      </c>
    </row>
    <row r="33" spans="1:10" s="20" customFormat="1" ht="74.25" customHeight="1" x14ac:dyDescent="0.2">
      <c r="A33" s="37"/>
      <c r="B33" s="25" t="s">
        <v>30</v>
      </c>
      <c r="C33" s="26" t="s">
        <v>85</v>
      </c>
      <c r="D33" s="23" t="s">
        <v>149</v>
      </c>
      <c r="E33" s="24">
        <v>46112</v>
      </c>
      <c r="F33" s="38">
        <v>356700</v>
      </c>
      <c r="G33" s="27">
        <f t="shared" si="0"/>
        <v>46142</v>
      </c>
      <c r="H33" s="19">
        <f t="shared" si="2"/>
        <v>356700</v>
      </c>
      <c r="I33" s="28">
        <v>0</v>
      </c>
      <c r="J33" s="29" t="s">
        <v>9</v>
      </c>
    </row>
    <row r="34" spans="1:10" s="20" customFormat="1" ht="57" customHeight="1" x14ac:dyDescent="0.2">
      <c r="A34" s="37"/>
      <c r="B34" s="25" t="s">
        <v>20</v>
      </c>
      <c r="C34" s="26" t="s">
        <v>86</v>
      </c>
      <c r="D34" s="23" t="s">
        <v>150</v>
      </c>
      <c r="E34" s="24">
        <v>46087</v>
      </c>
      <c r="F34" s="38">
        <v>200709</v>
      </c>
      <c r="G34" s="27">
        <f t="shared" si="0"/>
        <v>46117</v>
      </c>
      <c r="H34" s="19">
        <f t="shared" si="2"/>
        <v>200709</v>
      </c>
      <c r="I34" s="28">
        <v>0</v>
      </c>
      <c r="J34" s="29" t="s">
        <v>9</v>
      </c>
    </row>
    <row r="35" spans="1:10" s="20" customFormat="1" ht="72" x14ac:dyDescent="0.2">
      <c r="A35" s="37"/>
      <c r="B35" s="25" t="s">
        <v>20</v>
      </c>
      <c r="C35" s="26" t="s">
        <v>154</v>
      </c>
      <c r="D35" s="23" t="s">
        <v>151</v>
      </c>
      <c r="E35" s="24">
        <v>46101</v>
      </c>
      <c r="F35" s="38">
        <v>1252</v>
      </c>
      <c r="G35" s="27">
        <f t="shared" si="0"/>
        <v>46131</v>
      </c>
      <c r="H35" s="19">
        <f t="shared" si="2"/>
        <v>1252</v>
      </c>
      <c r="I35" s="28">
        <v>0</v>
      </c>
      <c r="J35" s="29" t="s">
        <v>9</v>
      </c>
    </row>
    <row r="36" spans="1:10" s="20" customFormat="1" ht="104.25" customHeight="1" x14ac:dyDescent="0.2">
      <c r="A36" s="37"/>
      <c r="B36" s="25" t="s">
        <v>34</v>
      </c>
      <c r="C36" s="26" t="s">
        <v>87</v>
      </c>
      <c r="D36" s="23" t="s">
        <v>155</v>
      </c>
      <c r="E36" s="24">
        <v>46106</v>
      </c>
      <c r="F36" s="38">
        <v>958270.04</v>
      </c>
      <c r="G36" s="27">
        <f t="shared" si="0"/>
        <v>46136</v>
      </c>
      <c r="H36" s="19">
        <f t="shared" si="2"/>
        <v>958270.04</v>
      </c>
      <c r="I36" s="28">
        <v>0</v>
      </c>
      <c r="J36" s="29" t="s">
        <v>9</v>
      </c>
    </row>
    <row r="37" spans="1:10" s="20" customFormat="1" ht="58.5" customHeight="1" x14ac:dyDescent="0.2">
      <c r="A37" s="37"/>
      <c r="B37" s="25" t="s">
        <v>52</v>
      </c>
      <c r="C37" s="26" t="s">
        <v>88</v>
      </c>
      <c r="D37" s="23" t="s">
        <v>152</v>
      </c>
      <c r="E37" s="24">
        <v>46108</v>
      </c>
      <c r="F37" s="38">
        <v>29500</v>
      </c>
      <c r="G37" s="27">
        <f t="shared" si="0"/>
        <v>46138</v>
      </c>
      <c r="H37" s="19">
        <f t="shared" si="2"/>
        <v>29500</v>
      </c>
      <c r="I37" s="28">
        <v>0</v>
      </c>
      <c r="J37" s="29" t="s">
        <v>9</v>
      </c>
    </row>
    <row r="38" spans="1:10" s="20" customFormat="1" ht="20.25" customHeight="1" x14ac:dyDescent="0.2">
      <c r="A38" s="37"/>
      <c r="B38" s="25" t="s">
        <v>27</v>
      </c>
      <c r="C38" s="39" t="s">
        <v>89</v>
      </c>
      <c r="D38" s="23" t="s">
        <v>208</v>
      </c>
      <c r="E38" s="24">
        <v>46001</v>
      </c>
      <c r="F38" s="38">
        <v>30194.99</v>
      </c>
      <c r="G38" s="27">
        <f t="shared" si="0"/>
        <v>46031</v>
      </c>
      <c r="H38" s="19">
        <f t="shared" si="2"/>
        <v>30194.99</v>
      </c>
      <c r="I38" s="28">
        <v>0</v>
      </c>
      <c r="J38" s="29" t="s">
        <v>9</v>
      </c>
    </row>
    <row r="39" spans="1:10" s="20" customFormat="1" ht="20.25" customHeight="1" x14ac:dyDescent="0.2">
      <c r="A39" s="37"/>
      <c r="B39" s="25" t="s">
        <v>27</v>
      </c>
      <c r="C39" s="40"/>
      <c r="D39" s="23" t="s">
        <v>209</v>
      </c>
      <c r="E39" s="24">
        <v>46045</v>
      </c>
      <c r="F39" s="38">
        <v>13815.9</v>
      </c>
      <c r="G39" s="27">
        <f t="shared" si="0"/>
        <v>46075</v>
      </c>
      <c r="H39" s="19">
        <f t="shared" si="2"/>
        <v>13815.9</v>
      </c>
      <c r="I39" s="28">
        <v>0</v>
      </c>
      <c r="J39" s="29" t="s">
        <v>9</v>
      </c>
    </row>
    <row r="40" spans="1:10" s="20" customFormat="1" ht="20.25" customHeight="1" x14ac:dyDescent="0.2">
      <c r="A40" s="37"/>
      <c r="B40" s="25" t="s">
        <v>27</v>
      </c>
      <c r="C40" s="40"/>
      <c r="D40" s="23" t="s">
        <v>210</v>
      </c>
      <c r="E40" s="24">
        <v>46086</v>
      </c>
      <c r="F40" s="38">
        <v>11312.75</v>
      </c>
      <c r="G40" s="27">
        <f t="shared" si="0"/>
        <v>46116</v>
      </c>
      <c r="H40" s="19">
        <f t="shared" si="2"/>
        <v>11312.75</v>
      </c>
      <c r="I40" s="28">
        <v>0</v>
      </c>
      <c r="J40" s="29" t="s">
        <v>9</v>
      </c>
    </row>
    <row r="41" spans="1:10" s="20" customFormat="1" ht="20.25" customHeight="1" x14ac:dyDescent="0.2">
      <c r="A41" s="37"/>
      <c r="B41" s="25" t="s">
        <v>27</v>
      </c>
      <c r="C41" s="40"/>
      <c r="D41" s="23" t="s">
        <v>211</v>
      </c>
      <c r="E41" s="24">
        <v>46090</v>
      </c>
      <c r="F41" s="38">
        <v>97964.65</v>
      </c>
      <c r="G41" s="27">
        <f t="shared" si="0"/>
        <v>46120</v>
      </c>
      <c r="H41" s="19">
        <f t="shared" si="2"/>
        <v>97964.65</v>
      </c>
      <c r="I41" s="28">
        <v>0</v>
      </c>
      <c r="J41" s="29" t="s">
        <v>9</v>
      </c>
    </row>
    <row r="42" spans="1:10" s="20" customFormat="1" ht="20.25" customHeight="1" x14ac:dyDescent="0.2">
      <c r="A42" s="37"/>
      <c r="B42" s="25" t="s">
        <v>27</v>
      </c>
      <c r="C42" s="40"/>
      <c r="D42" s="23" t="s">
        <v>212</v>
      </c>
      <c r="E42" s="24">
        <v>46091</v>
      </c>
      <c r="F42" s="38">
        <v>6836.54</v>
      </c>
      <c r="G42" s="27">
        <f t="shared" si="0"/>
        <v>46121</v>
      </c>
      <c r="H42" s="19">
        <f t="shared" si="2"/>
        <v>6836.54</v>
      </c>
      <c r="I42" s="28">
        <v>0</v>
      </c>
      <c r="J42" s="29" t="s">
        <v>9</v>
      </c>
    </row>
    <row r="43" spans="1:10" s="20" customFormat="1" ht="20.25" customHeight="1" x14ac:dyDescent="0.2">
      <c r="A43" s="37"/>
      <c r="B43" s="25" t="s">
        <v>27</v>
      </c>
      <c r="C43" s="40"/>
      <c r="D43" s="23" t="s">
        <v>213</v>
      </c>
      <c r="E43" s="24">
        <v>46091</v>
      </c>
      <c r="F43" s="38">
        <v>6836.54</v>
      </c>
      <c r="G43" s="27">
        <f t="shared" si="0"/>
        <v>46121</v>
      </c>
      <c r="H43" s="19">
        <f t="shared" si="2"/>
        <v>6836.54</v>
      </c>
      <c r="I43" s="28">
        <v>0</v>
      </c>
      <c r="J43" s="29" t="s">
        <v>9</v>
      </c>
    </row>
    <row r="44" spans="1:10" s="20" customFormat="1" ht="20.25" customHeight="1" x14ac:dyDescent="0.2">
      <c r="A44" s="37"/>
      <c r="B44" s="25" t="s">
        <v>27</v>
      </c>
      <c r="C44" s="41"/>
      <c r="D44" s="23" t="s">
        <v>214</v>
      </c>
      <c r="E44" s="24">
        <v>46091</v>
      </c>
      <c r="F44" s="38">
        <v>17845.41</v>
      </c>
      <c r="G44" s="27">
        <f t="shared" si="0"/>
        <v>46121</v>
      </c>
      <c r="H44" s="19">
        <f t="shared" si="2"/>
        <v>17845.41</v>
      </c>
      <c r="I44" s="28">
        <v>0</v>
      </c>
      <c r="J44" s="29" t="s">
        <v>9</v>
      </c>
    </row>
    <row r="45" spans="1:10" s="20" customFormat="1" ht="60" x14ac:dyDescent="0.2">
      <c r="A45" s="37"/>
      <c r="B45" s="25" t="s">
        <v>18</v>
      </c>
      <c r="C45" s="26" t="s">
        <v>90</v>
      </c>
      <c r="D45" s="23" t="s">
        <v>153</v>
      </c>
      <c r="E45" s="24">
        <v>46113</v>
      </c>
      <c r="F45" s="38">
        <v>79950</v>
      </c>
      <c r="G45" s="27">
        <f t="shared" si="0"/>
        <v>46143</v>
      </c>
      <c r="H45" s="19">
        <f t="shared" si="2"/>
        <v>79950</v>
      </c>
      <c r="I45" s="28">
        <v>0</v>
      </c>
      <c r="J45" s="29" t="s">
        <v>9</v>
      </c>
    </row>
    <row r="46" spans="1:10" s="20" customFormat="1" ht="84" x14ac:dyDescent="0.2">
      <c r="A46" s="37"/>
      <c r="B46" s="25" t="s">
        <v>28</v>
      </c>
      <c r="C46" s="26" t="s">
        <v>91</v>
      </c>
      <c r="D46" s="23" t="s">
        <v>156</v>
      </c>
      <c r="E46" s="24">
        <v>46086</v>
      </c>
      <c r="F46" s="38">
        <v>14858.27</v>
      </c>
      <c r="G46" s="27">
        <f t="shared" si="0"/>
        <v>46116</v>
      </c>
      <c r="H46" s="19">
        <f t="shared" si="2"/>
        <v>14858.27</v>
      </c>
      <c r="I46" s="28">
        <v>0</v>
      </c>
      <c r="J46" s="29" t="s">
        <v>9</v>
      </c>
    </row>
    <row r="47" spans="1:10" s="20" customFormat="1" ht="29.25" customHeight="1" x14ac:dyDescent="0.2">
      <c r="A47" s="37"/>
      <c r="B47" s="25" t="s">
        <v>37</v>
      </c>
      <c r="C47" s="39" t="s">
        <v>92</v>
      </c>
      <c r="D47" s="23" t="s">
        <v>215</v>
      </c>
      <c r="E47" s="24">
        <v>46113</v>
      </c>
      <c r="F47" s="38">
        <v>44352</v>
      </c>
      <c r="G47" s="27">
        <f t="shared" si="0"/>
        <v>46143</v>
      </c>
      <c r="H47" s="19">
        <f t="shared" si="2"/>
        <v>44352</v>
      </c>
      <c r="I47" s="28">
        <v>0</v>
      </c>
      <c r="J47" s="29" t="s">
        <v>9</v>
      </c>
    </row>
    <row r="48" spans="1:10" s="20" customFormat="1" ht="29.25" customHeight="1" x14ac:dyDescent="0.2">
      <c r="A48" s="37"/>
      <c r="B48" s="25" t="s">
        <v>37</v>
      </c>
      <c r="C48" s="41"/>
      <c r="D48" s="23" t="s">
        <v>216</v>
      </c>
      <c r="E48" s="24">
        <v>46113</v>
      </c>
      <c r="F48" s="38">
        <v>3981.6</v>
      </c>
      <c r="G48" s="27">
        <f t="shared" si="0"/>
        <v>46143</v>
      </c>
      <c r="H48" s="19">
        <f t="shared" si="2"/>
        <v>3981.6</v>
      </c>
      <c r="I48" s="28">
        <v>0</v>
      </c>
      <c r="J48" s="29" t="s">
        <v>9</v>
      </c>
    </row>
    <row r="49" spans="1:10" s="20" customFormat="1" ht="66.75" customHeight="1" x14ac:dyDescent="0.2">
      <c r="A49" s="37"/>
      <c r="B49" s="25" t="s">
        <v>18</v>
      </c>
      <c r="C49" s="26" t="s">
        <v>93</v>
      </c>
      <c r="D49" s="23" t="s">
        <v>157</v>
      </c>
      <c r="E49" s="24">
        <v>46113</v>
      </c>
      <c r="F49" s="38">
        <v>183847.85</v>
      </c>
      <c r="G49" s="27">
        <f t="shared" si="0"/>
        <v>46143</v>
      </c>
      <c r="H49" s="19">
        <f t="shared" si="2"/>
        <v>183847.85</v>
      </c>
      <c r="I49" s="28">
        <v>0</v>
      </c>
      <c r="J49" s="29" t="s">
        <v>9</v>
      </c>
    </row>
    <row r="50" spans="1:10" s="20" customFormat="1" ht="61.5" customHeight="1" x14ac:dyDescent="0.2">
      <c r="A50" s="37"/>
      <c r="B50" s="25" t="s">
        <v>52</v>
      </c>
      <c r="C50" s="26" t="s">
        <v>94</v>
      </c>
      <c r="D50" s="23" t="s">
        <v>158</v>
      </c>
      <c r="E50" s="24">
        <v>46119</v>
      </c>
      <c r="F50" s="38">
        <v>35400</v>
      </c>
      <c r="G50" s="27">
        <f t="shared" si="0"/>
        <v>46149</v>
      </c>
      <c r="H50" s="19">
        <f t="shared" si="2"/>
        <v>35400</v>
      </c>
      <c r="I50" s="28">
        <v>0</v>
      </c>
      <c r="J50" s="29" t="s">
        <v>9</v>
      </c>
    </row>
    <row r="51" spans="1:10" s="20" customFormat="1" ht="54.75" customHeight="1" x14ac:dyDescent="0.2">
      <c r="A51" s="37"/>
      <c r="B51" s="3" t="s">
        <v>0</v>
      </c>
      <c r="C51" s="3" t="s">
        <v>1</v>
      </c>
      <c r="D51" s="3" t="s">
        <v>3</v>
      </c>
      <c r="E51" s="3" t="s">
        <v>2</v>
      </c>
      <c r="F51" s="4" t="s">
        <v>4</v>
      </c>
      <c r="G51" s="3" t="s">
        <v>5</v>
      </c>
      <c r="H51" s="3" t="s">
        <v>6</v>
      </c>
      <c r="I51" s="3" t="s">
        <v>7</v>
      </c>
      <c r="J51" s="3" t="s">
        <v>8</v>
      </c>
    </row>
    <row r="52" spans="1:10" s="20" customFormat="1" ht="33.75" customHeight="1" x14ac:dyDescent="0.2">
      <c r="A52" s="37"/>
      <c r="B52" s="25" t="s">
        <v>26</v>
      </c>
      <c r="C52" s="39" t="s">
        <v>95</v>
      </c>
      <c r="D52" s="23" t="s">
        <v>217</v>
      </c>
      <c r="E52" s="24">
        <v>46112</v>
      </c>
      <c r="F52" s="38">
        <v>6234.44</v>
      </c>
      <c r="G52" s="27">
        <f t="shared" si="0"/>
        <v>46142</v>
      </c>
      <c r="H52" s="19">
        <f t="shared" si="2"/>
        <v>6234.44</v>
      </c>
      <c r="I52" s="28">
        <v>0</v>
      </c>
      <c r="J52" s="29" t="s">
        <v>9</v>
      </c>
    </row>
    <row r="53" spans="1:10" s="20" customFormat="1" ht="33.75" customHeight="1" x14ac:dyDescent="0.2">
      <c r="A53" s="37"/>
      <c r="B53" s="25" t="s">
        <v>26</v>
      </c>
      <c r="C53" s="40"/>
      <c r="D53" s="23" t="s">
        <v>218</v>
      </c>
      <c r="E53" s="24">
        <v>46112</v>
      </c>
      <c r="F53" s="38">
        <v>40277.31</v>
      </c>
      <c r="G53" s="27">
        <f t="shared" si="0"/>
        <v>46142</v>
      </c>
      <c r="H53" s="19">
        <f t="shared" si="2"/>
        <v>40277.31</v>
      </c>
      <c r="I53" s="28">
        <v>0</v>
      </c>
      <c r="J53" s="29" t="s">
        <v>9</v>
      </c>
    </row>
    <row r="54" spans="1:10" s="20" customFormat="1" ht="33.75" customHeight="1" x14ac:dyDescent="0.2">
      <c r="A54" s="37"/>
      <c r="B54" s="25" t="s">
        <v>26</v>
      </c>
      <c r="C54" s="41"/>
      <c r="D54" s="23" t="s">
        <v>219</v>
      </c>
      <c r="E54" s="24">
        <v>46112</v>
      </c>
      <c r="F54" s="38">
        <v>10846.06</v>
      </c>
      <c r="G54" s="27">
        <f t="shared" si="0"/>
        <v>46142</v>
      </c>
      <c r="H54" s="19">
        <f t="shared" si="2"/>
        <v>10846.06</v>
      </c>
      <c r="I54" s="28">
        <v>0</v>
      </c>
      <c r="J54" s="29" t="s">
        <v>9</v>
      </c>
    </row>
    <row r="55" spans="1:10" s="20" customFormat="1" ht="88.5" customHeight="1" x14ac:dyDescent="0.2">
      <c r="A55" s="37"/>
      <c r="B55" s="25" t="s">
        <v>53</v>
      </c>
      <c r="C55" s="26" t="s">
        <v>96</v>
      </c>
      <c r="D55" s="23" t="s">
        <v>161</v>
      </c>
      <c r="E55" s="24">
        <v>46092</v>
      </c>
      <c r="F55" s="38">
        <v>29495669.399999999</v>
      </c>
      <c r="G55" s="27">
        <f t="shared" si="0"/>
        <v>46122</v>
      </c>
      <c r="H55" s="19">
        <f t="shared" si="2"/>
        <v>29495669.399999999</v>
      </c>
      <c r="I55" s="28">
        <v>0</v>
      </c>
      <c r="J55" s="29" t="s">
        <v>9</v>
      </c>
    </row>
    <row r="56" spans="1:10" s="20" customFormat="1" ht="72" x14ac:dyDescent="0.2">
      <c r="A56" s="37"/>
      <c r="B56" s="25" t="s">
        <v>54</v>
      </c>
      <c r="C56" s="26" t="s">
        <v>97</v>
      </c>
      <c r="D56" s="23" t="s">
        <v>159</v>
      </c>
      <c r="E56" s="24">
        <v>46107</v>
      </c>
      <c r="F56" s="38">
        <v>90860</v>
      </c>
      <c r="G56" s="27">
        <f t="shared" si="0"/>
        <v>46137</v>
      </c>
      <c r="H56" s="19">
        <f t="shared" si="2"/>
        <v>90860</v>
      </c>
      <c r="I56" s="28">
        <v>0</v>
      </c>
      <c r="J56" s="29" t="s">
        <v>9</v>
      </c>
    </row>
    <row r="57" spans="1:10" s="20" customFormat="1" ht="67.5" customHeight="1" x14ac:dyDescent="0.2">
      <c r="A57" s="37"/>
      <c r="B57" s="25" t="s">
        <v>55</v>
      </c>
      <c r="C57" s="26" t="s">
        <v>98</v>
      </c>
      <c r="D57" s="23" t="s">
        <v>160</v>
      </c>
      <c r="E57" s="24">
        <v>46113</v>
      </c>
      <c r="F57" s="38">
        <v>2063</v>
      </c>
      <c r="G57" s="27">
        <f t="shared" si="0"/>
        <v>46143</v>
      </c>
      <c r="H57" s="19">
        <f t="shared" si="2"/>
        <v>2063</v>
      </c>
      <c r="I57" s="28">
        <v>0</v>
      </c>
      <c r="J57" s="29" t="s">
        <v>9</v>
      </c>
    </row>
    <row r="58" spans="1:10" s="20" customFormat="1" ht="90" customHeight="1" x14ac:dyDescent="0.2">
      <c r="A58" s="37"/>
      <c r="B58" s="25" t="s">
        <v>42</v>
      </c>
      <c r="C58" s="26" t="s">
        <v>99</v>
      </c>
      <c r="D58" s="23" t="s">
        <v>163</v>
      </c>
      <c r="E58" s="24">
        <v>46071</v>
      </c>
      <c r="F58" s="38">
        <v>4779857.9199999999</v>
      </c>
      <c r="G58" s="27">
        <f t="shared" si="0"/>
        <v>46101</v>
      </c>
      <c r="H58" s="19">
        <f t="shared" si="2"/>
        <v>4779857.9199999999</v>
      </c>
      <c r="I58" s="28">
        <v>0</v>
      </c>
      <c r="J58" s="29" t="s">
        <v>9</v>
      </c>
    </row>
    <row r="59" spans="1:10" s="20" customFormat="1" ht="63.75" customHeight="1" x14ac:dyDescent="0.2">
      <c r="A59" s="37"/>
      <c r="B59" s="25" t="s">
        <v>56</v>
      </c>
      <c r="C59" s="26" t="s">
        <v>100</v>
      </c>
      <c r="D59" s="23" t="s">
        <v>162</v>
      </c>
      <c r="E59" s="24">
        <v>46311</v>
      </c>
      <c r="F59" s="38">
        <v>17609961.850000001</v>
      </c>
      <c r="G59" s="27">
        <f t="shared" si="0"/>
        <v>46341</v>
      </c>
      <c r="H59" s="19">
        <f t="shared" si="2"/>
        <v>17609961.850000001</v>
      </c>
      <c r="I59" s="28">
        <v>0</v>
      </c>
      <c r="J59" s="29" t="s">
        <v>9</v>
      </c>
    </row>
    <row r="60" spans="1:10" s="20" customFormat="1" ht="32.25" customHeight="1" x14ac:dyDescent="0.2">
      <c r="A60" s="37"/>
      <c r="B60" s="25" t="s">
        <v>23</v>
      </c>
      <c r="C60" s="39" t="s">
        <v>101</v>
      </c>
      <c r="D60" s="23" t="s">
        <v>220</v>
      </c>
      <c r="E60" s="24">
        <v>46101</v>
      </c>
      <c r="F60" s="38">
        <v>30841939.510000002</v>
      </c>
      <c r="G60" s="27">
        <f t="shared" si="0"/>
        <v>46131</v>
      </c>
      <c r="H60" s="19">
        <f t="shared" si="2"/>
        <v>30841939.510000002</v>
      </c>
      <c r="I60" s="28">
        <v>0</v>
      </c>
      <c r="J60" s="29" t="s">
        <v>9</v>
      </c>
    </row>
    <row r="61" spans="1:10" s="20" customFormat="1" ht="32.25" customHeight="1" x14ac:dyDescent="0.2">
      <c r="A61" s="37"/>
      <c r="B61" s="25" t="s">
        <v>23</v>
      </c>
      <c r="C61" s="40"/>
      <c r="D61" s="23" t="s">
        <v>221</v>
      </c>
      <c r="E61" s="24">
        <v>46101</v>
      </c>
      <c r="F61" s="38">
        <v>678739.78</v>
      </c>
      <c r="G61" s="27">
        <f t="shared" si="0"/>
        <v>46131</v>
      </c>
      <c r="H61" s="19">
        <f t="shared" si="2"/>
        <v>678739.78</v>
      </c>
      <c r="I61" s="28">
        <v>0</v>
      </c>
      <c r="J61" s="29" t="s">
        <v>9</v>
      </c>
    </row>
    <row r="62" spans="1:10" s="20" customFormat="1" ht="32.25" customHeight="1" x14ac:dyDescent="0.2">
      <c r="A62" s="37"/>
      <c r="B62" s="25" t="s">
        <v>23</v>
      </c>
      <c r="C62" s="41"/>
      <c r="D62" s="23" t="s">
        <v>222</v>
      </c>
      <c r="E62" s="24">
        <v>46101</v>
      </c>
      <c r="F62" s="38">
        <v>4663.2</v>
      </c>
      <c r="G62" s="27">
        <f t="shared" si="0"/>
        <v>46131</v>
      </c>
      <c r="H62" s="19">
        <f t="shared" si="2"/>
        <v>4663.2</v>
      </c>
      <c r="I62" s="28">
        <v>0</v>
      </c>
      <c r="J62" s="29" t="s">
        <v>9</v>
      </c>
    </row>
    <row r="63" spans="1:10" s="20" customFormat="1" ht="86.25" customHeight="1" x14ac:dyDescent="0.2">
      <c r="A63" s="37"/>
      <c r="B63" s="25" t="s">
        <v>25</v>
      </c>
      <c r="C63" s="26" t="s">
        <v>102</v>
      </c>
      <c r="D63" s="23" t="s">
        <v>164</v>
      </c>
      <c r="E63" s="24">
        <v>46118</v>
      </c>
      <c r="F63" s="38">
        <v>5736131.54</v>
      </c>
      <c r="G63" s="27">
        <f t="shared" si="0"/>
        <v>46148</v>
      </c>
      <c r="H63" s="19">
        <f t="shared" si="2"/>
        <v>5736131.54</v>
      </c>
      <c r="I63" s="28">
        <v>0</v>
      </c>
      <c r="J63" s="29" t="s">
        <v>9</v>
      </c>
    </row>
    <row r="64" spans="1:10" s="20" customFormat="1" ht="66" customHeight="1" x14ac:dyDescent="0.2">
      <c r="A64" s="37"/>
      <c r="B64" s="25" t="s">
        <v>24</v>
      </c>
      <c r="C64" s="26" t="s">
        <v>103</v>
      </c>
      <c r="D64" s="23" t="s">
        <v>165</v>
      </c>
      <c r="E64" s="24">
        <v>46112</v>
      </c>
      <c r="F64" s="38">
        <v>7080</v>
      </c>
      <c r="G64" s="27">
        <f t="shared" si="0"/>
        <v>46142</v>
      </c>
      <c r="H64" s="19">
        <f t="shared" si="2"/>
        <v>7080</v>
      </c>
      <c r="I64" s="28">
        <v>0</v>
      </c>
      <c r="J64" s="29" t="s">
        <v>9</v>
      </c>
    </row>
    <row r="65" spans="1:10" s="20" customFormat="1" ht="45" customHeight="1" x14ac:dyDescent="0.2">
      <c r="A65" s="37"/>
      <c r="B65" s="25" t="s">
        <v>39</v>
      </c>
      <c r="C65" s="39" t="s">
        <v>104</v>
      </c>
      <c r="D65" s="23" t="s">
        <v>223</v>
      </c>
      <c r="E65" s="24">
        <v>46092</v>
      </c>
      <c r="F65" s="38">
        <v>37439.879999999997</v>
      </c>
      <c r="G65" s="27">
        <f t="shared" si="0"/>
        <v>46122</v>
      </c>
      <c r="H65" s="19">
        <f t="shared" si="2"/>
        <v>37439.879999999997</v>
      </c>
      <c r="I65" s="28">
        <v>0</v>
      </c>
      <c r="J65" s="29" t="s">
        <v>9</v>
      </c>
    </row>
    <row r="66" spans="1:10" s="20" customFormat="1" ht="45" customHeight="1" x14ac:dyDescent="0.2">
      <c r="A66" s="37"/>
      <c r="B66" s="25" t="s">
        <v>39</v>
      </c>
      <c r="C66" s="41"/>
      <c r="D66" s="23" t="s">
        <v>224</v>
      </c>
      <c r="E66" s="24">
        <v>46099</v>
      </c>
      <c r="F66" s="38">
        <v>45179.83</v>
      </c>
      <c r="G66" s="27">
        <f t="shared" si="0"/>
        <v>46129</v>
      </c>
      <c r="H66" s="19">
        <f t="shared" si="2"/>
        <v>45179.83</v>
      </c>
      <c r="I66" s="28">
        <v>0</v>
      </c>
      <c r="J66" s="29" t="s">
        <v>9</v>
      </c>
    </row>
    <row r="67" spans="1:10" s="20" customFormat="1" ht="89.25" customHeight="1" x14ac:dyDescent="0.2">
      <c r="A67" s="37"/>
      <c r="B67" s="25" t="s">
        <v>25</v>
      </c>
      <c r="C67" s="26" t="s">
        <v>105</v>
      </c>
      <c r="D67" s="23" t="s">
        <v>164</v>
      </c>
      <c r="E67" s="24">
        <v>46118</v>
      </c>
      <c r="F67" s="38">
        <v>5166033.6100000003</v>
      </c>
      <c r="G67" s="27">
        <f t="shared" si="0"/>
        <v>46148</v>
      </c>
      <c r="H67" s="19">
        <f t="shared" si="2"/>
        <v>5166033.6100000003</v>
      </c>
      <c r="I67" s="28">
        <v>0</v>
      </c>
      <c r="J67" s="29" t="s">
        <v>9</v>
      </c>
    </row>
    <row r="68" spans="1:10" s="20" customFormat="1" ht="78" customHeight="1" x14ac:dyDescent="0.2">
      <c r="A68" s="37"/>
      <c r="B68" s="25" t="s">
        <v>57</v>
      </c>
      <c r="C68" s="26" t="s">
        <v>106</v>
      </c>
      <c r="D68" s="23" t="s">
        <v>166</v>
      </c>
      <c r="E68" s="24">
        <v>46077</v>
      </c>
      <c r="F68" s="38">
        <v>94400</v>
      </c>
      <c r="G68" s="27">
        <f t="shared" si="0"/>
        <v>46107</v>
      </c>
      <c r="H68" s="19">
        <f t="shared" si="2"/>
        <v>94400</v>
      </c>
      <c r="I68" s="28">
        <v>0</v>
      </c>
      <c r="J68" s="29" t="s">
        <v>9</v>
      </c>
    </row>
    <row r="69" spans="1:10" s="20" customFormat="1" ht="55.5" customHeight="1" x14ac:dyDescent="0.2">
      <c r="A69" s="37"/>
      <c r="B69" s="3" t="s">
        <v>0</v>
      </c>
      <c r="C69" s="3" t="s">
        <v>1</v>
      </c>
      <c r="D69" s="3" t="s">
        <v>3</v>
      </c>
      <c r="E69" s="3" t="s">
        <v>2</v>
      </c>
      <c r="F69" s="4" t="s">
        <v>4</v>
      </c>
      <c r="G69" s="3" t="s">
        <v>5</v>
      </c>
      <c r="H69" s="3" t="s">
        <v>6</v>
      </c>
      <c r="I69" s="3" t="s">
        <v>7</v>
      </c>
      <c r="J69" s="3" t="s">
        <v>8</v>
      </c>
    </row>
    <row r="70" spans="1:10" s="20" customFormat="1" ht="66" customHeight="1" x14ac:dyDescent="0.2">
      <c r="A70" s="37"/>
      <c r="B70" s="25" t="s">
        <v>58</v>
      </c>
      <c r="C70" s="26" t="s">
        <v>107</v>
      </c>
      <c r="D70" s="23" t="s">
        <v>167</v>
      </c>
      <c r="E70" s="24">
        <v>46107</v>
      </c>
      <c r="F70" s="38">
        <v>117923.3</v>
      </c>
      <c r="G70" s="27">
        <f t="shared" si="0"/>
        <v>46137</v>
      </c>
      <c r="H70" s="19">
        <f t="shared" si="2"/>
        <v>117923.3</v>
      </c>
      <c r="I70" s="28">
        <v>0</v>
      </c>
      <c r="J70" s="29" t="s">
        <v>9</v>
      </c>
    </row>
    <row r="71" spans="1:10" s="20" customFormat="1" ht="41.25" customHeight="1" x14ac:dyDescent="0.2">
      <c r="A71" s="37"/>
      <c r="B71" s="25" t="s">
        <v>23</v>
      </c>
      <c r="C71" s="39" t="s">
        <v>108</v>
      </c>
      <c r="D71" s="23" t="s">
        <v>168</v>
      </c>
      <c r="E71" s="24">
        <v>46125</v>
      </c>
      <c r="F71" s="38">
        <v>11637.06</v>
      </c>
      <c r="G71" s="27">
        <f t="shared" si="0"/>
        <v>46155</v>
      </c>
      <c r="H71" s="19">
        <f t="shared" si="2"/>
        <v>11637.06</v>
      </c>
      <c r="I71" s="28">
        <v>0</v>
      </c>
      <c r="J71" s="29" t="s">
        <v>9</v>
      </c>
    </row>
    <row r="72" spans="1:10" s="20" customFormat="1" ht="41.25" customHeight="1" x14ac:dyDescent="0.2">
      <c r="A72" s="37"/>
      <c r="B72" s="25" t="s">
        <v>23</v>
      </c>
      <c r="C72" s="41"/>
      <c r="D72" s="23" t="s">
        <v>225</v>
      </c>
      <c r="E72" s="24">
        <v>46125</v>
      </c>
      <c r="F72" s="38">
        <v>2332.12</v>
      </c>
      <c r="G72" s="27">
        <f t="shared" si="0"/>
        <v>46155</v>
      </c>
      <c r="H72" s="19">
        <f t="shared" si="2"/>
        <v>2332.12</v>
      </c>
      <c r="I72" s="28">
        <v>0</v>
      </c>
      <c r="J72" s="29" t="s">
        <v>9</v>
      </c>
    </row>
    <row r="73" spans="1:10" s="20" customFormat="1" ht="91.5" customHeight="1" x14ac:dyDescent="0.2">
      <c r="A73" s="37"/>
      <c r="B73" s="25" t="s">
        <v>59</v>
      </c>
      <c r="C73" s="26" t="s">
        <v>109</v>
      </c>
      <c r="D73" s="23" t="s">
        <v>169</v>
      </c>
      <c r="E73" s="24">
        <v>46122</v>
      </c>
      <c r="F73" s="38">
        <v>155000</v>
      </c>
      <c r="G73" s="27">
        <f t="shared" si="0"/>
        <v>46152</v>
      </c>
      <c r="H73" s="19">
        <f t="shared" si="2"/>
        <v>155000</v>
      </c>
      <c r="I73" s="28">
        <v>0</v>
      </c>
      <c r="J73" s="29" t="s">
        <v>9</v>
      </c>
    </row>
    <row r="74" spans="1:10" s="20" customFormat="1" ht="87.75" customHeight="1" x14ac:dyDescent="0.2">
      <c r="A74" s="37"/>
      <c r="B74" s="25" t="s">
        <v>60</v>
      </c>
      <c r="C74" s="26" t="s">
        <v>110</v>
      </c>
      <c r="D74" s="23" t="s">
        <v>174</v>
      </c>
      <c r="E74" s="24">
        <v>46105</v>
      </c>
      <c r="F74" s="38">
        <v>215000</v>
      </c>
      <c r="G74" s="27">
        <f t="shared" si="0"/>
        <v>46135</v>
      </c>
      <c r="H74" s="19">
        <f t="shared" si="2"/>
        <v>215000</v>
      </c>
      <c r="I74" s="28">
        <v>0</v>
      </c>
      <c r="J74" s="29" t="s">
        <v>9</v>
      </c>
    </row>
    <row r="75" spans="1:10" s="20" customFormat="1" ht="89.25" customHeight="1" x14ac:dyDescent="0.2">
      <c r="A75" s="37"/>
      <c r="B75" s="25" t="s">
        <v>45</v>
      </c>
      <c r="C75" s="26" t="s">
        <v>111</v>
      </c>
      <c r="D75" s="23" t="s">
        <v>170</v>
      </c>
      <c r="E75" s="24">
        <v>46119</v>
      </c>
      <c r="F75" s="38">
        <v>172500</v>
      </c>
      <c r="G75" s="27">
        <f t="shared" si="0"/>
        <v>46149</v>
      </c>
      <c r="H75" s="19">
        <f t="shared" si="2"/>
        <v>172500</v>
      </c>
      <c r="I75" s="28">
        <v>0</v>
      </c>
      <c r="J75" s="29" t="s">
        <v>9</v>
      </c>
    </row>
    <row r="76" spans="1:10" s="20" customFormat="1" ht="65.25" customHeight="1" x14ac:dyDescent="0.2">
      <c r="A76" s="37"/>
      <c r="B76" s="25" t="s">
        <v>44</v>
      </c>
      <c r="C76" s="26" t="s">
        <v>112</v>
      </c>
      <c r="D76" s="23" t="s">
        <v>171</v>
      </c>
      <c r="E76" s="24">
        <v>46121</v>
      </c>
      <c r="F76" s="38">
        <v>151250</v>
      </c>
      <c r="G76" s="27">
        <f t="shared" si="0"/>
        <v>46151</v>
      </c>
      <c r="H76" s="19">
        <f t="shared" si="2"/>
        <v>151250</v>
      </c>
      <c r="I76" s="28">
        <v>0</v>
      </c>
      <c r="J76" s="29" t="s">
        <v>9</v>
      </c>
    </row>
    <row r="77" spans="1:10" s="20" customFormat="1" ht="63.75" customHeight="1" x14ac:dyDescent="0.2">
      <c r="A77" s="37"/>
      <c r="B77" s="25" t="s">
        <v>26</v>
      </c>
      <c r="C77" s="26" t="s">
        <v>113</v>
      </c>
      <c r="D77" s="23" t="s">
        <v>172</v>
      </c>
      <c r="E77" s="24">
        <v>46112</v>
      </c>
      <c r="F77" s="38">
        <v>40491.58</v>
      </c>
      <c r="G77" s="27">
        <f t="shared" si="0"/>
        <v>46142</v>
      </c>
      <c r="H77" s="19">
        <f t="shared" si="2"/>
        <v>40491.58</v>
      </c>
      <c r="I77" s="28">
        <v>0</v>
      </c>
      <c r="J77" s="29" t="s">
        <v>9</v>
      </c>
    </row>
    <row r="78" spans="1:10" s="20" customFormat="1" ht="66" customHeight="1" x14ac:dyDescent="0.2">
      <c r="A78" s="37"/>
      <c r="B78" s="25" t="s">
        <v>33</v>
      </c>
      <c r="C78" s="26" t="s">
        <v>114</v>
      </c>
      <c r="D78" s="23" t="s">
        <v>178</v>
      </c>
      <c r="E78" s="24">
        <v>46117</v>
      </c>
      <c r="F78" s="38">
        <v>136186.82</v>
      </c>
      <c r="G78" s="27">
        <f t="shared" si="0"/>
        <v>46147</v>
      </c>
      <c r="H78" s="19">
        <f t="shared" si="2"/>
        <v>136186.82</v>
      </c>
      <c r="I78" s="28">
        <v>0</v>
      </c>
      <c r="J78" s="29" t="s">
        <v>9</v>
      </c>
    </row>
    <row r="79" spans="1:10" s="20" customFormat="1" ht="77.25" customHeight="1" x14ac:dyDescent="0.2">
      <c r="A79" s="37"/>
      <c r="B79" s="25" t="s">
        <v>61</v>
      </c>
      <c r="C79" s="26" t="s">
        <v>115</v>
      </c>
      <c r="D79" s="23" t="s">
        <v>173</v>
      </c>
      <c r="E79" s="24">
        <v>46106</v>
      </c>
      <c r="F79" s="38">
        <v>92100</v>
      </c>
      <c r="G79" s="27">
        <f t="shared" si="0"/>
        <v>46136</v>
      </c>
      <c r="H79" s="19">
        <f t="shared" si="2"/>
        <v>92100</v>
      </c>
      <c r="I79" s="28">
        <v>0</v>
      </c>
      <c r="J79" s="29" t="s">
        <v>9</v>
      </c>
    </row>
    <row r="80" spans="1:10" s="20" customFormat="1" ht="65.25" customHeight="1" x14ac:dyDescent="0.2">
      <c r="A80" s="37"/>
      <c r="B80" s="25" t="s">
        <v>62</v>
      </c>
      <c r="C80" s="26" t="s">
        <v>116</v>
      </c>
      <c r="D80" s="23" t="s">
        <v>175</v>
      </c>
      <c r="E80" s="24">
        <v>46097</v>
      </c>
      <c r="F80" s="38">
        <v>1440000</v>
      </c>
      <c r="G80" s="27">
        <f t="shared" si="0"/>
        <v>46127</v>
      </c>
      <c r="H80" s="19">
        <f t="shared" si="2"/>
        <v>1440000</v>
      </c>
      <c r="I80" s="28">
        <v>0</v>
      </c>
      <c r="J80" s="29" t="s">
        <v>9</v>
      </c>
    </row>
    <row r="81" spans="1:10" s="20" customFormat="1" ht="78.75" customHeight="1" x14ac:dyDescent="0.2">
      <c r="A81" s="37"/>
      <c r="B81" s="25" t="s">
        <v>20</v>
      </c>
      <c r="C81" s="26" t="s">
        <v>117</v>
      </c>
      <c r="D81" s="23" t="s">
        <v>176</v>
      </c>
      <c r="E81" s="24">
        <v>46120</v>
      </c>
      <c r="F81" s="38">
        <v>4995</v>
      </c>
      <c r="G81" s="27">
        <f t="shared" si="0"/>
        <v>46150</v>
      </c>
      <c r="H81" s="19">
        <f t="shared" si="2"/>
        <v>4995</v>
      </c>
      <c r="I81" s="28">
        <v>0</v>
      </c>
      <c r="J81" s="29" t="s">
        <v>9</v>
      </c>
    </row>
    <row r="82" spans="1:10" s="20" customFormat="1" ht="86.25" customHeight="1" x14ac:dyDescent="0.2">
      <c r="A82" s="37"/>
      <c r="B82" s="25" t="s">
        <v>33</v>
      </c>
      <c r="C82" s="26" t="s">
        <v>118</v>
      </c>
      <c r="D82" s="23" t="s">
        <v>177</v>
      </c>
      <c r="E82" s="24">
        <v>46132</v>
      </c>
      <c r="F82" s="38">
        <v>2954.82</v>
      </c>
      <c r="G82" s="27">
        <f t="shared" si="0"/>
        <v>46162</v>
      </c>
      <c r="H82" s="19">
        <f t="shared" si="2"/>
        <v>2954.82</v>
      </c>
      <c r="I82" s="28">
        <v>0</v>
      </c>
      <c r="J82" s="29" t="s">
        <v>9</v>
      </c>
    </row>
    <row r="83" spans="1:10" s="20" customFormat="1" ht="60" x14ac:dyDescent="0.2">
      <c r="A83" s="37"/>
      <c r="B83" s="25" t="s">
        <v>33</v>
      </c>
      <c r="C83" s="26" t="s">
        <v>119</v>
      </c>
      <c r="D83" s="23" t="s">
        <v>179</v>
      </c>
      <c r="E83" s="24">
        <v>46137</v>
      </c>
      <c r="F83" s="38">
        <v>162424.89000000001</v>
      </c>
      <c r="G83" s="27">
        <f t="shared" si="0"/>
        <v>46167</v>
      </c>
      <c r="H83" s="19">
        <f t="shared" si="2"/>
        <v>162424.89000000001</v>
      </c>
      <c r="I83" s="28">
        <v>0</v>
      </c>
      <c r="J83" s="29" t="s">
        <v>9</v>
      </c>
    </row>
    <row r="84" spans="1:10" s="20" customFormat="1" ht="54" customHeight="1" x14ac:dyDescent="0.2">
      <c r="A84" s="37"/>
      <c r="B84" s="3" t="s">
        <v>0</v>
      </c>
      <c r="C84" s="3" t="s">
        <v>1</v>
      </c>
      <c r="D84" s="3" t="s">
        <v>3</v>
      </c>
      <c r="E84" s="3" t="s">
        <v>2</v>
      </c>
      <c r="F84" s="4" t="s">
        <v>4</v>
      </c>
      <c r="G84" s="3" t="s">
        <v>5</v>
      </c>
      <c r="H84" s="3" t="s">
        <v>6</v>
      </c>
      <c r="I84" s="3" t="s">
        <v>7</v>
      </c>
      <c r="J84" s="3" t="s">
        <v>8</v>
      </c>
    </row>
    <row r="85" spans="1:10" s="20" customFormat="1" ht="90" customHeight="1" x14ac:dyDescent="0.2">
      <c r="A85" s="37"/>
      <c r="B85" s="25" t="s">
        <v>21</v>
      </c>
      <c r="C85" s="26" t="s">
        <v>120</v>
      </c>
      <c r="D85" s="23" t="s">
        <v>183</v>
      </c>
      <c r="E85" s="24">
        <v>46121</v>
      </c>
      <c r="F85" s="38">
        <v>5730000</v>
      </c>
      <c r="G85" s="27">
        <f t="shared" si="0"/>
        <v>46151</v>
      </c>
      <c r="H85" s="19">
        <f t="shared" si="2"/>
        <v>5730000</v>
      </c>
      <c r="I85" s="28">
        <v>0</v>
      </c>
      <c r="J85" s="29" t="s">
        <v>9</v>
      </c>
    </row>
    <row r="86" spans="1:10" s="20" customFormat="1" ht="66" customHeight="1" x14ac:dyDescent="0.2">
      <c r="A86" s="37"/>
      <c r="B86" s="25" t="s">
        <v>19</v>
      </c>
      <c r="C86" s="26" t="s">
        <v>121</v>
      </c>
      <c r="D86" s="23" t="s">
        <v>185</v>
      </c>
      <c r="E86" s="24">
        <v>46108</v>
      </c>
      <c r="F86" s="38">
        <v>58089.89</v>
      </c>
      <c r="G86" s="27">
        <f t="shared" si="0"/>
        <v>46138</v>
      </c>
      <c r="H86" s="19">
        <f t="shared" si="2"/>
        <v>58089.89</v>
      </c>
      <c r="I86" s="28">
        <v>0</v>
      </c>
      <c r="J86" s="29" t="s">
        <v>9</v>
      </c>
    </row>
    <row r="87" spans="1:10" s="20" customFormat="1" ht="63" customHeight="1" x14ac:dyDescent="0.2">
      <c r="A87" s="37"/>
      <c r="B87" s="25" t="s">
        <v>40</v>
      </c>
      <c r="C87" s="26" t="s">
        <v>122</v>
      </c>
      <c r="D87" s="23" t="s">
        <v>180</v>
      </c>
      <c r="E87" s="24">
        <v>46143</v>
      </c>
      <c r="F87" s="38">
        <v>30357.599999999999</v>
      </c>
      <c r="G87" s="27">
        <f t="shared" si="0"/>
        <v>46173</v>
      </c>
      <c r="H87" s="19">
        <f t="shared" si="2"/>
        <v>30357.599999999999</v>
      </c>
      <c r="I87" s="28">
        <v>0</v>
      </c>
      <c r="J87" s="29" t="s">
        <v>9</v>
      </c>
    </row>
    <row r="88" spans="1:10" s="20" customFormat="1" ht="76.5" customHeight="1" x14ac:dyDescent="0.2">
      <c r="A88" s="37"/>
      <c r="B88" s="25" t="s">
        <v>63</v>
      </c>
      <c r="C88" s="26" t="s">
        <v>123</v>
      </c>
      <c r="D88" s="23" t="s">
        <v>181</v>
      </c>
      <c r="E88" s="24">
        <v>46018</v>
      </c>
      <c r="F88" s="38">
        <v>176666.73</v>
      </c>
      <c r="G88" s="27">
        <f t="shared" si="0"/>
        <v>46048</v>
      </c>
      <c r="H88" s="19">
        <f t="shared" si="2"/>
        <v>176666.73</v>
      </c>
      <c r="I88" s="28">
        <v>0</v>
      </c>
      <c r="J88" s="29" t="s">
        <v>9</v>
      </c>
    </row>
    <row r="89" spans="1:10" s="20" customFormat="1" ht="67.5" customHeight="1" x14ac:dyDescent="0.2">
      <c r="A89" s="37"/>
      <c r="B89" s="25" t="s">
        <v>64</v>
      </c>
      <c r="C89" s="26" t="s">
        <v>124</v>
      </c>
      <c r="D89" s="23" t="s">
        <v>182</v>
      </c>
      <c r="E89" s="24">
        <v>45895</v>
      </c>
      <c r="F89" s="38">
        <v>507075.5</v>
      </c>
      <c r="G89" s="27">
        <f t="shared" si="0"/>
        <v>45925</v>
      </c>
      <c r="H89" s="19">
        <f t="shared" si="2"/>
        <v>507075.5</v>
      </c>
      <c r="I89" s="28">
        <v>0</v>
      </c>
      <c r="J89" s="29" t="s">
        <v>9</v>
      </c>
    </row>
    <row r="90" spans="1:10" s="20" customFormat="1" ht="69" customHeight="1" x14ac:dyDescent="0.2">
      <c r="A90" s="37"/>
      <c r="B90" s="25" t="s">
        <v>65</v>
      </c>
      <c r="C90" s="26" t="s">
        <v>125</v>
      </c>
      <c r="D90" s="23" t="s">
        <v>184</v>
      </c>
      <c r="E90" s="24">
        <v>46125</v>
      </c>
      <c r="F90" s="38">
        <v>29500</v>
      </c>
      <c r="G90" s="27">
        <f t="shared" si="0"/>
        <v>46155</v>
      </c>
      <c r="H90" s="19">
        <f t="shared" si="2"/>
        <v>29500</v>
      </c>
      <c r="I90" s="28">
        <v>0</v>
      </c>
      <c r="J90" s="29" t="s">
        <v>9</v>
      </c>
    </row>
    <row r="91" spans="1:10" s="20" customFormat="1" ht="81.75" customHeight="1" x14ac:dyDescent="0.2">
      <c r="A91" s="37"/>
      <c r="B91" s="25" t="s">
        <v>22</v>
      </c>
      <c r="C91" s="26" t="s">
        <v>126</v>
      </c>
      <c r="D91" s="23" t="s">
        <v>186</v>
      </c>
      <c r="E91" s="24">
        <v>46119</v>
      </c>
      <c r="F91" s="38">
        <v>5730000</v>
      </c>
      <c r="G91" s="27">
        <f t="shared" si="0"/>
        <v>46149</v>
      </c>
      <c r="H91" s="19">
        <f t="shared" si="2"/>
        <v>5730000</v>
      </c>
      <c r="I91" s="28">
        <v>0</v>
      </c>
      <c r="J91" s="29" t="s">
        <v>9</v>
      </c>
    </row>
    <row r="92" spans="1:10" s="20" customFormat="1" ht="96" x14ac:dyDescent="0.2">
      <c r="A92" s="37"/>
      <c r="B92" s="25" t="s">
        <v>66</v>
      </c>
      <c r="C92" s="26" t="s">
        <v>127</v>
      </c>
      <c r="D92" s="23" t="s">
        <v>190</v>
      </c>
      <c r="E92" s="24">
        <v>46008</v>
      </c>
      <c r="F92" s="38">
        <v>247999.66</v>
      </c>
      <c r="G92" s="27">
        <f t="shared" si="0"/>
        <v>46038</v>
      </c>
      <c r="H92" s="19">
        <f t="shared" si="2"/>
        <v>247999.66</v>
      </c>
      <c r="I92" s="28">
        <v>0</v>
      </c>
      <c r="J92" s="29" t="s">
        <v>9</v>
      </c>
    </row>
    <row r="93" spans="1:10" s="20" customFormat="1" ht="23.25" customHeight="1" x14ac:dyDescent="0.2">
      <c r="A93" s="37"/>
      <c r="B93" s="25" t="s">
        <v>38</v>
      </c>
      <c r="C93" s="39" t="s">
        <v>128</v>
      </c>
      <c r="D93" s="23" t="s">
        <v>226</v>
      </c>
      <c r="E93" s="24">
        <v>46072</v>
      </c>
      <c r="F93" s="38">
        <v>24762.34</v>
      </c>
      <c r="G93" s="27">
        <f t="shared" si="0"/>
        <v>46102</v>
      </c>
      <c r="H93" s="19">
        <f t="shared" si="2"/>
        <v>24762.34</v>
      </c>
      <c r="I93" s="28">
        <v>0</v>
      </c>
      <c r="J93" s="29" t="s">
        <v>9</v>
      </c>
    </row>
    <row r="94" spans="1:10" s="20" customFormat="1" ht="23.25" customHeight="1" x14ac:dyDescent="0.2">
      <c r="A94" s="37"/>
      <c r="B94" s="25" t="s">
        <v>38</v>
      </c>
      <c r="C94" s="40"/>
      <c r="D94" s="23" t="s">
        <v>227</v>
      </c>
      <c r="E94" s="24">
        <v>46083</v>
      </c>
      <c r="F94" s="38">
        <v>5793.31</v>
      </c>
      <c r="G94" s="27">
        <f t="shared" si="0"/>
        <v>46113</v>
      </c>
      <c r="H94" s="19">
        <f t="shared" si="2"/>
        <v>5793.31</v>
      </c>
      <c r="I94" s="28">
        <v>0</v>
      </c>
      <c r="J94" s="29" t="s">
        <v>9</v>
      </c>
    </row>
    <row r="95" spans="1:10" s="20" customFormat="1" ht="23.25" customHeight="1" x14ac:dyDescent="0.2">
      <c r="A95" s="37"/>
      <c r="B95" s="25" t="s">
        <v>38</v>
      </c>
      <c r="C95" s="40"/>
      <c r="D95" s="23" t="s">
        <v>228</v>
      </c>
      <c r="E95" s="24">
        <v>46087</v>
      </c>
      <c r="F95" s="38">
        <v>106798.61</v>
      </c>
      <c r="G95" s="27">
        <f t="shared" si="0"/>
        <v>46117</v>
      </c>
      <c r="H95" s="19">
        <f t="shared" si="2"/>
        <v>106798.61</v>
      </c>
      <c r="I95" s="28">
        <v>0</v>
      </c>
      <c r="J95" s="29" t="s">
        <v>9</v>
      </c>
    </row>
    <row r="96" spans="1:10" s="20" customFormat="1" ht="23.25" customHeight="1" x14ac:dyDescent="0.2">
      <c r="A96" s="37"/>
      <c r="B96" s="25" t="s">
        <v>38</v>
      </c>
      <c r="C96" s="40"/>
      <c r="D96" s="23" t="s">
        <v>229</v>
      </c>
      <c r="E96" s="24">
        <v>46090</v>
      </c>
      <c r="F96" s="38">
        <v>300068.69</v>
      </c>
      <c r="G96" s="27">
        <f t="shared" si="0"/>
        <v>46120</v>
      </c>
      <c r="H96" s="19">
        <f t="shared" si="2"/>
        <v>300068.69</v>
      </c>
      <c r="I96" s="28">
        <v>0</v>
      </c>
      <c r="J96" s="29" t="s">
        <v>9</v>
      </c>
    </row>
    <row r="97" spans="1:10" s="20" customFormat="1" ht="23.25" customHeight="1" x14ac:dyDescent="0.2">
      <c r="A97" s="37"/>
      <c r="B97" s="25" t="s">
        <v>38</v>
      </c>
      <c r="C97" s="41"/>
      <c r="D97" s="23" t="s">
        <v>230</v>
      </c>
      <c r="E97" s="24">
        <v>46092</v>
      </c>
      <c r="F97" s="38">
        <v>13579.28</v>
      </c>
      <c r="G97" s="27">
        <f t="shared" si="0"/>
        <v>46122</v>
      </c>
      <c r="H97" s="19">
        <f t="shared" si="2"/>
        <v>13579.28</v>
      </c>
      <c r="I97" s="28">
        <v>0</v>
      </c>
      <c r="J97" s="29" t="s">
        <v>9</v>
      </c>
    </row>
    <row r="98" spans="1:10" s="20" customFormat="1" ht="76.5" customHeight="1" x14ac:dyDescent="0.2">
      <c r="A98" s="37"/>
      <c r="B98" s="25" t="s">
        <v>67</v>
      </c>
      <c r="C98" s="26" t="s">
        <v>129</v>
      </c>
      <c r="D98" s="23" t="s">
        <v>187</v>
      </c>
      <c r="E98" s="24">
        <v>46079</v>
      </c>
      <c r="F98" s="38">
        <v>1990660</v>
      </c>
      <c r="G98" s="27">
        <f t="shared" si="0"/>
        <v>46109</v>
      </c>
      <c r="H98" s="19">
        <f t="shared" si="2"/>
        <v>1990660</v>
      </c>
      <c r="I98" s="28">
        <v>0</v>
      </c>
      <c r="J98" s="29" t="s">
        <v>9</v>
      </c>
    </row>
    <row r="99" spans="1:10" s="20" customFormat="1" ht="60" x14ac:dyDescent="0.2">
      <c r="A99" s="37"/>
      <c r="B99" s="25" t="s">
        <v>36</v>
      </c>
      <c r="C99" s="26" t="s">
        <v>130</v>
      </c>
      <c r="D99" s="23" t="s">
        <v>193</v>
      </c>
      <c r="E99" s="24">
        <v>46127</v>
      </c>
      <c r="F99" s="38">
        <v>80579.88</v>
      </c>
      <c r="G99" s="27">
        <f t="shared" si="0"/>
        <v>46157</v>
      </c>
      <c r="H99" s="19">
        <f t="shared" si="2"/>
        <v>80579.88</v>
      </c>
      <c r="I99" s="28">
        <v>0</v>
      </c>
      <c r="J99" s="29" t="s">
        <v>9</v>
      </c>
    </row>
    <row r="100" spans="1:10" s="20" customFormat="1" ht="60" x14ac:dyDescent="0.2">
      <c r="A100" s="37"/>
      <c r="B100" s="25" t="s">
        <v>37</v>
      </c>
      <c r="C100" s="26" t="s">
        <v>131</v>
      </c>
      <c r="D100" s="23" t="s">
        <v>188</v>
      </c>
      <c r="E100" s="24">
        <v>46113</v>
      </c>
      <c r="F100" s="38">
        <v>3583</v>
      </c>
      <c r="G100" s="27">
        <f t="shared" si="0"/>
        <v>46143</v>
      </c>
      <c r="H100" s="19">
        <f t="shared" si="2"/>
        <v>3583</v>
      </c>
      <c r="I100" s="28">
        <v>0</v>
      </c>
      <c r="J100" s="29" t="s">
        <v>9</v>
      </c>
    </row>
    <row r="101" spans="1:10" s="20" customFormat="1" ht="60" x14ac:dyDescent="0.2">
      <c r="A101" s="37"/>
      <c r="B101" s="25" t="s">
        <v>33</v>
      </c>
      <c r="C101" s="26" t="s">
        <v>132</v>
      </c>
      <c r="D101" s="23" t="s">
        <v>189</v>
      </c>
      <c r="E101" s="24">
        <v>46137</v>
      </c>
      <c r="F101" s="38">
        <v>3321.99</v>
      </c>
      <c r="G101" s="27">
        <f t="shared" ref="G101:G115" si="3">30+E101</f>
        <v>46167</v>
      </c>
      <c r="H101" s="19">
        <f t="shared" si="2"/>
        <v>3321.99</v>
      </c>
      <c r="I101" s="28">
        <v>0</v>
      </c>
      <c r="J101" s="29" t="s">
        <v>9</v>
      </c>
    </row>
    <row r="102" spans="1:10" s="20" customFormat="1" ht="63.75" customHeight="1" x14ac:dyDescent="0.2">
      <c r="A102" s="37"/>
      <c r="B102" s="3" t="s">
        <v>0</v>
      </c>
      <c r="C102" s="3" t="s">
        <v>1</v>
      </c>
      <c r="D102" s="3" t="s">
        <v>3</v>
      </c>
      <c r="E102" s="3" t="s">
        <v>2</v>
      </c>
      <c r="F102" s="4" t="s">
        <v>4</v>
      </c>
      <c r="G102" s="3" t="s">
        <v>5</v>
      </c>
      <c r="H102" s="3" t="s">
        <v>6</v>
      </c>
      <c r="I102" s="3" t="s">
        <v>7</v>
      </c>
      <c r="J102" s="3" t="s">
        <v>8</v>
      </c>
    </row>
    <row r="103" spans="1:10" s="20" customFormat="1" ht="58.5" customHeight="1" x14ac:dyDescent="0.2">
      <c r="A103" s="37"/>
      <c r="B103" s="25" t="s">
        <v>52</v>
      </c>
      <c r="C103" s="26" t="s">
        <v>133</v>
      </c>
      <c r="D103" s="23" t="s">
        <v>191</v>
      </c>
      <c r="E103" s="24">
        <v>46128</v>
      </c>
      <c r="F103" s="38">
        <v>42480</v>
      </c>
      <c r="G103" s="27">
        <f t="shared" si="3"/>
        <v>46158</v>
      </c>
      <c r="H103" s="19">
        <f t="shared" si="2"/>
        <v>42480</v>
      </c>
      <c r="I103" s="28">
        <v>0</v>
      </c>
      <c r="J103" s="29" t="s">
        <v>9</v>
      </c>
    </row>
    <row r="104" spans="1:10" s="20" customFormat="1" ht="107.25" customHeight="1" x14ac:dyDescent="0.2">
      <c r="A104" s="37"/>
      <c r="B104" s="25" t="s">
        <v>68</v>
      </c>
      <c r="C104" s="26" t="s">
        <v>134</v>
      </c>
      <c r="D104" s="23" t="s">
        <v>198</v>
      </c>
      <c r="E104" s="24">
        <v>45985</v>
      </c>
      <c r="F104" s="38">
        <v>346964.93</v>
      </c>
      <c r="G104" s="27">
        <f t="shared" si="3"/>
        <v>46015</v>
      </c>
      <c r="H104" s="19">
        <f t="shared" si="2"/>
        <v>346964.93</v>
      </c>
      <c r="I104" s="28">
        <v>0</v>
      </c>
      <c r="J104" s="29" t="s">
        <v>9</v>
      </c>
    </row>
    <row r="105" spans="1:10" s="20" customFormat="1" ht="54.75" customHeight="1" x14ac:dyDescent="0.2">
      <c r="A105" s="37"/>
      <c r="B105" s="25" t="s">
        <v>33</v>
      </c>
      <c r="C105" s="26" t="s">
        <v>135</v>
      </c>
      <c r="D105" s="23" t="s">
        <v>194</v>
      </c>
      <c r="E105" s="24">
        <v>46137</v>
      </c>
      <c r="F105" s="38">
        <v>6312.29</v>
      </c>
      <c r="G105" s="27">
        <f t="shared" si="3"/>
        <v>46167</v>
      </c>
      <c r="H105" s="19">
        <f t="shared" si="2"/>
        <v>6312.29</v>
      </c>
      <c r="I105" s="28">
        <v>0</v>
      </c>
      <c r="J105" s="29" t="s">
        <v>9</v>
      </c>
    </row>
    <row r="106" spans="1:10" s="20" customFormat="1" ht="90.75" customHeight="1" x14ac:dyDescent="0.2">
      <c r="A106" s="37"/>
      <c r="B106" s="25" t="s">
        <v>69</v>
      </c>
      <c r="C106" s="26" t="s">
        <v>136</v>
      </c>
      <c r="D106" s="23" t="s">
        <v>195</v>
      </c>
      <c r="E106" s="24">
        <v>46096</v>
      </c>
      <c r="F106" s="38">
        <v>185000</v>
      </c>
      <c r="G106" s="27">
        <f t="shared" si="3"/>
        <v>46126</v>
      </c>
      <c r="H106" s="19">
        <f t="shared" si="2"/>
        <v>185000</v>
      </c>
      <c r="I106" s="28">
        <v>0</v>
      </c>
      <c r="J106" s="29" t="s">
        <v>9</v>
      </c>
    </row>
    <row r="107" spans="1:10" s="20" customFormat="1" ht="72" x14ac:dyDescent="0.2">
      <c r="A107" s="37"/>
      <c r="B107" s="25" t="s">
        <v>70</v>
      </c>
      <c r="C107" s="26" t="s">
        <v>137</v>
      </c>
      <c r="D107" s="23" t="s">
        <v>192</v>
      </c>
      <c r="E107" s="24">
        <v>46113</v>
      </c>
      <c r="F107" s="38">
        <v>74340</v>
      </c>
      <c r="G107" s="27">
        <f t="shared" si="3"/>
        <v>46143</v>
      </c>
      <c r="H107" s="19">
        <f t="shared" si="2"/>
        <v>74340</v>
      </c>
      <c r="I107" s="28">
        <v>0</v>
      </c>
      <c r="J107" s="29" t="s">
        <v>9</v>
      </c>
    </row>
    <row r="108" spans="1:10" s="20" customFormat="1" ht="79.5" customHeight="1" x14ac:dyDescent="0.2">
      <c r="A108" s="37"/>
      <c r="B108" s="25" t="s">
        <v>35</v>
      </c>
      <c r="C108" s="26" t="s">
        <v>138</v>
      </c>
      <c r="D108" s="23" t="s">
        <v>196</v>
      </c>
      <c r="E108" s="24">
        <v>46113</v>
      </c>
      <c r="F108" s="38">
        <v>2859812.28</v>
      </c>
      <c r="G108" s="27">
        <f t="shared" si="3"/>
        <v>46143</v>
      </c>
      <c r="H108" s="19">
        <f t="shared" si="2"/>
        <v>2859812.28</v>
      </c>
      <c r="I108" s="28">
        <v>0</v>
      </c>
      <c r="J108" s="29" t="s">
        <v>9</v>
      </c>
    </row>
    <row r="109" spans="1:10" s="20" customFormat="1" ht="88.5" customHeight="1" x14ac:dyDescent="0.2">
      <c r="A109" s="37"/>
      <c r="B109" s="25" t="s">
        <v>71</v>
      </c>
      <c r="C109" s="26" t="s">
        <v>139</v>
      </c>
      <c r="D109" s="23" t="s">
        <v>197</v>
      </c>
      <c r="E109" s="24">
        <v>46097</v>
      </c>
      <c r="F109" s="38">
        <v>216250</v>
      </c>
      <c r="G109" s="27">
        <f t="shared" si="3"/>
        <v>46127</v>
      </c>
      <c r="H109" s="19">
        <f t="shared" si="2"/>
        <v>216250</v>
      </c>
      <c r="I109" s="28">
        <v>0</v>
      </c>
      <c r="J109" s="29" t="s">
        <v>9</v>
      </c>
    </row>
    <row r="110" spans="1:10" s="20" customFormat="1" ht="33" customHeight="1" x14ac:dyDescent="0.2">
      <c r="A110" s="37"/>
      <c r="B110" s="25" t="s">
        <v>28</v>
      </c>
      <c r="C110" s="36" t="s">
        <v>140</v>
      </c>
      <c r="D110" s="23" t="s">
        <v>231</v>
      </c>
      <c r="E110" s="24">
        <v>46128</v>
      </c>
      <c r="F110" s="38">
        <v>10609.59</v>
      </c>
      <c r="G110" s="27">
        <f t="shared" si="3"/>
        <v>46158</v>
      </c>
      <c r="H110" s="19">
        <f t="shared" si="2"/>
        <v>10609.59</v>
      </c>
      <c r="I110" s="28">
        <v>0</v>
      </c>
      <c r="J110" s="29" t="s">
        <v>9</v>
      </c>
    </row>
    <row r="111" spans="1:10" s="37" customFormat="1" ht="33" customHeight="1" x14ac:dyDescent="0.2">
      <c r="B111" s="25" t="s">
        <v>28</v>
      </c>
      <c r="C111" s="36"/>
      <c r="D111" s="23" t="s">
        <v>232</v>
      </c>
      <c r="E111" s="24">
        <v>46128</v>
      </c>
      <c r="F111" s="38">
        <v>16071.09</v>
      </c>
      <c r="G111" s="27">
        <f t="shared" si="3"/>
        <v>46158</v>
      </c>
      <c r="H111" s="19">
        <f t="shared" si="2"/>
        <v>16071.09</v>
      </c>
      <c r="I111" s="28">
        <v>0</v>
      </c>
      <c r="J111" s="29" t="s">
        <v>9</v>
      </c>
    </row>
    <row r="112" spans="1:10" s="37" customFormat="1" ht="33" customHeight="1" x14ac:dyDescent="0.2">
      <c r="B112" s="25" t="s">
        <v>28</v>
      </c>
      <c r="C112" s="36"/>
      <c r="D112" s="23" t="s">
        <v>233</v>
      </c>
      <c r="E112" s="24">
        <v>46128</v>
      </c>
      <c r="F112" s="38">
        <v>30145.74</v>
      </c>
      <c r="G112" s="27">
        <f t="shared" si="3"/>
        <v>46158</v>
      </c>
      <c r="H112" s="19">
        <f t="shared" ref="H112" si="4">+F112</f>
        <v>30145.74</v>
      </c>
      <c r="I112" s="28">
        <v>0</v>
      </c>
      <c r="J112" s="29" t="s">
        <v>9</v>
      </c>
    </row>
    <row r="113" spans="2:10" ht="112.5" customHeight="1" x14ac:dyDescent="0.2">
      <c r="B113" s="30" t="s">
        <v>47</v>
      </c>
      <c r="C113" s="8"/>
      <c r="D113" s="34" t="s">
        <v>15</v>
      </c>
      <c r="E113" s="34"/>
      <c r="F113" s="11"/>
      <c r="G113" s="44"/>
      <c r="H113" s="34" t="s">
        <v>17</v>
      </c>
      <c r="I113" s="34"/>
      <c r="J113" s="34"/>
    </row>
    <row r="114" spans="2:10" x14ac:dyDescent="0.2">
      <c r="B114" s="21" t="s">
        <v>48</v>
      </c>
      <c r="C114" s="9"/>
      <c r="D114" s="33" t="s">
        <v>14</v>
      </c>
      <c r="E114" s="33"/>
      <c r="F114" s="12"/>
      <c r="G114" s="44"/>
      <c r="H114" s="32" t="s">
        <v>10</v>
      </c>
      <c r="I114" s="32"/>
      <c r="J114" s="32"/>
    </row>
    <row r="115" spans="2:10" ht="12.75" customHeight="1" x14ac:dyDescent="0.2">
      <c r="B115" s="22" t="s">
        <v>49</v>
      </c>
      <c r="C115" s="9"/>
      <c r="D115" s="35" t="s">
        <v>16</v>
      </c>
      <c r="E115" s="35"/>
      <c r="F115" s="12"/>
      <c r="G115" s="44"/>
      <c r="H115" s="32" t="s">
        <v>11</v>
      </c>
      <c r="I115" s="32"/>
      <c r="J115" s="32"/>
    </row>
  </sheetData>
  <mergeCells count="21">
    <mergeCell ref="C93:C97"/>
    <mergeCell ref="C110:C112"/>
    <mergeCell ref="C47:C48"/>
    <mergeCell ref="C52:C54"/>
    <mergeCell ref="C60:C62"/>
    <mergeCell ref="C65:C66"/>
    <mergeCell ref="C71:C72"/>
    <mergeCell ref="C15:C17"/>
    <mergeCell ref="C18:C19"/>
    <mergeCell ref="C21:C22"/>
    <mergeCell ref="C26:C27"/>
    <mergeCell ref="C38:C44"/>
    <mergeCell ref="B8:J8"/>
    <mergeCell ref="B10:J10"/>
    <mergeCell ref="B11:J11"/>
    <mergeCell ref="H115:J115"/>
    <mergeCell ref="D114:E114"/>
    <mergeCell ref="H114:J114"/>
    <mergeCell ref="D113:E113"/>
    <mergeCell ref="H113:J113"/>
    <mergeCell ref="D115:E115"/>
  </mergeCells>
  <conditionalFormatting sqref="B113:B115">
    <cfRule type="containsText" dxfId="12" priority="13" operator="containsText" text="ministerio">
      <formula>NOT(ISERROR(SEARCH("ministerio",B113)))</formula>
    </cfRule>
  </conditionalFormatting>
  <conditionalFormatting sqref="B14:B29 B31:B50 B52:B68 B70:B83 B85:B101 B103:B112">
    <cfRule type="containsText" dxfId="11" priority="11" operator="containsText" text="INTERIOR">
      <formula>NOT(ISERROR(SEARCH("INTERIOR",B14)))</formula>
    </cfRule>
    <cfRule type="containsText" dxfId="10" priority="12" operator="containsText" text="AYUNTAMIENTO">
      <formula>NOT(ISERROR(SEARCH("AYUNTAMIENTO",B14)))</formula>
    </cfRule>
  </conditionalFormatting>
  <conditionalFormatting sqref="F14:F29 F31:F50 F52:F68 F70:F83 F85:F101 F103:F112">
    <cfRule type="containsText" dxfId="9" priority="1" operator="containsText" text="BOMBERO">
      <formula>NOT(ISERROR(SEARCH("BOMBERO",F14)))</formula>
    </cfRule>
    <cfRule type="containsText" dxfId="8" priority="3" operator="containsText" text="GOBERNAC">
      <formula>NOT(ISERROR(SEARCH("GOBERNAC",F14)))</formula>
    </cfRule>
    <cfRule type="containsText" dxfId="7" priority="4" operator="containsText" text="PROVINCIAL">
      <formula>NOT(ISERROR(SEARCH("PROVINCIAL",F14)))</formula>
    </cfRule>
    <cfRule type="containsText" dxfId="6" priority="5" operator="containsText" text="TRANSFERENCIA">
      <formula>NOT(ISERROR(SEARCH("TRANSFERENCIA",F14)))</formula>
    </cfRule>
    <cfRule type="containsText" dxfId="5" priority="6" operator="containsText" text="COLABORACI">
      <formula>NOT(ISERROR(SEARCH("COLABORACI",F14)))</formula>
    </cfRule>
    <cfRule type="containsText" dxfId="4" priority="7" operator="containsText" text="COLABORACION">
      <formula>NOT(ISERROR(SEARCH("COLABORACION",F14)))</formula>
    </cfRule>
    <cfRule type="containsText" dxfId="3" priority="8" operator="containsText" text="NOMINA">
      <formula>NOT(ISERROR(SEARCH("NOMINA",F14)))</formula>
    </cfRule>
    <cfRule type="containsText" dxfId="2" priority="9" operator="containsText" text="GOBERNACION">
      <formula>NOT(ISERROR(SEARCH("GOBERNACION",F14)))</formula>
    </cfRule>
    <cfRule type="containsText" dxfId="1" priority="10" operator="containsText" text="AYUNTAMIENTO">
      <formula>NOT(ISERROR(SEARCH("AYUNTAMIENTO",F14)))</formula>
    </cfRule>
  </conditionalFormatting>
  <conditionalFormatting sqref="F15:F19">
    <cfRule type="containsText" dxfId="0" priority="2" operator="containsText" text="BOMBERO">
      <formula>NOT(ISERROR(SEARCH("BOMBERO",F15)))</formula>
    </cfRule>
  </conditionalFormatting>
  <pageMargins left="0.19685039370078741" right="0.19685039370078741" top="7.874015748031496E-2" bottom="0" header="0.31496062992125984" footer="0.31496062992125984"/>
  <pageSetup scale="5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</vt:lpstr>
      <vt:lpstr>REPORTE!Área_de_impresión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Rosanna Serrano</dc:creator>
  <cp:lastModifiedBy>Jesús Alberto Batista Martínez</cp:lastModifiedBy>
  <cp:lastPrinted>2026-05-08T16:23:39Z</cp:lastPrinted>
  <dcterms:created xsi:type="dcterms:W3CDTF">2021-07-01T20:21:12Z</dcterms:created>
  <dcterms:modified xsi:type="dcterms:W3CDTF">2026-05-08T16:26:30Z</dcterms:modified>
</cp:coreProperties>
</file>