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JULIO   2023" sheetId="12" r:id="rId2"/>
  </sheets>
  <definedNames>
    <definedName name="_xlnm._FilterDatabase" localSheetId="1" hidden="1">'JULIO   2023'!$A$13:$I$118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3" i="12" l="1"/>
  <c r="F123" i="12"/>
  <c r="G121" i="12"/>
  <c r="F121" i="12"/>
  <c r="G120" i="12"/>
  <c r="F120" i="12"/>
  <c r="G119" i="12"/>
  <c r="F119" i="12"/>
  <c r="F115" i="12"/>
  <c r="F114" i="12"/>
  <c r="F97" i="12" l="1"/>
  <c r="F96" i="12"/>
  <c r="F71" i="12"/>
  <c r="F70" i="12"/>
  <c r="F69" i="12"/>
  <c r="F52" i="12"/>
  <c r="F45" i="12"/>
  <c r="F32" i="12"/>
  <c r="F14" i="12" l="1"/>
  <c r="G14" i="12"/>
  <c r="F15" i="12"/>
  <c r="G15" i="12"/>
  <c r="F16" i="12"/>
  <c r="G16" i="12"/>
  <c r="F17" i="12"/>
  <c r="G17" i="12"/>
  <c r="F18" i="12"/>
  <c r="G18" i="12"/>
  <c r="F19" i="12"/>
  <c r="G19" i="12"/>
  <c r="F20" i="12"/>
  <c r="G20" i="12"/>
  <c r="F21" i="12"/>
  <c r="G21" i="12"/>
  <c r="F22" i="12"/>
  <c r="G22" i="12"/>
  <c r="G115" i="12" l="1"/>
  <c r="F101" i="12"/>
  <c r="F102" i="12"/>
  <c r="G101" i="12"/>
  <c r="G102" i="12"/>
  <c r="G97" i="12"/>
  <c r="F88" i="12"/>
  <c r="F89" i="12"/>
  <c r="G88" i="12"/>
  <c r="G89" i="12"/>
  <c r="G65" i="12"/>
  <c r="F65" i="12"/>
  <c r="F62" i="12"/>
  <c r="F63" i="12"/>
  <c r="G62" i="12"/>
  <c r="G63" i="12"/>
  <c r="G70" i="12"/>
  <c r="G71" i="12"/>
  <c r="G77" i="12"/>
  <c r="F77" i="12"/>
  <c r="F83" i="12"/>
  <c r="G83" i="12"/>
  <c r="G86" i="12"/>
  <c r="F84" i="12"/>
  <c r="F86" i="12"/>
  <c r="F91" i="12"/>
  <c r="G91" i="12"/>
  <c r="F39" i="12" l="1"/>
  <c r="G39" i="12"/>
  <c r="G28" i="12"/>
  <c r="G43" i="12"/>
  <c r="G50" i="12"/>
  <c r="G53" i="12"/>
  <c r="G80" i="12"/>
  <c r="G55" i="12"/>
  <c r="G51" i="12"/>
  <c r="G25" i="12"/>
  <c r="G38" i="12"/>
  <c r="G47" i="12"/>
  <c r="G75" i="12"/>
  <c r="G116" i="12"/>
  <c r="G117" i="12"/>
  <c r="G36" i="12"/>
  <c r="G61" i="12"/>
  <c r="G87" i="12"/>
  <c r="G78" i="12"/>
  <c r="G33" i="12"/>
  <c r="G103" i="12"/>
  <c r="G57" i="12"/>
  <c r="G108" i="12"/>
  <c r="G37" i="12"/>
  <c r="G27" i="12"/>
  <c r="G72" i="12"/>
  <c r="G92" i="12"/>
  <c r="G24" i="12"/>
  <c r="G40" i="12"/>
  <c r="G94" i="12"/>
  <c r="F28" i="12"/>
  <c r="F43" i="12"/>
  <c r="F50" i="12"/>
  <c r="F53" i="12"/>
  <c r="F80" i="12"/>
  <c r="F55" i="12"/>
  <c r="F51" i="12"/>
  <c r="F25" i="12"/>
  <c r="F38" i="12"/>
  <c r="F47" i="12"/>
  <c r="F75" i="12"/>
  <c r="F116" i="12"/>
  <c r="F117" i="12"/>
  <c r="F36" i="12"/>
  <c r="F61" i="12"/>
  <c r="F87" i="12"/>
  <c r="F78" i="12"/>
  <c r="F33" i="12"/>
  <c r="F103" i="12"/>
  <c r="F57" i="12"/>
  <c r="F108" i="12"/>
  <c r="F37" i="12"/>
  <c r="F27" i="12"/>
  <c r="F72" i="12"/>
  <c r="F92" i="12"/>
  <c r="F24" i="12"/>
  <c r="F40" i="12"/>
  <c r="F94" i="12"/>
  <c r="G93" i="12"/>
  <c r="G106" i="12"/>
  <c r="G95" i="12"/>
  <c r="G105" i="12"/>
  <c r="G113" i="12"/>
  <c r="G99" i="12"/>
  <c r="G64" i="12"/>
  <c r="G76" i="12"/>
  <c r="G41" i="12"/>
  <c r="G81" i="12"/>
  <c r="G100" i="12"/>
  <c r="G42" i="12"/>
  <c r="G54" i="12"/>
  <c r="G66" i="12"/>
  <c r="G111" i="12"/>
  <c r="G107" i="12"/>
  <c r="G67" i="12"/>
  <c r="G90" i="12"/>
  <c r="G35" i="12"/>
  <c r="G56" i="12"/>
  <c r="G110" i="12"/>
  <c r="G112" i="12"/>
  <c r="G31" i="12"/>
  <c r="G59" i="12"/>
  <c r="G73" i="12"/>
  <c r="G30" i="12"/>
  <c r="G48" i="12"/>
  <c r="G49" i="12"/>
  <c r="F98" i="12"/>
  <c r="F93" i="12"/>
  <c r="F106" i="12"/>
  <c r="F95" i="12"/>
  <c r="F105" i="12"/>
  <c r="F113" i="12"/>
  <c r="F99" i="12"/>
  <c r="F64" i="12"/>
  <c r="F76" i="12"/>
  <c r="F41" i="12"/>
  <c r="F81" i="12"/>
  <c r="F100" i="12"/>
  <c r="F42" i="12"/>
  <c r="F54" i="12"/>
  <c r="F66" i="12"/>
  <c r="F111" i="12"/>
  <c r="F107" i="12"/>
  <c r="F67" i="12"/>
  <c r="F90" i="12"/>
  <c r="F35" i="12"/>
  <c r="F56" i="12"/>
  <c r="F110" i="12"/>
  <c r="F112" i="12"/>
  <c r="F31" i="12"/>
  <c r="F59" i="12"/>
  <c r="F73" i="12"/>
  <c r="F30" i="12"/>
  <c r="F48" i="12"/>
  <c r="F49" i="12"/>
  <c r="G98" i="12"/>
  <c r="G82" i="12"/>
  <c r="F82" i="12"/>
  <c r="G79" i="12" l="1"/>
  <c r="F79" i="12"/>
  <c r="G44" i="12"/>
  <c r="F44" i="12"/>
  <c r="G26" i="12"/>
  <c r="F26" i="12"/>
  <c r="G109" i="12"/>
  <c r="F109" i="12"/>
  <c r="G58" i="12"/>
  <c r="F58" i="12"/>
  <c r="G118" i="12"/>
  <c r="F118" i="12"/>
  <c r="G29" i="12"/>
  <c r="F29" i="12"/>
  <c r="G68" i="12"/>
  <c r="F68" i="12"/>
  <c r="G45" i="12"/>
  <c r="G114" i="12"/>
  <c r="G69" i="12"/>
  <c r="G32" i="12"/>
  <c r="G96" i="12"/>
  <c r="G84" i="12"/>
  <c r="G52" i="12"/>
  <c r="H26" i="1" l="1"/>
  <c r="I26" i="1" s="1"/>
  <c r="H15" i="1" l="1"/>
  <c r="I15" i="1" s="1"/>
</calcChain>
</file>

<file path=xl/sharedStrings.xml><?xml version="1.0" encoding="utf-8"?>
<sst xmlns="http://schemas.openxmlformats.org/spreadsheetml/2006/main" count="666" uniqueCount="399">
  <si>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</si>
  <si>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</si>
  <si>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</si>
  <si>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</si>
  <si>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</si>
  <si>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</si>
  <si>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</si>
  <si>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</si>
  <si>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</si>
  <si>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</si>
  <si>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</si>
  <si>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</si>
  <si>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</si>
  <si>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</si>
  <si>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</si>
  <si>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</si>
  <si>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</si>
  <si>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</si>
  <si>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</si>
  <si>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</si>
  <si>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</si>
  <si>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</si>
  <si>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</si>
  <si>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</si>
  <si>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</si>
  <si>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</si>
  <si>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</si>
  <si>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</si>
  <si>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</si>
  <si>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</si>
  <si>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</si>
  <si>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</si>
  <si>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</si>
  <si>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</si>
  <si>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</si>
  <si>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</si>
  <si>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</si>
  <si>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</si>
  <si>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</si>
  <si>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</si>
  <si>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</si>
  <si>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</si>
  <si>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</si>
  <si>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</si>
  <si>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</si>
  <si>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</si>
  <si>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</si>
  <si>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</si>
  <si>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</si>
  <si>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</si>
  <si>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</si>
  <si>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</si>
  <si>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</si>
  <si>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</si>
  <si>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</si>
  <si>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</si>
  <si>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</si>
  <si>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</si>
  <si>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</si>
  <si>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</si>
  <si>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</si>
  <si>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</si>
  <si>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</si>
  <si>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</si>
  <si>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</si>
  <si>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</si>
  <si>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</si>
  <si>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</si>
  <si>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</si>
  <si>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</si>
  <si>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</si>
  <si>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</si>
  <si>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</si>
  <si>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</si>
  <si>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</si>
  <si>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</si>
  <si>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</si>
  <si>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</si>
  <si>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</si>
  <si>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</si>
  <si>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</si>
  <si>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</si>
  <si>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</si>
  <si>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</si>
  <si>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</si>
  <si>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</si>
  <si>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</si>
  <si>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</si>
  <si>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</si>
  <si>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</si>
  <si>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</si>
  <si>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</si>
  <si>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</si>
  <si>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</si>
  <si>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</si>
  <si>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</si>
  <si>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</si>
  <si>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</si>
  <si>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</si>
  <si>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</si>
  <si>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</si>
  <si>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</si>
  <si>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</si>
  <si>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</si>
  <si>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</si>
  <si>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</si>
  <si>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</si>
  <si>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</si>
  <si>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</si>
  <si>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</si>
  <si>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</si>
  <si>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</si>
  <si>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</si>
  <si>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</si>
  <si>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</si>
  <si>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</si>
  <si>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</si>
  <si>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</si>
  <si>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</si>
  <si>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</si>
  <si>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</si>
  <si>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</si>
  <si>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</si>
  <si>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</si>
  <si>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</si>
  <si>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</si>
  <si>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</si>
  <si>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</si>
  <si>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</si>
  <si>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</si>
  <si>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</si>
  <si>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</si>
  <si>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</si>
  <si>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</si>
  <si>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</si>
  <si>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</si>
  <si>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</si>
  <si>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</si>
  <si>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</si>
  <si>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</si>
  <si>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</si>
  <si>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</si>
  <si>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</si>
  <si>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</si>
  <si>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</si>
  <si>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</si>
  <si>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</si>
  <si>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</si>
  <si>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</si>
  <si>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</si>
  <si>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</si>
  <si>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</si>
  <si>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</si>
  <si>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</si>
  <si>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</si>
  <si>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</si>
  <si>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</si>
  <si>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</si>
  <si>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</si>
  <si>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</si>
  <si>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</si>
  <si>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</si>
  <si>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</si>
  <si>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</si>
  <si>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CORRESPONDIENTE DEL 01 AL 31 DE AGOSTO  DEL 2023</t>
  </si>
  <si>
    <t>Muebles y Equipos para Oficina León Gonzalez, SRL</t>
  </si>
  <si>
    <t>LIB: 7135 d/f 01/08/2023. PAGO FACTURA NCF. B1500000946, SEGUN O/C MIP-2023-00409, POR,   ADQUISICIÓN DE VARIOS ARTICULOS Y MOBILIARIOS DE OFICINA PARA DIFERENTES DEPENDENCIAS DE ESTE MINISTERIO.</t>
  </si>
  <si>
    <t>B1500000946</t>
  </si>
  <si>
    <t>LIB: 7136 d/f 01/08/2023. PAGO FACT. NCF.B1500008932, POR  VALOR DE RD$574,958.32, POR SERVICIO DE SEGURO MEDICO AL PERSONAL DE ESTE MIP, MENOS DESC. NOMINA DE RD$50,850.58, PERIODO DEL 01 AL 31 DE JULIO DEL 2023.</t>
  </si>
  <si>
    <t>NCF.B1500008932</t>
  </si>
  <si>
    <t>LIB: 7137 d/f 01/08/2023 .PAGO FACT. NCF.B1500028474, POR  VALOR DE RD$1,844,502.44 POR SERVICIO DE SEGURO MEDICO AL PERSONAL DE ESTE MIP, MENOS DESC. NOMINA DE RD$352,528.77, PERIODO DEL 01 AL 31 DE JULIO DEL 2023.</t>
  </si>
  <si>
    <t>B1500028474</t>
  </si>
  <si>
    <t>LIB: 7139 d/f 01/08/2023. PAGO FACT. NCF. B1500000170 SEGUN O/S MIP-2023-00089 POR SERVICIO DE TINTADO PARA VEHICULOS EN ESTE MIP.</t>
  </si>
  <si>
    <t>B1500000170</t>
  </si>
  <si>
    <t>Autocentro Flaver, SRL</t>
  </si>
  <si>
    <t>LIB: 7142 d/f 01/08/2023. PAGO FACT. NCF. B1500028291, POR SEGURO MEDICO INTERNACIONAL AL SR. JESUS VASQUEZ MARTINEZ, MINISTRO DEL MIP Y SU ESPOSA DEONICIA MARTE, CORRESP. AL PERIODO FACT. DEL 01 DE AGOSTO 2023 AL 31 DE JULIO 2024. POR VALOR DE US$15,133.69, A UNA TASA DE 56.4005</t>
  </si>
  <si>
    <t>B1500028291</t>
  </si>
  <si>
    <t>LIB: 7154 d/f 02/08/2023. PAGO FACTURA NCF. B1500006341, SEGUN O/S MIP-2023-00314, POR SERVICIOS DE MANTENIMIENTO EN GARANTÍA DEL VEHÍCULO HYUNDAI SANTA FE CHASIS #033276, ASIGNADO AL DESPACHO.</t>
  </si>
  <si>
    <t>B1500006341</t>
  </si>
  <si>
    <t>Magna Motors, SA</t>
  </si>
  <si>
    <t>LIB: 7181 d/f 02/08/2023. PAGO CUENTA NO.769450262, NCF. E450000017077, POR SERVICIO DE INTERNET  INALAMBRICO A VARIOS DEPARTAMENTOS DE ESTE MINISTERIO, CORRESPONDIENTE AL MES DE JULIO 2023</t>
  </si>
  <si>
    <t>COMPANIA DOMINICANA DE TELEFONOS C POR A</t>
  </si>
  <si>
    <t>E450000017077</t>
  </si>
  <si>
    <t>LIB: 7185 d/f 02/08/2023. PAGO FACTURA NCF. B1500003427, SEGUN O/C MIP-2023-00300, POR,  ADQUISICIÓN DE DISPENSADORES Y ASPIRADORAS, PARA USO DE ESTE MINISTERIO.</t>
  </si>
  <si>
    <t>B1500003427</t>
  </si>
  <si>
    <t>GTG Industrial, SRL</t>
  </si>
  <si>
    <t>LIB: 7188 d/f 02/08/2023. PAGO FACTURA NCF. B1500000258, SEGUN O/S MIP-2023-00530, POR, CONTRATACIÓN PARA LOS SERV. DE IMPRESIÓN DE DIPLOMA PARA EL ACTO DE GRADUACIÓN DEL PROG. DE CAPACITACIÓN RED DE LÍDERES COMUNITARIO MEDIADORES DE CONFLICTOS DE LA PROV. DE SAN PEDRO DE MACORIS.</t>
  </si>
  <si>
    <t>B1500000258</t>
  </si>
  <si>
    <t>IMPRESOS CV SA</t>
  </si>
  <si>
    <t>LIB: 7189 d/f 02/08/2023. PAGO FACTURA NCF B1500000558 SEGUN O/S-MIP- 2023- 00271 POR CONTRATACION DE REFRIGERIO PARA LA PACITACIÓN RED DE LÍDERES COMUNITARIOS MEDIADORES DE CONFLICTOS EN SANTIAGO DE LOS CABALLEROS.</t>
  </si>
  <si>
    <t>B1500000558</t>
  </si>
  <si>
    <t>Eventos Sonia &amp; Felix, SRL</t>
  </si>
  <si>
    <t>LIB: 7241 d/f 04/08/2023. PAGO FACT. NCF E450000017349, POR SERVICIO DE FLOTAS Y DATA DISTRIBUIBLE PARA SER UTILIZADAS POR LA POLICIA NACIONAL EN EL PLAN DE SEGURIDAD CIUDADANA CORRESPONDIENTE AL MES DE JULIO DEL 2023.</t>
  </si>
  <si>
    <t>E450000017349</t>
  </si>
  <si>
    <t>LIB: 7242 d/f 04/08/2023. PAGO CUENTA NO. 710029713, NCF E450000016224, POR SERVICIO TELEFÓNICO A ESTE MIP, CORRESPONDIENTE AL MES DE JULIO DE 2023.</t>
  </si>
  <si>
    <t>E450000016224</t>
  </si>
  <si>
    <t>LIB: 7244 d/f 04/08/2023. PAGO FACT.NCF B1500006565 SEGUN O/S MIP-2023-00484 POR MANTENIMIENTO EN GARANTIA DEL VEHICULO MINIBUS HYUNDAI STARIA CHASIS 076860 ASIGNADO A TRANSPORTACION.</t>
  </si>
  <si>
    <t>B1500006565</t>
  </si>
  <si>
    <t>LIB: 7245 d/f 04/08/2023. PAGO FACTURA NCF. B1500001251, SEGUN O/C MIP-2023-00074, POR ADQUISICION DE SUMINISTRO DE OFICINA, PARA USO DE DIFERENTES DEPARTAMENTOS DE ESTE MINISTERIO.</t>
  </si>
  <si>
    <t>B1500001251</t>
  </si>
  <si>
    <t>Provesol Proveedores de Soluciones, SRL</t>
  </si>
  <si>
    <t>LIB: 7246 d/f 04/08/2023. PAGO FACTURA NCF. B1500000695, SEGUN O/S MIP-2023-00387, POR ADQUISICION DE REFRIGERIO Y ALMUERZO, PARA EL TALLER DE LAS 5S IMPARTIDO EN EL SALON DE ACTOS DE LA GOBERNACION DE AZUA EL DIA 27 DE MAYO 2023.</t>
  </si>
  <si>
    <t>B1500000695</t>
  </si>
  <si>
    <t>Yncar Delicatesse &amp; Buffet, SRL</t>
  </si>
  <si>
    <t>LIB: 7247 d/f 04/08/2023. PAGO FACT. NCF B1500000256 SEGUN O/S MIP-2023-00516 POR CONTRATACION Y CONFECCION DE DIPLOMAS PARA EL ACTO DE GRADUACION DEL PROGRAMA DE CAPACITACION DE RED DE LIDERES COMUNITARIOS MEDIADORES DE CONFLICTOS SANTIAGO DE LOS CABALLEROS.</t>
  </si>
  <si>
    <t>B1500000256</t>
  </si>
  <si>
    <t>LIB: 7268 d/f 04/08/2023. PAGO CUENTA NO. 703616800, NCF E450000016063, POR SERVICIO DE FLOTA DE ESTE MIP, CORRESPONDIENTE AL MES DE JULIO DE 2023.</t>
  </si>
  <si>
    <t>E450000016063</t>
  </si>
  <si>
    <t>LIB: 7269 d/f 04/08/2023. PAGO FACT. NCF B1500006555 SEGUN O/S MIP-2023-00481 POR MANTENIMIENTO EN GARANTIA DEL VEH. TIPO JEET MARCA HYUNDAI CANTUS CHASIS 394685 ,ASIG. AL DEP. DE ADMINISTRATIVO.  EL MONTO DE LA DIFERENCIA ENTRE LA ORDEN Y LA FACT. ESTA CUBIERTA POR LA GARANTIA.</t>
  </si>
  <si>
    <t>B1500006555</t>
  </si>
  <si>
    <t>LIB: 7282 d/f 04/08/2023. PAGO FACTURA NCF. B1500000155, SEGUN O/S MIP-2023-00443, POR CONTRATACION DE SERVICIO DE GESTION DE EVENTOS PARA LA ACTIVIDAD DE VUELTA AL BARRIO DENTRO DE LA ESTRATEGIA DE SEGURIDAD CIUDADANA DE ESTE MINISTERIO.</t>
  </si>
  <si>
    <t>B1500000155</t>
  </si>
  <si>
    <t>Duma Group SRL</t>
  </si>
  <si>
    <t>LIB: 7283 d/f 04/08/2023. PAGO FACTURA NCF. B1500000157, SEGUN O/S MIP-2023-00410, POR   SERVICIOS DE GESTION DE EVENTOS PARA DIFERENTES ACTIVIDDAES DENTRO DE LA ESTRATEGIA NACIONAL INTEGRAL DE SEGURIDAD CIUDADANA MI PAIS SEGURO DE ESTE MINISTERIO.</t>
  </si>
  <si>
    <t>B1500000157</t>
  </si>
  <si>
    <t>B1500000166</t>
  </si>
  <si>
    <t>JMP Fiesta Catering, SRL</t>
  </si>
  <si>
    <t>LIB: 7293 d/f 07/08/2023. PAGO FACT. NCF B1500001249 SEGUN O/C MIP-2023-00325 POR ADQUISISCION DE CAJAS PLASTICAS PARA USO DE TRASLADO DE INSUMO PARA LAS ACTIVIDADES DE ESTE MIP.</t>
  </si>
  <si>
    <t>B1500001249</t>
  </si>
  <si>
    <t>LIB: 7292 d/f 07/08/2023. PAGO FACT. NCF.B1500000166, 8VO ABONO AL CERTIFICADO DE CONTRATO NO. BS-0016308-2022, POR ADQUISICION DE ALMUERZOS PARA MILITARES, EJECUTIVOS Y ALMUERZOS PLATO DEL DIA.</t>
  </si>
  <si>
    <t>LIB: 7294 d/f 07/08/2023. PAGO FACT.NCF. B1500000382 SEGUN O/C MIP-2023-00308 POR ADQUISICION DE KIT DE SEGURIDAD VIAL PARA USO EN LA FLOTILLA VEHICULAR DE ESTE MIP.</t>
  </si>
  <si>
    <t>SERD NET, SRL</t>
  </si>
  <si>
    <t>B1500000382</t>
  </si>
  <si>
    <t>LIB: 7295 d/f 07/08/2023. PAGO FACT. NCF B1500000061, SEGUN O/S MIP-2023-00497, POR ACTUALIZACION DE SOFWARE ADOBE CREATIVE CLOUD ALL PARA SER UTILIZADOS POR EL CENTRO DE ANALISIS DE DATOS DE LA SEGURIRDAD CUIDADANA Y EL DEPTO DE PUBLICACIONES DEL MIP.</t>
  </si>
  <si>
    <t>B1500000061</t>
  </si>
  <si>
    <t>PWA, EIRL</t>
  </si>
  <si>
    <t>LIB: 7317 d/f 07/08/2023. PAGO FACT. NCF. B1500000390 SEGUN O/S MIP-2023-00437 POR LICENCIA PARA LA PLATAFORMA DE EVALUACION PSICOMETRICA, POR UN PERIODO DE 12 MESES.</t>
  </si>
  <si>
    <t>B1500000390</t>
  </si>
  <si>
    <t>SERVICIOS PSICOSOCIALES Y EDUCATIVOS FELIZ LAMARCHE, SRL</t>
  </si>
  <si>
    <t>LIB: 7361 d/f 08/08/2023. PAGO FACTURA NCF. B1500025589, SUGUN O/S MIP-2023-00523, POR SERVICIOS DE MANTENIMIENTO Y/O REPARACIÓN DEL VEHICULO CHEVROLET COLORADO CHASIS #650887, ASIGNADO AL COBA.</t>
  </si>
  <si>
    <t>B1500025589</t>
  </si>
  <si>
    <t>Santo Domingo Motors Company, SA</t>
  </si>
  <si>
    <t>LIB: 7362 d/f 08/08/2023. PAGO FACTURA NCF. B1500000050 SEGÚN O/C MIP-2023-00322, POR ADQUISICIÓN DE MATERIAL GASTABLE PARA SER UTILIZADO EN LAS ACTIVIDADES DE ESTE MINISTERIO.</t>
  </si>
  <si>
    <t>B1500000050</t>
  </si>
  <si>
    <t>OMX Multiservicios, SRL</t>
  </si>
  <si>
    <t>LIB: 7363 d/f 08/08/2023. PAGO FACTURA NCF. B1500011906, SEGUN O/S MIP-2023-00525, POR   SERVICIOS DE MANTENIMIENTO EN GARANTIA DEL VEHICULO KIA SPORTAGE CHASIS #698909, ASIGNADO AL COBA.</t>
  </si>
  <si>
    <t>B1500011906</t>
  </si>
  <si>
    <t>VIAMAR, SA</t>
  </si>
  <si>
    <t>LIB: 7367 d/f 08/08/2023. PAGO FACTURA NCF. B1500000220, SEGUN O/S MIP-2023-00398, POR    ADQUISICIÓN DE MATERIALES ELÉCTRICOS, PARA SER UTILIZADOS EN DIFERENTES PROYECTOS DEL 2023 DE ESTE MINISTERIO</t>
  </si>
  <si>
    <t>B1500000220</t>
  </si>
  <si>
    <t>Inversiones Conques, SRL</t>
  </si>
  <si>
    <t>LIB: 7368 d/f 08/08/2023 .PAGO FACT.NCF. B1500011850 SEGUN O/S MIP-2023-00511 POR MANTENIMIENTO PARA EL VEHICULO MARCA, MAZDA BT-50, CHASIS 003316 ASIGNADO AL DESPACHO.</t>
  </si>
  <si>
    <t>B1500011850</t>
  </si>
  <si>
    <t>LIB: 7369 d/f 08/08/2023. PAGO FACTURA NCF. B15000011343, SEGUN O/S MIP-2023-00386, POR  SERVICIOS DE MANTENIMIENTO EN GARANTÍA DEL VEHÍCULO LINCOLN NAVIGATOR CHASIS #L03216, ASIGNADO AL DESPACHO, MONTO DE LA DIFERENCIA ENTRE LA ORDEN  Y LA FACTURA ESTA CUBIERTO POR LA GARANTIA.</t>
  </si>
  <si>
    <t>B15000011343</t>
  </si>
  <si>
    <t>LIB: 7420 d/f 10/08/2023. PAGO FACT. NCF B1500000036, SEGUN O/C NO. MIP-2023-00269 POR ADQUISICION DE PANTALONES PARA SER UTILIZADOS POR EL VICEMINISTERIO DE GESTION MIGRATORIA Y NATURALIZACION DE ESTE MIP.</t>
  </si>
  <si>
    <t>B1500000036</t>
  </si>
  <si>
    <t>Nerosky, SRL</t>
  </si>
  <si>
    <t>LIB: 7458 d/f 11/08/2023. PAGO FACTURA NCF. B1500002796, SEGUN O/S MIP-2023-00524, POR SERVICIOS DE MANTENIMIENTO EN GARANTIA DEL VEHICULO MITSUBISHI L200 CHASIS #000333, ASIGNADO AL DESPACHO.</t>
  </si>
  <si>
    <t>B1500002796</t>
  </si>
  <si>
    <t>Bonanza Dominicana, SAS</t>
  </si>
  <si>
    <t>LIB: 7459 d/f 11/08/2023. PAGO FACTURA NCF. B1500025538, SEGUN O/S MIP-2023-00504, POR SERVICIOS DE MANTENIMIENTO O REPARACIÓN DEL VEHÍCULO NISSAN KICKS CHASIS #607113, ASIGNADO AL COBA.</t>
  </si>
  <si>
    <t>B1500025538</t>
  </si>
  <si>
    <t>LIB: 7475 D/F 11/08/2023. PAGO FACT. NCF. B1500000120 SEGUN O/S MIP-2023-00444 POR CONTRATACION DE GESTION DE EVENTO CON MONTAJE INCLUIDO, PARA ACTIVIDAD DE VUELTA  AL BARRIO DE ESTE MINISTERIO.</t>
  </si>
  <si>
    <t>B1500000120</t>
  </si>
  <si>
    <t>JLV Group, SRL</t>
  </si>
  <si>
    <t>LIB: 7555 d/f 15/08/2023. PAGO FACT. NCF.B1500001016,SEGUN O/S MIP-2023-00262, POR CONTRATACIÓN DE LOS SERVICIOS DE ALMUERZO EN UN ESTABLECIMIENTO PRIVADO PARA REUNIÓN CON VISITA Y ASESORES DE ESTE MINISTERIO DE INTERIOR Y POLICÍA.</t>
  </si>
  <si>
    <t>B1500001016</t>
  </si>
  <si>
    <t>La Dolcerie de Natalia, SRL</t>
  </si>
  <si>
    <t>LIB: 7557 d/f 15/08/2023. PAGO NIC. NO. 6784227 Y 6925115, POR SERVICIO DE ELECTRICIDAD DE LA OFICINA  REGIONAL DEL MIP EN SANTIAGO DE LOS CABALLEROS, Y LA CASA DE PREVENCION EN SAN FRANCISCO DE MACORIS  CORRESP. AL PERIODO,  01/07/2023 AL 01/08/2023.</t>
  </si>
  <si>
    <t>EDENORTE DOMINICANA S A</t>
  </si>
  <si>
    <t>B1500376317</t>
  </si>
  <si>
    <t>B1500376463</t>
  </si>
  <si>
    <t>LIB: 7558 d/f 15/08/2023. PAGO NIC, NO. 6671693, 7168438 Y 7251640, POR SERV. DE ELECTRICIDAD A LOS LOCALES DONDE FUNCIONAN LAS CASAS DE PREV. Y SEGURIDAD CIUDADANA, EN CRISTO REY, LOS ALCARRIZOS Y EL LOCAL DE LA POLICIA AUXILIAR PERIODO DEL 02/06/2023 AL 14/07/2023.</t>
  </si>
  <si>
    <t>Edesur Dominicana, S.A</t>
  </si>
  <si>
    <t>B1500390667</t>
  </si>
  <si>
    <t>B1500390911</t>
  </si>
  <si>
    <t>B1500394958</t>
  </si>
  <si>
    <t>LIB: 7559 d/f 15/08/2023. PAGO FACTURA NCF B1500000875, POR ALQUILER DEL LOCAL DONDE FUNCIONAN LAS OFICIONAS DE LA POLICIA AUXILIAR, SEGUN CERTIFICADO DE CONTRATO BS-0007806-2023, CORRESPONDIENTE AL MES DE JULIO 2023.</t>
  </si>
  <si>
    <t>B1500000875</t>
  </si>
  <si>
    <t>Servicios Empresariales Canaan, SRL</t>
  </si>
  <si>
    <t>LIB: 7560 d/f 15/08/2023. PAGO FACTURA NCF B1500000047, SEGUN O/S MIP-2023-00416, CONTRATACIÓN DE SERVICIOS PARA LA GESTIÓN DE EVENTOS PARA LA ACTIVIDAD DE LA REFORMA EDUCATIVA POLICIAL EN SANTIAGO DE LOS CABALLEROS.</t>
  </si>
  <si>
    <t>B1500000047</t>
  </si>
  <si>
    <t>Ardigraf, SRL</t>
  </si>
  <si>
    <t>LIB: 7561 d/f 15/08/2023. PAGO FACTURA NCF. B1500001248, SEGUN O/C MIP-2022-01000, POR  ADQUISICIÓN DE MATERIALES DE ARTESANÍA Y BISUTERÍA.</t>
  </si>
  <si>
    <t>B1500001248</t>
  </si>
  <si>
    <t>LIB: 7562 d/f 15/08/2023. PAGO FACTURA NCF B1500000173 SEGUN O/C NO. MIP-2022-01012, POR ADQUISICION DE BOTAS DE SEGURIDAD, PARA SER UTILIZADAS POR EL PERSONAL DEL COBA DE ESTE MINISTERIO.</t>
  </si>
  <si>
    <t>B1500000173</t>
  </si>
  <si>
    <t>Constructora E Inmobiliaria Maramit, SRL</t>
  </si>
  <si>
    <t>LIB: 7563 d/f 15/08/2023. PAGO CORRESPONDIENTE AL ANTICIPO DEL 20% DEL CONT. NO.BS-0008484 POR CONTRATACIÓN DE SERVICIO DE ALQUILER DE VEHÍCULOS PARA LAS DIFERENTES ACTIVIDADES DENTRO DE LA ESTRATEGIA NACIONAL DE SEGURIDAD CIUDADANA MI PAÍS SEGURO DE ESTE MINISTERIO.</t>
  </si>
  <si>
    <t>Lanny Rent a Car, EIRL</t>
  </si>
  <si>
    <t>BS-0008484-2023</t>
  </si>
  <si>
    <t>B1500000419</t>
  </si>
  <si>
    <t>CTAV, SRL</t>
  </si>
  <si>
    <t>LIB: 7566 d/f 15/08/2023. PAGO FACT. NCF. B1500000182 SEGUN O/S MIP-2023-00376 POR CONTRATACION PARA LOS SERVICIOS DE GESTION DE EVENTOS PARA  ACTIVIDADES DE ESTE MIP.</t>
  </si>
  <si>
    <t>LIB: 7565 d/f 15/08/2023. PAGO FACT. NCF. B1500000419 SEGUN O/S MIP-2023-00451 POR CONTRATACION DE SERVICIOS DE ALQUILER PARA EVENTOS EN DIFERENTES ACTIVIDADES DE ESTE MIP.</t>
  </si>
  <si>
    <t>B1500000182</t>
  </si>
  <si>
    <t>Stage Visual and Sound SVS, SRL</t>
  </si>
  <si>
    <t>LIB: 7655 d/f 18/08/2023. PAGO FACTURA NCF. B1500000178, SEGUN O/S MIP-2023-00429, POR, ALQUILER DE SILLAS JARDINERAS, PARA ACTIVIDAD QUE SE REALIZO EN LA ASOCIACION PARA EL DESARROLLO, EN (APEDI) SANTIAGO.</t>
  </si>
  <si>
    <t>B1500000178</t>
  </si>
  <si>
    <t>LIB: 7695 d/f 22/08/2023. PAGO FACTURA NCF. B1500000181, SEGUN O/S MIP-2023-00439, POR CONTRATACIÓN DE GESTIÓN DE EVENTO CON MONTAJE INCLUIDO PARA ACTIVIDAD DE VUELTA AL BARRIO  REALIZADA EN SANTIAGO.</t>
  </si>
  <si>
    <t>B1500000181</t>
  </si>
  <si>
    <t>LIB: 7696 d/f 22/08/2023. PAGO FACTURA NCF B1500000165 POR RD$2,277,299.70 MENOS RD$1,235,118.05 POR AMORTIZACION DEL ANTICIPO 20%, 9NO ABONO AL CERTIFICADO DE CONTRATO NO BS-0016308-2022, POR ADQUISICION DE ALMUERZOS PARA MILITARES, EJECUTIVOS Y PLATO DEL DIA.</t>
  </si>
  <si>
    <t>B1500000165</t>
  </si>
  <si>
    <t>LIB: 7726 d/f 24/08/2023. PAGO CUENTA NO.3617053, NCF. B1500051426, 52286 Y 53184, POR SERVICIO DE TELECABLE COMUNIDAD SEGURA, CORRESPONDIENTE A LOS PERIODOS DEL 11/05/2023 AL 10/08/2023.</t>
  </si>
  <si>
    <t>B1500051426</t>
  </si>
  <si>
    <t>B1500052286</t>
  </si>
  <si>
    <t>B1500053184</t>
  </si>
  <si>
    <t xml:space="preserve">Altice Dominicana, SA </t>
  </si>
  <si>
    <t>LIB: 7727 d/f 24/08/2023. PAGO FACTURA NCF. B1500002424, POR ALQUILER DE STAND EN CENTRO DE ATENCION PRESENCIAL AL CIUDADANO PUNTO GOB SAMBIL,"PARA PROP. INFORMACION Y SERV. DE ESTE MIP, CORRESP. AL MES DE AGOSTO 2023, SEGUN CERT. DE CONTRATO CI-0000166-2021.</t>
  </si>
  <si>
    <t>B1500002424</t>
  </si>
  <si>
    <t>OFICINA GUBERNAMENTAL DE TECNOLOGIA DE LA INFORMACION Y COMUNICACIÓN</t>
  </si>
  <si>
    <t>LIB: 7728 d/f 24/08/2023. PAGO FACTURA NCF. B1500002409, POR ALQUILER DE STAND EN CENTRO DE ATENCION PRESENCIAL AL CIUDADANO PUNTO GOB- MEGACENTRO,"PARA PROP. INFORMACION Y SERV. DE ESTE MIP, CORRESP. AL MES DE AGOSTO 2023, SEGUN CERT. DE CONTRATO CI-0000168-2021.</t>
  </si>
  <si>
    <t>B1500002409</t>
  </si>
  <si>
    <t>LIB: 7786 d/f 25/08/2023. PAGO FACTURA NCF B1500000167 POR RD$2,309,991.60 MENOS RD$1,252,939.44 POR AMORTIZACION DEL ANTICIPO 20%, 10mo ABONO AL CERTIFICADO DE CONTRATO NO BS-0016308-2022, POR ADQUISICION DE ALMUERZOS PARA MILITARES, EJECUTIVOS Y PLATO DEL DIA.</t>
  </si>
  <si>
    <t>LIB: 7787 d/f 25/08/2023. PAGO FACT. NCF. B1500000015 SEGUN O/C  MIP-2023-00456 POR ADQUISICION DE PUERTAS , VENTANAS, GABINETE, LLAVIN, PAPEL TAPIZ Y OTROS PARA SER INSTALADOS EN DIFERENTES DEPENDECIAS DE ESTE MIP.</t>
  </si>
  <si>
    <t>Grupo Simrey, SRL</t>
  </si>
  <si>
    <t>B1500000015</t>
  </si>
  <si>
    <t>LIB: 7788 d/f 25/08/2023 PAGO FACTURA NCF. B1500000061, SEGUN O/C MIP-2023-00517, POR  ADQUISICIÓN DE 250 LAMPARAS PARA SER DISTRIBUIDAS EN LOS SECTORES PRIORIZADOS DE LOS MUNICIPIO DE SANTIAGO, LA VEGA Y SAN FRANCISCO DE MACORÍS DENTRO DEL PLAN MI PAÍS SEGURO.</t>
  </si>
  <si>
    <t>Servicios Electricos Profesionales Serpronal, SRL</t>
  </si>
  <si>
    <t>LIB: 7796 d/f 25/08/2023. PAGO FACTURA NCF. B1500011618, SEGUN O/S MIP-2023-00452, POR MANTENIMIENTO EN GARANTIA PARA EL VEHICULO TIPO JEEP, MARCA KIA MODELO SORENTO SPORT 2023 CHASIS 198841 ASIGNADO AL VICE-MINISTRO JESUS MARIA FELIZ, SEGURIDAD DE INTERIOR.</t>
  </si>
  <si>
    <t>B1500011618</t>
  </si>
  <si>
    <t>Viamar, SA</t>
  </si>
  <si>
    <t>LIB:7818 d/f 25/08/2023. PAGO FACTURA NCF. B1500000004, SEGUN O/S MIP-2023-00570, POR CONTRATACIÓN DE 400 SERVICIOS DE CATERING Y 30 FARDOS BOTELLAS DE AGUA PARA ACTIVIDAD QUE SE REALIZO EL 26 DE JULIO 2023 EN VILLA PEREYRA, LA ROMANA.</t>
  </si>
  <si>
    <t>B1500000004</t>
  </si>
  <si>
    <t>APPETITUSRD, SRL</t>
  </si>
  <si>
    <t>LIB: 7819 d/f 25/08/2023. PAGO FACTURA NCF B1500001824 SEGUN O/C MIP-2023-00546 POR ADQUISICION DE INVERSORES PARA SER INSTALADOS EN LAS CASAS DE PREVENCION DEL VICEM. DE SEG. PREV. EN LOS SECTORES VULNERABLES.</t>
  </si>
  <si>
    <t>B1500001824</t>
  </si>
  <si>
    <t>Ramirez &amp; Mojica Envoy Pack Courier Express, SRL</t>
  </si>
  <si>
    <t>LIB: 7820 d/f 25/08/2023. PAGO FACTURA NCF. B1500000041, SEGUN O/C MIP-2023-00569, POR ADQUISICIÓN DE T-SHIRT CON LOGO, PARA SER UTILIZADOS EN LAS ACTIVIDADES DE ESTE MINISTERIO.</t>
  </si>
  <si>
    <t>B1500000041</t>
  </si>
  <si>
    <t>Solutex, SRL</t>
  </si>
  <si>
    <t>LIB: 7821 d/f 25/08/2023. PAGO FACTURA NCF B1500000003 SEGUN O/C MIP-2023-00321 POR ADQUISICION DE CUADERNOS PARA SER UTILIZADOS EN TALLERES DEL PROGRAMA DE CAPACITACION RED DE LIDERES COMUNITARIOS MEDIADORES DE CONFLICTOS DE ESTE MIP.</t>
  </si>
  <si>
    <t>B1500000003</t>
  </si>
  <si>
    <t>Suministros Sofvic, SRL</t>
  </si>
  <si>
    <t>LIB: 7822 d/f  25/08/2023 PAGO FACTURA NCF B1500000014 SEGUN O/C MIP-2023-00460 POR ADQUISICION  DE 1,000 BOTONES PARA SER DISTRIBUIDOS A LOS COLABORADORES DE ESTE MIP</t>
  </si>
  <si>
    <t>Gamt multiservis, SRL</t>
  </si>
  <si>
    <t>B1500000014</t>
  </si>
  <si>
    <t>LIB: 7823 d/f 25/08/2023. PAGO FACTURA NCF. B1500000120, SEGUN O/C MIP-2023-00547, POR  ADQUISICION DE BATERÍAS PARA SER INSTALADOS EN LAS CASAS DE PREVENCION DEL VICEMINISTERIO DE SEGURIDAD PREVENTIVA EN LOS SECTORES VULNERABLES DE ESTE MIP.</t>
  </si>
  <si>
    <t>ICK Group, SRL</t>
  </si>
  <si>
    <t xml:space="preserve">208,152.00
</t>
  </si>
  <si>
    <t>LIB:7846 d/f 25/08/2023. PAGO VARIOS NIC. 1246718, 1511181, 1511187, 1511277, 3497086, 1512025, 3519309, 2220785, 3748472, POR SERVICIOS  DE ELECT. AL INSTITUTO NACIONAL DE MIGRACION, GOBERNACION LA ROMANA, BOCA CHICA, CEDE-MIP, PERIODO 05/06/2023 AL 19/07/2023.</t>
  </si>
  <si>
    <t>EMPRESA DISTRIBUIDORA DE ELECTRICIDAD DEL ESTE S A</t>
  </si>
  <si>
    <t>B1500279069</t>
  </si>
  <si>
    <t>B1500279386</t>
  </si>
  <si>
    <t>B1500279408</t>
  </si>
  <si>
    <t>B1500279443</t>
  </si>
  <si>
    <t>B1500279444</t>
  </si>
  <si>
    <t>B1500279448</t>
  </si>
  <si>
    <t>B1500280784</t>
  </si>
  <si>
    <t>B1500281602</t>
  </si>
  <si>
    <t>B1500283710</t>
  </si>
  <si>
    <t>LIB: 7848 d/f 25/08/2023. PAGO FACT. NCF. B1500000172 SEGUN O/S MIP-2023-00535 POR SERVICIOS DE LAMINADOS DE 28 VEHICULOS DE LA FLOTILLA DE VEHICULOS DE ESTE MIP.</t>
  </si>
  <si>
    <t>B1500000172</t>
  </si>
  <si>
    <t>LIB: 7933 d/f 28/08/2023. PAGO FACT.NCF.B1500006400 SEG O/S MIP-2023-00377 SERV DE MANT DEL VEH HYUNDAI CANTUS CHASIS #833577, ASIG  AL VICEMIN DE SEG PREV. LA DIFERENCIA ENTRE O/S Y FACT. ES PORQUE AL MOMENTO DE FACTURAR DETERMINARON QUE ALGUNOS ITEMS ERAN PARTE DE LA GARANTIA</t>
  </si>
  <si>
    <t>B1500006400</t>
  </si>
  <si>
    <t>LIB: 7968 d/f 28/08/2023. PAGO FACT. NCF. B1500000608 SEGUN O/S MIP-2023-00593 POR CONTRATACION DE SERVICIO DE REFRIGERIO PARA ENCUENTROS CON INVITADOS EXTERNOS EN EL MIP.</t>
  </si>
  <si>
    <t>B1500000608</t>
  </si>
  <si>
    <t>LIB: 7969 d/f 28/08/2023. PAGO FACTURA NCF. B1500000106, SEGUN O/S MIP-2023-00537, POR CONTRATACION DE 400 REFRIGERIOS CON BEBIDAS, PARA LA CLINICA DEPORTIVA REALIZADA EL 14 DE JULIO 2023 EN EL CLUB SAN CARLOS, VILLA VERDE LA ROMANA, DEL VICEMINISTERIO DE CONVIVENCIA CIUDADANA.</t>
  </si>
  <si>
    <t>B1500000106</t>
  </si>
  <si>
    <t>Sofimac Technology Sote, SRL</t>
  </si>
  <si>
    <t>LIB: 7972 d/f 28/08/2023. PAGO FACTURA, NCF. B1500000356, APORTE POR MANTENIMIENTO DEL EDIFICIO JUAN PABLO DUARTE, CORRESPONDIENTE AL MES DE AGOSTO 2023.</t>
  </si>
  <si>
    <t>B1500000356</t>
  </si>
  <si>
    <t>GOBERNACION DEL EDIFICIO GUBERNAMENTAL JUAN PABLO DUARTE</t>
  </si>
  <si>
    <t>LIB: 7973 d/f 28/08/2023.  PAGO FACT. NCF. B1500000407 SEGUN O/S MIP-2023-00371 POR CONTRATACION DE SERVICIOS DE GESTION DE EVENTOS PARA SER UTLIZADOS EN LA ACTIVIDAD UN DIA CON LA POLICIA E INSTITUCIONES QUE DAN APOYO A DIFERENTES ACTIVIDADES EJECUTADAS POR EL MIP.</t>
  </si>
  <si>
    <t>B1500000407</t>
  </si>
  <si>
    <t>GISELLE ALTAGRACIA GARCIA MEYRELES</t>
  </si>
  <si>
    <t>LIB: 8021 d/f 29/08/2023. PAGO FACT. NCF. B1500000001 SEGUN O/C MIP-2023-00270 POR ADQUISICION DE PRENDAS DE VESTIR PARA SER UTILIZADAS EN DIFERENTES DIRECCIONES DE ESTE MIP.</t>
  </si>
  <si>
    <t>B1500000001</t>
  </si>
  <si>
    <t>Maria Del Genesis Pimentel Rosario</t>
  </si>
  <si>
    <t>LIB: 8022 d/f 29/08/2023. PAGO FACT. NCF. B1500006578 SEGUN O/S MIP-2023-00509 POR SERVICIOS DE MANTENIMIENTO EN GARANTIA DEL VEHICULO HYUNDAI STARIA CHASIS # 108305, ASIGNADO A DEPTO DE TRANSPORTACION.</t>
  </si>
  <si>
    <t>B1500006578</t>
  </si>
  <si>
    <t>LIB: 8070 d/f 30/08/2023. PAGO FACTURA NCF B1500001012, SEGUN O/S MIP-2023-00492, POR CONTRATACION DE DESAYUNO, EN EL ENCUENTRO QUE SOSTUVO EL MINISTRO CON EL CONSEJO DE OBISPOS, QUIENES DARAN APOYO AL PROGRAMA DE VUELTA AL BARRIO, DE LA DIRECCION DE COMUNICACIONES DE ESTE MIP.</t>
  </si>
  <si>
    <t>B1500001012</t>
  </si>
  <si>
    <t>NEGOCIOS DOMINICALY, SRL</t>
  </si>
  <si>
    <t>LIB: 8071 d/f 30/08/2023. PAGO CUENTAS NO. 9704970,4045090, FACTURAS B1500053457 Y B1500053483, POR SERVICIO DE TELECABLE ,TELÉFONO E INTERNET A LA POLICÍA AUXILIAR Y A ESTE MIP POR SERVICIO DE INTERNET DE RESPALDO Y TELECABLE CORRESP. AL PERIODO DEL 20/07/2023 AL 19/08/2023.</t>
  </si>
  <si>
    <t>Altice Dominicana, SA</t>
  </si>
  <si>
    <t>B1500053457</t>
  </si>
  <si>
    <t>B1500053483</t>
  </si>
  <si>
    <t>LIB: 8072 d/f 30/08/2023. PAGO CUENTA No.104278187-001, SEGUN FACTURA NCF. B1500002771, POR SERVICIO DE INTERNET ALTERNO PARA ESTE MIP, CORRESPONDIENTE AL PERIODO DEL 16/08/2023 AL 15/09/2023.</t>
  </si>
  <si>
    <t>Trilogy Dominicana, SA</t>
  </si>
  <si>
    <t>B1500002771</t>
  </si>
  <si>
    <t>LIB: 8073 d/f 30/08/2023. PAGO FACT. NCF. B1500000030 SEGUN O/C MIP-2022-00643, POR ADQUISICION DE MATERIALES NECESARIOS PARA LA ADECUACION DE OFICINA EN SAN FRANCISCO DE MACORIS DE ESTE MIP.</t>
  </si>
  <si>
    <t>B1500000030</t>
  </si>
  <si>
    <t>Sevno Inversiones, SRL</t>
  </si>
  <si>
    <t>LIB: 8083 d/f 30/08/2023. PAGO CUENTA NO. 713993830, VARIAS FACTURAS, POR SERVICIO DE FLOTAS , COMUNIDAD DIGNA, CORRESPONDIENTE A LOS MESES DE  MARZO, ABRIL, MAYO, JUNIO Y JULIO 2023.</t>
  </si>
  <si>
    <t>E450000006104</t>
  </si>
  <si>
    <t>E450000008674</t>
  </si>
  <si>
    <t>E450000011239</t>
  </si>
  <si>
    <t>E450000013790</t>
  </si>
  <si>
    <t>E450000016366</t>
  </si>
  <si>
    <t>LIB: 8084 d/f 30/08/2023. PAGO FAT. NCF. B1500002852 SEGUN O/S MIP-2023-00528 POR SERVICIOS DE MANTENIMIENTO EN GARANTIA DEL VEHICULO MITSUBISHI L200, CHASIS #001033 ASIGNADO A DEPTO. TRANSPORTACION</t>
  </si>
  <si>
    <t>B1500002852</t>
  </si>
  <si>
    <t>LIB: 8085 D/F 30/08/2023. PAGO FACT. NCF. B1500012065 SEGUN O/S MIP-2023-00549 POR SERVICIOS DE MANTENIMIENTO EN GARANTIA DEL VEHICULO BT-50 CHASIS # 003315, ASIGNADO AL DEPTO DE REGISTRO Y CONTROL DE PARQUES Y BILLARES.</t>
  </si>
  <si>
    <t>B1500012065</t>
  </si>
  <si>
    <t>LIB: 8086 d/f 30/08/2023. PAGO FACT. NCF. B1500000156 SEGUN O/S MIP-2023-00519 POR CONTRATACION DE REFRIGERIO EMPACADOS CON BEBIDA PARA GRADUACION DE LIDERES MEDIADORES DE CONFLICTOS EN LA PROV. DE SANTIAGO DE LOS CABALLEROS.</t>
  </si>
  <si>
    <t>B1500000156</t>
  </si>
  <si>
    <t>Social Catering, SRL</t>
  </si>
  <si>
    <t>LIB: 8200 d/f 31/08/2023. PAGO FACTURAS B1500042981,B1500044515, B1500043740, POR SERVICIO DE RECOGIDA DE BASURA COMUNIDAD SEGURA, CORRESPONDIENTE A LOS MESES DE JUNIO, JULIO Y AGOSTO.</t>
  </si>
  <si>
    <t>AYUNTAMIENTO DEL DISTRITO NACIONAL</t>
  </si>
  <si>
    <t>B1500042981</t>
  </si>
  <si>
    <t>B1500043740</t>
  </si>
  <si>
    <t>B1500044515</t>
  </si>
  <si>
    <t>LIB: 8201 d/f 31/08/2023. PAGO FACT. NCF. B1500000156 SEGUN O/S MIP-2023-00374 POR SERVICIO DE GESTION DE EVENTO PARA  ACTIVIDAD QUE SE REALIZADA EN EL DISTRITO NACIONAL, DENTRO DE LA ESTRATEGIA NACIONAL DE SEGURIDAD CIUDADANA, MI PAIS SEGURO. EN EL SECTOR VILLA JUANA.</t>
  </si>
  <si>
    <t>LIB: 8203 d/f 31/08/2023. PAGO FACT. NCF. B1500000119 SEGUN O/S MIP-2023-00438 POR ALQUILER DE EQUIPOS DE SONIDOS Y MICROFONOS PARA ACTIVIDADES DE ESTE MIP.</t>
  </si>
  <si>
    <t>B1500000119</t>
  </si>
  <si>
    <t xml:space="preserve">205,225.60
</t>
  </si>
  <si>
    <t>LIB: 8206 d/f 31/08/2023. PAGO FACT. NCF. B1500006669 SEGUN O/S MIP-2023-00586 POR MANTENIMIENTO EN GARANTIA PARA EL VEHICULO TIPO MINIBUS, MARCA HYUNDAI STARIA 2023, CHASIS 108839 ASIGNADO A TRANSPORTACION.</t>
  </si>
  <si>
    <t>B1500006669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</si>
</sst>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18">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43" fontId="15" fillId="0" borderId="0" xfId="13" applyFont="1" applyBorder="1" applyAlignment="1">
      <alignment horizontal="center" wrapText="1"/>
    </xf>
    <xf numFmtId="43" fontId="15" fillId="4" borderId="0" xfId="1" applyFont="1" applyFill="1" applyBorder="1" applyAlignment="1">
      <alignment horizontal="right" wrapText="1"/>
    </xf>
    <xf numFmtId="14" fontId="16" fillId="3" borderId="0" xfId="0" applyNumberFormat="1" applyFont="1" applyFill="1" applyAlignment="1">
      <alignment horizontal="right"/>
    </xf>
    <xf numFmtId="4" fontId="16" fillId="0" borderId="0" xfId="0" applyNumberFormat="1" applyFont="1" applyAlignment="1">
      <alignment horizontal="right"/>
    </xf>
    <xf numFmtId="0" fontId="15" fillId="3" borderId="0" xfId="17" applyFont="1" applyFill="1">
      <alignment vertical="center" wrapText="1"/>
    </xf>
    <xf numFmtId="14" fontId="16" fillId="0" borderId="0" xfId="0" applyNumberFormat="1" applyFont="1" applyAlignment="1">
      <alignment horizontal="center"/>
    </xf>
    <xf numFmtId="0" fontId="16" fillId="0" borderId="0" xfId="0" applyFont="1" applyAlignment="1">
      <alignment horizontal="left"/>
    </xf>
    <xf numFmtId="49" fontId="25" fillId="0" borderId="9" xfId="0" applyNumberFormat="1" applyFont="1" applyFill="1" applyBorder="1" applyAlignment="1">
      <alignment horizontal="left" wrapText="1"/>
    </xf>
    <xf numFmtId="43" fontId="15" fillId="0" borderId="1" xfId="13" applyFont="1" applyFill="1" applyBorder="1" applyAlignment="1">
      <alignment horizontal="center" wrapText="1"/>
    </xf>
    <xf numFmtId="14" fontId="16" fillId="0" borderId="1" xfId="0" applyNumberFormat="1" applyFont="1" applyFill="1" applyBorder="1" applyAlignment="1">
      <alignment horizontal="center"/>
    </xf>
    <xf numFmtId="43" fontId="25" fillId="0" borderId="9" xfId="1" applyFont="1" applyFill="1" applyBorder="1" applyAlignment="1">
      <alignment horizontal="right"/>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1" xfId="0" applyNumberFormat="1" applyFont="1" applyFill="1" applyBorder="1" applyAlignment="1">
      <alignment horizontal="left" wrapText="1"/>
    </xf>
    <xf numFmtId="43" fontId="25" fillId="0" borderId="1" xfId="1" applyFont="1" applyFill="1" applyBorder="1" applyAlignment="1">
      <alignment horizontal="right"/>
    </xf>
    <xf numFmtId="43" fontId="25" fillId="0" borderId="1" xfId="1" applyFont="1" applyFill="1" applyBorder="1" applyAlignment="1">
      <alignment horizontal="left"/>
    </xf>
    <xf numFmtId="43" fontId="15" fillId="0" borderId="1" xfId="1" applyFont="1" applyFill="1" applyBorder="1" applyAlignment="1">
      <alignment horizontal="left" wrapText="1"/>
    </xf>
    <xf numFmtId="43" fontId="25" fillId="0" borderId="1" xfId="1" applyFont="1" applyFill="1" applyBorder="1" applyAlignment="1"/>
    <xf numFmtId="43" fontId="15" fillId="0" borderId="1" xfId="1" applyFont="1" applyFill="1" applyBorder="1" applyAlignment="1">
      <alignment wrapText="1"/>
    </xf>
    <xf numFmtId="49" fontId="25" fillId="0" borderId="1" xfId="0" applyNumberFormat="1" applyFont="1" applyFill="1" applyBorder="1" applyAlignment="1">
      <alignment wrapText="1"/>
    </xf>
    <xf numFmtId="43" fontId="25" fillId="0" borderId="1" xfId="1" applyFont="1" applyFill="1" applyBorder="1" applyAlignment="1">
      <alignment horizontal="righ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49" fontId="25" fillId="0" borderId="7" xfId="0" applyNumberFormat="1" applyFont="1" applyFill="1" applyBorder="1" applyAlignment="1">
      <alignment horizontal="center" wrapText="1"/>
    </xf>
    <xf numFmtId="49" fontId="25" fillId="0" borderId="9" xfId="0" applyNumberFormat="1" applyFont="1" applyFill="1" applyBorder="1" applyAlignment="1">
      <alignment horizontal="center" wrapText="1"/>
    </xf>
    <xf numFmtId="49" fontId="25" fillId="0" borderId="8" xfId="0" applyNumberFormat="1" applyFont="1" applyFill="1" applyBorder="1" applyAlignment="1">
      <alignment horizontal="center" wrapText="1"/>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93" t="s">
        <v>105</v>
      </c>
      <c r="C9" s="93"/>
      <c r="D9" s="93"/>
      <c r="E9" s="93"/>
      <c r="F9" s="93"/>
      <c r="G9" s="93"/>
      <c r="H9" s="93"/>
      <c r="I9" s="93"/>
      <c r="J9" s="93"/>
      <c r="K9" s="8"/>
    </row>
    <row r="10" spans="2:11" customFormat="1" ht="14.25" customHeight="1" x14ac:dyDescent="0.25">
      <c r="C10" s="9"/>
      <c r="D10" s="9"/>
      <c r="E10" s="9"/>
      <c r="F10" s="9"/>
      <c r="G10" s="9"/>
      <c r="H10" s="8"/>
      <c r="I10" s="8"/>
      <c r="J10" s="8"/>
      <c r="K10" s="8"/>
    </row>
    <row r="11" spans="2:11" customFormat="1" ht="21" customHeight="1" x14ac:dyDescent="0.25">
      <c r="B11" s="95" t="s">
        <v>106</v>
      </c>
      <c r="C11" s="95"/>
      <c r="D11" s="95"/>
      <c r="E11" s="95"/>
      <c r="F11" s="95"/>
      <c r="G11" s="95"/>
      <c r="H11" s="95"/>
      <c r="I11" s="95"/>
      <c r="J11" s="95"/>
      <c r="K11" s="8"/>
    </row>
    <row r="12" spans="2:11" customFormat="1" ht="26.25" customHeight="1" x14ac:dyDescent="0.25">
      <c r="B12" s="95" t="s">
        <v>107</v>
      </c>
      <c r="C12" s="95"/>
      <c r="D12" s="95"/>
      <c r="E12" s="95"/>
      <c r="F12" s="95"/>
      <c r="G12" s="95"/>
      <c r="H12" s="95"/>
      <c r="I12" s="95"/>
      <c r="J12" s="95"/>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6"/>
      <c r="D56" s="96"/>
    </row>
    <row r="57" spans="2:10" ht="15.75" x14ac:dyDescent="0.25">
      <c r="C57" s="7" t="s">
        <v>101</v>
      </c>
      <c r="D57" s="7"/>
      <c r="E57" s="2" t="s">
        <v>102</v>
      </c>
    </row>
    <row r="58" spans="2:10" ht="18.75" customHeight="1" x14ac:dyDescent="0.25">
      <c r="C58" s="39" t="s">
        <v>154</v>
      </c>
      <c r="D58" s="5"/>
      <c r="E58" s="3" t="s">
        <v>103</v>
      </c>
    </row>
    <row r="59" spans="2:10" ht="18.75" x14ac:dyDescent="0.3">
      <c r="B59" s="94" t="s">
        <v>155</v>
      </c>
      <c r="C59" s="94"/>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134"/>
  <sheetViews>
    <sheetView tabSelected="1" view="pageBreakPreview" zoomScale="85" zoomScaleNormal="90" zoomScaleSheetLayoutView="85" workbookViewId="0">
      <selection activeCell="B134" sqref="B134"/>
    </sheetView>
  </sheetViews>
  <sheetFormatPr baseColWidth="10" defaultRowHeight="12.75" x14ac:dyDescent="0.2"/>
  <cols>
    <col min="1" max="1" width="34.7109375" style="52" customWidth="1"/>
    <col min="2" max="2" width="38.140625" style="52" customWidth="1"/>
    <col min="3" max="3" width="25.42578125" style="50" customWidth="1"/>
    <col min="4" max="4" width="22.42578125" style="50" customWidth="1"/>
    <col min="5" max="5" width="17" style="55" customWidth="1"/>
    <col min="6" max="6" width="13.42578125" style="51" bestFit="1" customWidth="1"/>
    <col min="7" max="7" width="16.42578125" style="51" bestFit="1" customWidth="1"/>
    <col min="8" max="8" width="16.140625" style="51" customWidth="1"/>
    <col min="9" max="9" width="19.42578125" style="51" customWidth="1"/>
    <col min="10" max="16384" width="11.42578125" style="46"/>
  </cols>
  <sheetData>
    <row r="8" spans="1:10" x14ac:dyDescent="0.2">
      <c r="A8" s="100" t="s">
        <v>105</v>
      </c>
      <c r="B8" s="100"/>
      <c r="C8" s="100"/>
      <c r="D8" s="100"/>
      <c r="E8" s="100"/>
      <c r="F8" s="100"/>
      <c r="G8" s="100"/>
      <c r="H8" s="100"/>
      <c r="I8" s="100"/>
      <c r="J8" s="45"/>
    </row>
    <row r="9" spans="1:10" x14ac:dyDescent="0.2">
      <c r="B9" s="60"/>
      <c r="C9" s="61"/>
      <c r="D9" s="62"/>
      <c r="E9" s="63"/>
      <c r="F9" s="64"/>
      <c r="G9" s="65"/>
      <c r="H9" s="65"/>
      <c r="I9" s="65"/>
      <c r="J9" s="45"/>
    </row>
    <row r="10" spans="1:10" x14ac:dyDescent="0.2">
      <c r="A10" s="100" t="s">
        <v>106</v>
      </c>
      <c r="B10" s="100"/>
      <c r="C10" s="100"/>
      <c r="D10" s="100"/>
      <c r="E10" s="100"/>
      <c r="F10" s="100"/>
      <c r="G10" s="100"/>
      <c r="H10" s="100"/>
      <c r="I10" s="100"/>
      <c r="J10" s="45"/>
    </row>
    <row r="11" spans="1:10" x14ac:dyDescent="0.2">
      <c r="A11" s="100" t="s">
        <v>164</v>
      </c>
      <c r="B11" s="100"/>
      <c r="C11" s="100"/>
      <c r="D11" s="100"/>
      <c r="E11" s="100"/>
      <c r="F11" s="100"/>
      <c r="G11" s="100"/>
      <c r="H11" s="100"/>
      <c r="I11" s="100"/>
      <c r="J11" s="45"/>
    </row>
    <row r="12" spans="1:10" ht="9.75" customHeight="1" x14ac:dyDescent="0.2"/>
    <row r="13" spans="1:10" s="47" customFormat="1" ht="55.5" customHeight="1" x14ac:dyDescent="0.2">
      <c r="A13" s="48" t="s">
        <v>0</v>
      </c>
      <c r="B13" s="48" t="s">
        <v>1</v>
      </c>
      <c r="C13" s="48" t="s">
        <v>3</v>
      </c>
      <c r="D13" s="48" t="s">
        <v>2</v>
      </c>
      <c r="E13" s="49" t="s">
        <v>4</v>
      </c>
      <c r="F13" s="48" t="s">
        <v>5</v>
      </c>
      <c r="G13" s="48" t="s">
        <v>6</v>
      </c>
      <c r="H13" s="48" t="s">
        <v>7</v>
      </c>
      <c r="I13" s="48" t="s">
        <v>8</v>
      </c>
    </row>
    <row r="14" spans="1:10" s="47" customFormat="1" ht="73.5" customHeight="1" x14ac:dyDescent="0.2">
      <c r="A14" s="77" t="s">
        <v>165</v>
      </c>
      <c r="B14" s="77" t="s">
        <v>166</v>
      </c>
      <c r="C14" s="78" t="s">
        <v>167</v>
      </c>
      <c r="D14" s="79">
        <v>45106</v>
      </c>
      <c r="E14" s="80">
        <v>186912</v>
      </c>
      <c r="F14" s="81">
        <f t="shared" ref="F14:F22" si="0">30+D14</f>
        <v>45136</v>
      </c>
      <c r="G14" s="82">
        <f t="shared" ref="G14:G22" si="1">+E14</f>
        <v>186912</v>
      </c>
      <c r="H14" s="83">
        <v>0</v>
      </c>
      <c r="I14" s="84" t="s">
        <v>33</v>
      </c>
    </row>
    <row r="15" spans="1:10" s="47" customFormat="1" ht="74.25" customHeight="1" x14ac:dyDescent="0.2">
      <c r="A15" s="85" t="s">
        <v>11</v>
      </c>
      <c r="B15" s="85" t="s">
        <v>168</v>
      </c>
      <c r="C15" s="78" t="s">
        <v>169</v>
      </c>
      <c r="D15" s="79">
        <v>45108</v>
      </c>
      <c r="E15" s="86">
        <v>524107.74</v>
      </c>
      <c r="F15" s="81">
        <f t="shared" si="0"/>
        <v>45138</v>
      </c>
      <c r="G15" s="82">
        <f t="shared" si="1"/>
        <v>524107.74</v>
      </c>
      <c r="H15" s="83">
        <v>0</v>
      </c>
      <c r="I15" s="84" t="s">
        <v>33</v>
      </c>
    </row>
    <row r="16" spans="1:10" s="47" customFormat="1" ht="75" customHeight="1" x14ac:dyDescent="0.2">
      <c r="A16" s="85" t="s">
        <v>91</v>
      </c>
      <c r="B16" s="85" t="s">
        <v>170</v>
      </c>
      <c r="C16" s="78" t="s">
        <v>171</v>
      </c>
      <c r="D16" s="79">
        <v>45108</v>
      </c>
      <c r="E16" s="86">
        <v>1491973.67</v>
      </c>
      <c r="F16" s="81">
        <f t="shared" si="0"/>
        <v>45138</v>
      </c>
      <c r="G16" s="82">
        <f t="shared" si="1"/>
        <v>1491973.67</v>
      </c>
      <c r="H16" s="83">
        <v>0</v>
      </c>
      <c r="I16" s="84" t="s">
        <v>33</v>
      </c>
    </row>
    <row r="17" spans="1:9" s="47" customFormat="1" ht="58.5" customHeight="1" x14ac:dyDescent="0.2">
      <c r="A17" s="85" t="s">
        <v>174</v>
      </c>
      <c r="B17" s="85" t="s">
        <v>172</v>
      </c>
      <c r="C17" s="78" t="s">
        <v>173</v>
      </c>
      <c r="D17" s="79">
        <v>45118</v>
      </c>
      <c r="E17" s="86">
        <v>73868</v>
      </c>
      <c r="F17" s="81">
        <f t="shared" si="0"/>
        <v>45148</v>
      </c>
      <c r="G17" s="82">
        <f t="shared" si="1"/>
        <v>73868</v>
      </c>
      <c r="H17" s="83">
        <v>0</v>
      </c>
      <c r="I17" s="84" t="s">
        <v>33</v>
      </c>
    </row>
    <row r="18" spans="1:9" s="47" customFormat="1" ht="98.25" customHeight="1" x14ac:dyDescent="0.2">
      <c r="A18" s="85" t="s">
        <v>91</v>
      </c>
      <c r="B18" s="85" t="s">
        <v>175</v>
      </c>
      <c r="C18" s="78" t="s">
        <v>176</v>
      </c>
      <c r="D18" s="79">
        <v>45139</v>
      </c>
      <c r="E18" s="86">
        <v>853547.69</v>
      </c>
      <c r="F18" s="81">
        <f t="shared" si="0"/>
        <v>45169</v>
      </c>
      <c r="G18" s="82">
        <f t="shared" si="1"/>
        <v>853547.69</v>
      </c>
      <c r="H18" s="83">
        <v>0</v>
      </c>
      <c r="I18" s="84" t="s">
        <v>33</v>
      </c>
    </row>
    <row r="19" spans="1:9" s="47" customFormat="1" ht="69" customHeight="1" x14ac:dyDescent="0.2">
      <c r="A19" s="85" t="s">
        <v>179</v>
      </c>
      <c r="B19" s="85" t="s">
        <v>177</v>
      </c>
      <c r="C19" s="78" t="s">
        <v>178</v>
      </c>
      <c r="D19" s="79">
        <v>45079</v>
      </c>
      <c r="E19" s="86">
        <v>23581.95</v>
      </c>
      <c r="F19" s="81">
        <f t="shared" si="0"/>
        <v>45109</v>
      </c>
      <c r="G19" s="82">
        <f t="shared" si="1"/>
        <v>23581.95</v>
      </c>
      <c r="H19" s="83">
        <v>0</v>
      </c>
      <c r="I19" s="84" t="s">
        <v>33</v>
      </c>
    </row>
    <row r="20" spans="1:9" s="47" customFormat="1" ht="84.75" customHeight="1" x14ac:dyDescent="0.2">
      <c r="A20" s="85" t="s">
        <v>181</v>
      </c>
      <c r="B20" s="85" t="s">
        <v>180</v>
      </c>
      <c r="C20" s="78" t="s">
        <v>182</v>
      </c>
      <c r="D20" s="79">
        <v>45135</v>
      </c>
      <c r="E20" s="86">
        <v>29924.16</v>
      </c>
      <c r="F20" s="81">
        <f t="shared" si="0"/>
        <v>45165</v>
      </c>
      <c r="G20" s="82">
        <f t="shared" si="1"/>
        <v>29924.16</v>
      </c>
      <c r="H20" s="83">
        <v>0</v>
      </c>
      <c r="I20" s="84" t="s">
        <v>33</v>
      </c>
    </row>
    <row r="21" spans="1:9" s="47" customFormat="1" ht="72.75" customHeight="1" x14ac:dyDescent="0.2">
      <c r="A21" s="85" t="s">
        <v>185</v>
      </c>
      <c r="B21" s="85" t="s">
        <v>183</v>
      </c>
      <c r="C21" s="78" t="s">
        <v>184</v>
      </c>
      <c r="D21" s="79">
        <v>45098</v>
      </c>
      <c r="E21" s="86">
        <v>469994</v>
      </c>
      <c r="F21" s="81">
        <f t="shared" si="0"/>
        <v>45128</v>
      </c>
      <c r="G21" s="82">
        <f t="shared" si="1"/>
        <v>469994</v>
      </c>
      <c r="H21" s="83">
        <v>0</v>
      </c>
      <c r="I21" s="84" t="s">
        <v>33</v>
      </c>
    </row>
    <row r="22" spans="1:9" s="47" customFormat="1" ht="102" customHeight="1" x14ac:dyDescent="0.2">
      <c r="A22" s="85" t="s">
        <v>188</v>
      </c>
      <c r="B22" s="85" t="s">
        <v>186</v>
      </c>
      <c r="C22" s="78" t="s">
        <v>187</v>
      </c>
      <c r="D22" s="79">
        <v>45119</v>
      </c>
      <c r="E22" s="86">
        <v>36273.199999999997</v>
      </c>
      <c r="F22" s="81">
        <f t="shared" si="0"/>
        <v>45149</v>
      </c>
      <c r="G22" s="82">
        <f t="shared" si="1"/>
        <v>36273.199999999997</v>
      </c>
      <c r="H22" s="83">
        <v>0</v>
      </c>
      <c r="I22" s="84" t="s">
        <v>33</v>
      </c>
    </row>
    <row r="23" spans="1:9" s="47" customFormat="1" ht="55.5" customHeight="1" x14ac:dyDescent="0.2">
      <c r="A23" s="48" t="s">
        <v>0</v>
      </c>
      <c r="B23" s="48" t="s">
        <v>1</v>
      </c>
      <c r="C23" s="48" t="s">
        <v>3</v>
      </c>
      <c r="D23" s="48" t="s">
        <v>2</v>
      </c>
      <c r="E23" s="49" t="s">
        <v>4</v>
      </c>
      <c r="F23" s="48" t="s">
        <v>5</v>
      </c>
      <c r="G23" s="48" t="s">
        <v>6</v>
      </c>
      <c r="H23" s="48" t="s">
        <v>7</v>
      </c>
      <c r="I23" s="48" t="s">
        <v>8</v>
      </c>
    </row>
    <row r="24" spans="1:9" s="47" customFormat="1" ht="94.5" customHeight="1" x14ac:dyDescent="0.2">
      <c r="A24" s="85" t="s">
        <v>191</v>
      </c>
      <c r="B24" s="85" t="s">
        <v>189</v>
      </c>
      <c r="C24" s="78" t="s">
        <v>190</v>
      </c>
      <c r="D24" s="79">
        <v>45080</v>
      </c>
      <c r="E24" s="86">
        <v>832608</v>
      </c>
      <c r="F24" s="81">
        <f t="shared" ref="F24:F32" si="2">30+D24</f>
        <v>45110</v>
      </c>
      <c r="G24" s="82">
        <f t="shared" ref="G24:G33" si="3">+E24</f>
        <v>832608</v>
      </c>
      <c r="H24" s="83">
        <v>0</v>
      </c>
      <c r="I24" s="84" t="s">
        <v>33</v>
      </c>
    </row>
    <row r="25" spans="1:9" s="47" customFormat="1" ht="79.5" customHeight="1" x14ac:dyDescent="0.2">
      <c r="A25" s="85" t="s">
        <v>181</v>
      </c>
      <c r="B25" s="85" t="s">
        <v>192</v>
      </c>
      <c r="C25" s="78" t="s">
        <v>193</v>
      </c>
      <c r="D25" s="79">
        <v>45142</v>
      </c>
      <c r="E25" s="86">
        <v>1732129.06</v>
      </c>
      <c r="F25" s="81">
        <f t="shared" si="2"/>
        <v>45172</v>
      </c>
      <c r="G25" s="82">
        <f t="shared" si="3"/>
        <v>1732129.06</v>
      </c>
      <c r="H25" s="83">
        <v>0</v>
      </c>
      <c r="I25" s="84" t="s">
        <v>33</v>
      </c>
    </row>
    <row r="26" spans="1:9" s="47" customFormat="1" ht="67.5" customHeight="1" x14ac:dyDescent="0.2">
      <c r="A26" s="85" t="s">
        <v>181</v>
      </c>
      <c r="B26" s="85" t="s">
        <v>194</v>
      </c>
      <c r="C26" s="78" t="s">
        <v>195</v>
      </c>
      <c r="D26" s="79">
        <v>45135</v>
      </c>
      <c r="E26" s="86">
        <v>1587671.97</v>
      </c>
      <c r="F26" s="81">
        <f t="shared" si="2"/>
        <v>45165</v>
      </c>
      <c r="G26" s="82">
        <f t="shared" si="3"/>
        <v>1587671.97</v>
      </c>
      <c r="H26" s="83">
        <v>0</v>
      </c>
      <c r="I26" s="84" t="s">
        <v>33</v>
      </c>
    </row>
    <row r="27" spans="1:9" s="47" customFormat="1" ht="70.5" customHeight="1" x14ac:dyDescent="0.2">
      <c r="A27" s="85" t="s">
        <v>179</v>
      </c>
      <c r="B27" s="85" t="s">
        <v>196</v>
      </c>
      <c r="C27" s="78" t="s">
        <v>197</v>
      </c>
      <c r="D27" s="79">
        <v>45110</v>
      </c>
      <c r="E27" s="86">
        <v>11661.57</v>
      </c>
      <c r="F27" s="81">
        <f t="shared" si="2"/>
        <v>45140</v>
      </c>
      <c r="G27" s="82">
        <f t="shared" si="3"/>
        <v>11661.57</v>
      </c>
      <c r="H27" s="83">
        <v>0</v>
      </c>
      <c r="I27" s="84" t="s">
        <v>33</v>
      </c>
    </row>
    <row r="28" spans="1:9" s="47" customFormat="1" ht="72.75" customHeight="1" x14ac:dyDescent="0.2">
      <c r="A28" s="85" t="s">
        <v>200</v>
      </c>
      <c r="B28" s="85" t="s">
        <v>198</v>
      </c>
      <c r="C28" s="78" t="s">
        <v>199</v>
      </c>
      <c r="D28" s="79">
        <v>45106</v>
      </c>
      <c r="E28" s="86">
        <v>58469.34</v>
      </c>
      <c r="F28" s="81">
        <f t="shared" si="2"/>
        <v>45136</v>
      </c>
      <c r="G28" s="82">
        <f t="shared" si="3"/>
        <v>58469.34</v>
      </c>
      <c r="H28" s="83">
        <v>0</v>
      </c>
      <c r="I28" s="84" t="s">
        <v>33</v>
      </c>
    </row>
    <row r="29" spans="1:9" ht="96.75" customHeight="1" x14ac:dyDescent="0.2">
      <c r="A29" s="85" t="s">
        <v>203</v>
      </c>
      <c r="B29" s="85" t="s">
        <v>201</v>
      </c>
      <c r="C29" s="78" t="s">
        <v>202</v>
      </c>
      <c r="D29" s="79">
        <v>45084</v>
      </c>
      <c r="E29" s="86">
        <v>44397.5</v>
      </c>
      <c r="F29" s="81">
        <f t="shared" si="2"/>
        <v>45114</v>
      </c>
      <c r="G29" s="82">
        <f t="shared" si="3"/>
        <v>44397.5</v>
      </c>
      <c r="H29" s="83">
        <v>0</v>
      </c>
      <c r="I29" s="84" t="s">
        <v>33</v>
      </c>
    </row>
    <row r="30" spans="1:9" ht="111.75" customHeight="1" x14ac:dyDescent="0.2">
      <c r="A30" s="85" t="s">
        <v>188</v>
      </c>
      <c r="B30" s="85" t="s">
        <v>204</v>
      </c>
      <c r="C30" s="78" t="s">
        <v>205</v>
      </c>
      <c r="D30" s="79">
        <v>45114</v>
      </c>
      <c r="E30" s="86">
        <v>43972.7</v>
      </c>
      <c r="F30" s="81">
        <f t="shared" si="2"/>
        <v>45144</v>
      </c>
      <c r="G30" s="82">
        <f t="shared" si="3"/>
        <v>43972.7</v>
      </c>
      <c r="H30" s="83">
        <v>0</v>
      </c>
      <c r="I30" s="84" t="s">
        <v>33</v>
      </c>
    </row>
    <row r="31" spans="1:9" ht="65.25" customHeight="1" x14ac:dyDescent="0.2">
      <c r="A31" s="85" t="s">
        <v>181</v>
      </c>
      <c r="B31" s="85" t="s">
        <v>206</v>
      </c>
      <c r="C31" s="78" t="s">
        <v>207</v>
      </c>
      <c r="D31" s="79">
        <v>45135</v>
      </c>
      <c r="E31" s="86">
        <v>2055819.35</v>
      </c>
      <c r="F31" s="81">
        <f t="shared" si="2"/>
        <v>45165</v>
      </c>
      <c r="G31" s="82">
        <f t="shared" si="3"/>
        <v>2055819.35</v>
      </c>
      <c r="H31" s="83">
        <v>0</v>
      </c>
      <c r="I31" s="84" t="s">
        <v>33</v>
      </c>
    </row>
    <row r="32" spans="1:9" ht="104.25" customHeight="1" x14ac:dyDescent="0.2">
      <c r="A32" s="85" t="s">
        <v>179</v>
      </c>
      <c r="B32" s="85" t="s">
        <v>208</v>
      </c>
      <c r="C32" s="78" t="s">
        <v>209</v>
      </c>
      <c r="D32" s="79">
        <v>45108</v>
      </c>
      <c r="E32" s="86">
        <v>3165.09</v>
      </c>
      <c r="F32" s="81">
        <f t="shared" si="2"/>
        <v>45138</v>
      </c>
      <c r="G32" s="82">
        <f t="shared" si="3"/>
        <v>3165.09</v>
      </c>
      <c r="H32" s="83">
        <v>0</v>
      </c>
      <c r="I32" s="84" t="s">
        <v>33</v>
      </c>
    </row>
    <row r="33" spans="1:9" ht="94.5" customHeight="1" x14ac:dyDescent="0.2">
      <c r="A33" s="85" t="s">
        <v>212</v>
      </c>
      <c r="B33" s="85" t="s">
        <v>210</v>
      </c>
      <c r="C33" s="78" t="s">
        <v>211</v>
      </c>
      <c r="D33" s="79">
        <v>45110</v>
      </c>
      <c r="E33" s="86">
        <v>1300000.01</v>
      </c>
      <c r="F33" s="81">
        <f>30+D33</f>
        <v>45140</v>
      </c>
      <c r="G33" s="82">
        <f t="shared" si="3"/>
        <v>1300000.01</v>
      </c>
      <c r="H33" s="83">
        <v>0</v>
      </c>
      <c r="I33" s="84" t="s">
        <v>33</v>
      </c>
    </row>
    <row r="34" spans="1:9" ht="57" customHeight="1" x14ac:dyDescent="0.2">
      <c r="A34" s="48" t="s">
        <v>0</v>
      </c>
      <c r="B34" s="48" t="s">
        <v>1</v>
      </c>
      <c r="C34" s="48" t="s">
        <v>3</v>
      </c>
      <c r="D34" s="48" t="s">
        <v>2</v>
      </c>
      <c r="E34" s="49" t="s">
        <v>4</v>
      </c>
      <c r="F34" s="48" t="s">
        <v>5</v>
      </c>
      <c r="G34" s="48" t="s">
        <v>6</v>
      </c>
      <c r="H34" s="48" t="s">
        <v>7</v>
      </c>
      <c r="I34" s="48" t="s">
        <v>8</v>
      </c>
    </row>
    <row r="35" spans="1:9" ht="96" customHeight="1" x14ac:dyDescent="0.2">
      <c r="A35" s="85" t="s">
        <v>212</v>
      </c>
      <c r="B35" s="85" t="s">
        <v>213</v>
      </c>
      <c r="C35" s="78" t="s">
        <v>214</v>
      </c>
      <c r="D35" s="79">
        <v>45112</v>
      </c>
      <c r="E35" s="86">
        <v>990000</v>
      </c>
      <c r="F35" s="81">
        <f t="shared" ref="F35:F45" si="4">30+D35</f>
        <v>45142</v>
      </c>
      <c r="G35" s="82">
        <f t="shared" ref="G35:G44" si="5">+E35</f>
        <v>990000</v>
      </c>
      <c r="H35" s="83">
        <v>0</v>
      </c>
      <c r="I35" s="84" t="s">
        <v>33</v>
      </c>
    </row>
    <row r="36" spans="1:9" ht="79.5" customHeight="1" x14ac:dyDescent="0.2">
      <c r="A36" s="85" t="s">
        <v>216</v>
      </c>
      <c r="B36" s="85" t="s">
        <v>219</v>
      </c>
      <c r="C36" s="78" t="s">
        <v>215</v>
      </c>
      <c r="D36" s="79">
        <v>45122</v>
      </c>
      <c r="E36" s="86">
        <v>2080587.21</v>
      </c>
      <c r="F36" s="81">
        <f t="shared" si="4"/>
        <v>45152</v>
      </c>
      <c r="G36" s="82">
        <f t="shared" si="5"/>
        <v>2080587.21</v>
      </c>
      <c r="H36" s="83">
        <v>0</v>
      </c>
      <c r="I36" s="84" t="s">
        <v>33</v>
      </c>
    </row>
    <row r="37" spans="1:9" ht="66.75" customHeight="1" x14ac:dyDescent="0.2">
      <c r="A37" s="85" t="s">
        <v>200</v>
      </c>
      <c r="B37" s="85" t="s">
        <v>217</v>
      </c>
      <c r="C37" s="78" t="s">
        <v>218</v>
      </c>
      <c r="D37" s="79">
        <v>45105</v>
      </c>
      <c r="E37" s="86">
        <v>49999.839999999997</v>
      </c>
      <c r="F37" s="81">
        <f t="shared" si="4"/>
        <v>45135</v>
      </c>
      <c r="G37" s="82">
        <f t="shared" si="5"/>
        <v>49999.839999999997</v>
      </c>
      <c r="H37" s="83">
        <v>0</v>
      </c>
      <c r="I37" s="84" t="s">
        <v>33</v>
      </c>
    </row>
    <row r="38" spans="1:9" ht="77.25" customHeight="1" x14ac:dyDescent="0.2">
      <c r="A38" s="85" t="s">
        <v>221</v>
      </c>
      <c r="B38" s="85" t="s">
        <v>220</v>
      </c>
      <c r="C38" s="78" t="s">
        <v>222</v>
      </c>
      <c r="D38" s="79">
        <v>45119</v>
      </c>
      <c r="E38" s="86">
        <v>637200</v>
      </c>
      <c r="F38" s="81">
        <f t="shared" si="4"/>
        <v>45149</v>
      </c>
      <c r="G38" s="82">
        <f t="shared" si="5"/>
        <v>637200</v>
      </c>
      <c r="H38" s="83">
        <v>0</v>
      </c>
      <c r="I38" s="84" t="s">
        <v>33</v>
      </c>
    </row>
    <row r="39" spans="1:9" ht="96" customHeight="1" x14ac:dyDescent="0.2">
      <c r="A39" s="85" t="s">
        <v>225</v>
      </c>
      <c r="B39" s="85" t="s">
        <v>223</v>
      </c>
      <c r="C39" s="78" t="s">
        <v>224</v>
      </c>
      <c r="D39" s="79">
        <v>45114</v>
      </c>
      <c r="E39" s="86">
        <v>632364</v>
      </c>
      <c r="F39" s="81">
        <f t="shared" si="4"/>
        <v>45144</v>
      </c>
      <c r="G39" s="82">
        <f t="shared" si="5"/>
        <v>632364</v>
      </c>
      <c r="H39" s="83">
        <v>0</v>
      </c>
      <c r="I39" s="84" t="s">
        <v>33</v>
      </c>
    </row>
    <row r="40" spans="1:9" ht="69.75" customHeight="1" x14ac:dyDescent="0.2">
      <c r="A40" s="85" t="s">
        <v>228</v>
      </c>
      <c r="B40" s="85" t="s">
        <v>226</v>
      </c>
      <c r="C40" s="78" t="s">
        <v>227</v>
      </c>
      <c r="D40" s="79">
        <v>45092</v>
      </c>
      <c r="E40" s="86">
        <v>51075.24</v>
      </c>
      <c r="F40" s="81">
        <f t="shared" si="4"/>
        <v>45122</v>
      </c>
      <c r="G40" s="82">
        <f t="shared" si="5"/>
        <v>51075.24</v>
      </c>
      <c r="H40" s="83">
        <v>0</v>
      </c>
      <c r="I40" s="84" t="s">
        <v>33</v>
      </c>
    </row>
    <row r="41" spans="1:9" ht="77.25" customHeight="1" x14ac:dyDescent="0.2">
      <c r="A41" s="85" t="s">
        <v>231</v>
      </c>
      <c r="B41" s="85" t="s">
        <v>229</v>
      </c>
      <c r="C41" s="78" t="s">
        <v>230</v>
      </c>
      <c r="D41" s="79">
        <v>45117</v>
      </c>
      <c r="E41" s="86">
        <v>89675</v>
      </c>
      <c r="F41" s="81">
        <f t="shared" si="4"/>
        <v>45147</v>
      </c>
      <c r="G41" s="82">
        <f t="shared" si="5"/>
        <v>89675</v>
      </c>
      <c r="H41" s="83">
        <v>0</v>
      </c>
      <c r="I41" s="84" t="s">
        <v>33</v>
      </c>
    </row>
    <row r="42" spans="1:9" ht="70.5" customHeight="1" x14ac:dyDescent="0.2">
      <c r="A42" s="85" t="s">
        <v>234</v>
      </c>
      <c r="B42" s="85" t="s">
        <v>232</v>
      </c>
      <c r="C42" s="78" t="s">
        <v>233</v>
      </c>
      <c r="D42" s="79">
        <v>45062</v>
      </c>
      <c r="E42" s="86">
        <v>284266.02</v>
      </c>
      <c r="F42" s="81">
        <f t="shared" si="4"/>
        <v>45092</v>
      </c>
      <c r="G42" s="82">
        <f t="shared" si="5"/>
        <v>284266.02</v>
      </c>
      <c r="H42" s="83">
        <v>0</v>
      </c>
      <c r="I42" s="84" t="s">
        <v>33</v>
      </c>
    </row>
    <row r="43" spans="1:9" ht="70.5" customHeight="1" x14ac:dyDescent="0.2">
      <c r="A43" s="85" t="s">
        <v>237</v>
      </c>
      <c r="B43" s="85" t="s">
        <v>235</v>
      </c>
      <c r="C43" s="78" t="s">
        <v>236</v>
      </c>
      <c r="D43" s="79">
        <v>45114</v>
      </c>
      <c r="E43" s="86">
        <v>74124.19</v>
      </c>
      <c r="F43" s="81">
        <f t="shared" si="4"/>
        <v>45144</v>
      </c>
      <c r="G43" s="82">
        <f t="shared" si="5"/>
        <v>74124.19</v>
      </c>
      <c r="H43" s="83">
        <v>0</v>
      </c>
      <c r="I43" s="84" t="s">
        <v>33</v>
      </c>
    </row>
    <row r="44" spans="1:9" ht="80.25" customHeight="1" x14ac:dyDescent="0.2">
      <c r="A44" s="85" t="s">
        <v>240</v>
      </c>
      <c r="B44" s="85" t="s">
        <v>238</v>
      </c>
      <c r="C44" s="78" t="s">
        <v>239</v>
      </c>
      <c r="D44" s="79">
        <v>45117</v>
      </c>
      <c r="E44" s="86">
        <v>431251.53</v>
      </c>
      <c r="F44" s="81">
        <f t="shared" si="4"/>
        <v>45147</v>
      </c>
      <c r="G44" s="82">
        <f t="shared" si="5"/>
        <v>431251.53</v>
      </c>
      <c r="H44" s="83">
        <v>0</v>
      </c>
      <c r="I44" s="84" t="s">
        <v>33</v>
      </c>
    </row>
    <row r="45" spans="1:9" ht="69.75" customHeight="1" x14ac:dyDescent="0.2">
      <c r="A45" s="85" t="s">
        <v>237</v>
      </c>
      <c r="B45" s="85" t="s">
        <v>241</v>
      </c>
      <c r="C45" s="78" t="s">
        <v>242</v>
      </c>
      <c r="D45" s="79">
        <v>45111</v>
      </c>
      <c r="E45" s="86">
        <v>14198.83</v>
      </c>
      <c r="F45" s="81">
        <f t="shared" si="4"/>
        <v>45141</v>
      </c>
      <c r="G45" s="82">
        <f t="shared" ref="G45:G55" si="6">+E45</f>
        <v>14198.83</v>
      </c>
      <c r="H45" s="83">
        <v>0</v>
      </c>
      <c r="I45" s="84" t="s">
        <v>33</v>
      </c>
    </row>
    <row r="46" spans="1:9" ht="60.75" customHeight="1" x14ac:dyDescent="0.2">
      <c r="A46" s="48" t="s">
        <v>0</v>
      </c>
      <c r="B46" s="48" t="s">
        <v>1</v>
      </c>
      <c r="C46" s="48" t="s">
        <v>3</v>
      </c>
      <c r="D46" s="48" t="s">
        <v>2</v>
      </c>
      <c r="E46" s="49" t="s">
        <v>4</v>
      </c>
      <c r="F46" s="48" t="s">
        <v>5</v>
      </c>
      <c r="G46" s="48" t="s">
        <v>6</v>
      </c>
      <c r="H46" s="48" t="s">
        <v>7</v>
      </c>
      <c r="I46" s="48" t="s">
        <v>8</v>
      </c>
    </row>
    <row r="47" spans="1:9" ht="109.5" customHeight="1" x14ac:dyDescent="0.2">
      <c r="A47" s="85" t="s">
        <v>237</v>
      </c>
      <c r="B47" s="85" t="s">
        <v>243</v>
      </c>
      <c r="C47" s="78" t="s">
        <v>244</v>
      </c>
      <c r="D47" s="79">
        <v>45063</v>
      </c>
      <c r="E47" s="86">
        <v>13561.51</v>
      </c>
      <c r="F47" s="81">
        <f t="shared" ref="F47:F52" si="7">30+D47</f>
        <v>45093</v>
      </c>
      <c r="G47" s="82">
        <f t="shared" si="6"/>
        <v>13561.51</v>
      </c>
      <c r="H47" s="83">
        <v>0</v>
      </c>
      <c r="I47" s="84" t="s">
        <v>33</v>
      </c>
    </row>
    <row r="48" spans="1:9" ht="84.75" customHeight="1" x14ac:dyDescent="0.2">
      <c r="A48" s="85" t="s">
        <v>247</v>
      </c>
      <c r="B48" s="85" t="s">
        <v>245</v>
      </c>
      <c r="C48" s="78" t="s">
        <v>246</v>
      </c>
      <c r="D48" s="79">
        <v>45091</v>
      </c>
      <c r="E48" s="86">
        <v>216010.8</v>
      </c>
      <c r="F48" s="81">
        <f t="shared" si="7"/>
        <v>45121</v>
      </c>
      <c r="G48" s="82">
        <f t="shared" si="6"/>
        <v>216010.8</v>
      </c>
      <c r="H48" s="83">
        <v>0</v>
      </c>
      <c r="I48" s="84" t="s">
        <v>33</v>
      </c>
    </row>
    <row r="49" spans="1:9" ht="75.75" customHeight="1" x14ac:dyDescent="0.2">
      <c r="A49" s="85" t="s">
        <v>250</v>
      </c>
      <c r="B49" s="85" t="s">
        <v>248</v>
      </c>
      <c r="C49" s="78" t="s">
        <v>249</v>
      </c>
      <c r="D49" s="79">
        <v>45117</v>
      </c>
      <c r="E49" s="86">
        <v>8897.99</v>
      </c>
      <c r="F49" s="81">
        <f t="shared" si="7"/>
        <v>45147</v>
      </c>
      <c r="G49" s="82">
        <f t="shared" si="6"/>
        <v>8897.99</v>
      </c>
      <c r="H49" s="83">
        <v>0</v>
      </c>
      <c r="I49" s="84" t="s">
        <v>33</v>
      </c>
    </row>
    <row r="50" spans="1:9" ht="72" customHeight="1" x14ac:dyDescent="0.2">
      <c r="A50" s="85" t="s">
        <v>231</v>
      </c>
      <c r="B50" s="85" t="s">
        <v>251</v>
      </c>
      <c r="C50" s="78" t="s">
        <v>252</v>
      </c>
      <c r="D50" s="79">
        <v>45110</v>
      </c>
      <c r="E50" s="86">
        <v>33988.93</v>
      </c>
      <c r="F50" s="81">
        <f t="shared" si="7"/>
        <v>45140</v>
      </c>
      <c r="G50" s="82">
        <f t="shared" si="6"/>
        <v>33988.93</v>
      </c>
      <c r="H50" s="83">
        <v>0</v>
      </c>
      <c r="I50" s="84" t="s">
        <v>33</v>
      </c>
    </row>
    <row r="51" spans="1:9" ht="66.75" customHeight="1" x14ac:dyDescent="0.2">
      <c r="A51" s="85" t="s">
        <v>255</v>
      </c>
      <c r="B51" s="85" t="s">
        <v>253</v>
      </c>
      <c r="C51" s="78" t="s">
        <v>254</v>
      </c>
      <c r="D51" s="79">
        <v>45170</v>
      </c>
      <c r="E51" s="86">
        <v>1105306</v>
      </c>
      <c r="F51" s="81">
        <f t="shared" si="7"/>
        <v>45200</v>
      </c>
      <c r="G51" s="82">
        <f t="shared" si="6"/>
        <v>1105306</v>
      </c>
      <c r="H51" s="83">
        <v>0</v>
      </c>
      <c r="I51" s="84" t="s">
        <v>33</v>
      </c>
    </row>
    <row r="52" spans="1:9" ht="95.25" customHeight="1" x14ac:dyDescent="0.2">
      <c r="A52" s="85" t="s">
        <v>258</v>
      </c>
      <c r="B52" s="85" t="s">
        <v>256</v>
      </c>
      <c r="C52" s="78" t="s">
        <v>257</v>
      </c>
      <c r="D52" s="79">
        <v>45069</v>
      </c>
      <c r="E52" s="86">
        <v>812502.09</v>
      </c>
      <c r="F52" s="81">
        <f t="shared" si="7"/>
        <v>45099</v>
      </c>
      <c r="G52" s="82">
        <f t="shared" si="6"/>
        <v>812502.09</v>
      </c>
      <c r="H52" s="83">
        <v>0</v>
      </c>
      <c r="I52" s="84" t="s">
        <v>33</v>
      </c>
    </row>
    <row r="53" spans="1:9" ht="48.75" customHeight="1" x14ac:dyDescent="0.2">
      <c r="A53" s="97" t="s">
        <v>260</v>
      </c>
      <c r="B53" s="97" t="s">
        <v>259</v>
      </c>
      <c r="C53" s="78" t="s">
        <v>261</v>
      </c>
      <c r="D53" s="79">
        <v>45144</v>
      </c>
      <c r="E53" s="86">
        <v>44139.71</v>
      </c>
      <c r="F53" s="81">
        <f t="shared" ref="F53:F61" si="8">30+D53</f>
        <v>45174</v>
      </c>
      <c r="G53" s="82">
        <f t="shared" si="6"/>
        <v>44139.71</v>
      </c>
      <c r="H53" s="83">
        <v>0</v>
      </c>
      <c r="I53" s="84" t="s">
        <v>33</v>
      </c>
    </row>
    <row r="54" spans="1:9" ht="48.75" customHeight="1" x14ac:dyDescent="0.2">
      <c r="A54" s="98"/>
      <c r="B54" s="98"/>
      <c r="C54" s="78" t="s">
        <v>262</v>
      </c>
      <c r="D54" s="79">
        <v>45144</v>
      </c>
      <c r="E54" s="86">
        <v>132.19</v>
      </c>
      <c r="F54" s="81">
        <f t="shared" si="8"/>
        <v>45174</v>
      </c>
      <c r="G54" s="82">
        <f t="shared" si="6"/>
        <v>132.19</v>
      </c>
      <c r="H54" s="83">
        <v>0</v>
      </c>
      <c r="I54" s="84" t="s">
        <v>33</v>
      </c>
    </row>
    <row r="55" spans="1:9" ht="35.25" customHeight="1" x14ac:dyDescent="0.2">
      <c r="A55" s="97" t="s">
        <v>264</v>
      </c>
      <c r="B55" s="97" t="s">
        <v>263</v>
      </c>
      <c r="C55" s="78" t="s">
        <v>265</v>
      </c>
      <c r="D55" s="79">
        <v>45163</v>
      </c>
      <c r="E55" s="86">
        <v>62292.15</v>
      </c>
      <c r="F55" s="81">
        <f t="shared" si="8"/>
        <v>45193</v>
      </c>
      <c r="G55" s="82">
        <f t="shared" si="6"/>
        <v>62292.15</v>
      </c>
      <c r="H55" s="83">
        <v>0</v>
      </c>
      <c r="I55" s="84" t="s">
        <v>33</v>
      </c>
    </row>
    <row r="56" spans="1:9" ht="35.25" customHeight="1" x14ac:dyDescent="0.2">
      <c r="A56" s="99"/>
      <c r="B56" s="99"/>
      <c r="C56" s="78" t="s">
        <v>266</v>
      </c>
      <c r="D56" s="79">
        <v>45163</v>
      </c>
      <c r="E56" s="86">
        <v>2246.44</v>
      </c>
      <c r="F56" s="81">
        <f t="shared" si="8"/>
        <v>45193</v>
      </c>
      <c r="G56" s="82">
        <f>+E56</f>
        <v>2246.44</v>
      </c>
      <c r="H56" s="83">
        <v>0</v>
      </c>
      <c r="I56" s="84" t="s">
        <v>33</v>
      </c>
    </row>
    <row r="57" spans="1:9" ht="35.25" customHeight="1" x14ac:dyDescent="0.2">
      <c r="A57" s="98"/>
      <c r="B57" s="98"/>
      <c r="C57" s="78" t="s">
        <v>267</v>
      </c>
      <c r="D57" s="79">
        <v>45163</v>
      </c>
      <c r="E57" s="86">
        <v>4669.76</v>
      </c>
      <c r="F57" s="81">
        <f t="shared" si="8"/>
        <v>45193</v>
      </c>
      <c r="G57" s="82">
        <f>+E57</f>
        <v>4669.76</v>
      </c>
      <c r="H57" s="83">
        <v>0</v>
      </c>
      <c r="I57" s="84" t="s">
        <v>33</v>
      </c>
    </row>
    <row r="58" spans="1:9" ht="78.75" customHeight="1" x14ac:dyDescent="0.2">
      <c r="A58" s="85" t="s">
        <v>270</v>
      </c>
      <c r="B58" s="85" t="s">
        <v>268</v>
      </c>
      <c r="C58" s="78" t="s">
        <v>269</v>
      </c>
      <c r="D58" s="79">
        <v>45139</v>
      </c>
      <c r="E58" s="86">
        <v>195000</v>
      </c>
      <c r="F58" s="81">
        <f t="shared" si="8"/>
        <v>45169</v>
      </c>
      <c r="G58" s="82">
        <f>+E58</f>
        <v>195000</v>
      </c>
      <c r="H58" s="83">
        <v>0</v>
      </c>
      <c r="I58" s="84" t="s">
        <v>33</v>
      </c>
    </row>
    <row r="59" spans="1:9" ht="76.5" customHeight="1" x14ac:dyDescent="0.2">
      <c r="A59" s="85" t="s">
        <v>273</v>
      </c>
      <c r="B59" s="85" t="s">
        <v>271</v>
      </c>
      <c r="C59" s="78" t="s">
        <v>272</v>
      </c>
      <c r="D59" s="79">
        <v>45083</v>
      </c>
      <c r="E59" s="86">
        <v>205320</v>
      </c>
      <c r="F59" s="81">
        <f t="shared" si="8"/>
        <v>45113</v>
      </c>
      <c r="G59" s="82">
        <f>+E59</f>
        <v>205320</v>
      </c>
      <c r="H59" s="83">
        <v>0</v>
      </c>
      <c r="I59" s="84" t="s">
        <v>33</v>
      </c>
    </row>
    <row r="60" spans="1:9" ht="58.5" customHeight="1" x14ac:dyDescent="0.2">
      <c r="A60" s="48" t="s">
        <v>0</v>
      </c>
      <c r="B60" s="48" t="s">
        <v>1</v>
      </c>
      <c r="C60" s="48" t="s">
        <v>3</v>
      </c>
      <c r="D60" s="48" t="s">
        <v>2</v>
      </c>
      <c r="E60" s="49" t="s">
        <v>4</v>
      </c>
      <c r="F60" s="48" t="s">
        <v>5</v>
      </c>
      <c r="G60" s="48" t="s">
        <v>6</v>
      </c>
      <c r="H60" s="48" t="s">
        <v>7</v>
      </c>
      <c r="I60" s="48" t="s">
        <v>8</v>
      </c>
    </row>
    <row r="61" spans="1:9" ht="58.5" customHeight="1" x14ac:dyDescent="0.2">
      <c r="A61" s="91" t="s">
        <v>200</v>
      </c>
      <c r="B61" s="91" t="s">
        <v>274</v>
      </c>
      <c r="C61" s="78" t="s">
        <v>275</v>
      </c>
      <c r="D61" s="79">
        <v>45106</v>
      </c>
      <c r="E61" s="86">
        <v>39610.83</v>
      </c>
      <c r="F61" s="81">
        <f t="shared" si="8"/>
        <v>45136</v>
      </c>
      <c r="G61" s="82">
        <f>+E61</f>
        <v>39610.83</v>
      </c>
      <c r="H61" s="83">
        <v>0</v>
      </c>
      <c r="I61" s="84" t="s">
        <v>33</v>
      </c>
    </row>
    <row r="62" spans="1:9" ht="75" customHeight="1" x14ac:dyDescent="0.2">
      <c r="A62" s="91" t="s">
        <v>278</v>
      </c>
      <c r="B62" s="91" t="s">
        <v>276</v>
      </c>
      <c r="C62" s="78" t="s">
        <v>277</v>
      </c>
      <c r="D62" s="79">
        <v>44945</v>
      </c>
      <c r="E62" s="86">
        <v>1024830</v>
      </c>
      <c r="F62" s="81">
        <f t="shared" ref="F62:F63" si="9">30+D62</f>
        <v>44975</v>
      </c>
      <c r="G62" s="82">
        <f t="shared" ref="G62:G63" si="10">+E62</f>
        <v>1024830</v>
      </c>
      <c r="H62" s="83">
        <v>0</v>
      </c>
      <c r="I62" s="84" t="s">
        <v>33</v>
      </c>
    </row>
    <row r="63" spans="1:9" ht="107.25" customHeight="1" x14ac:dyDescent="0.2">
      <c r="A63" s="91" t="s">
        <v>280</v>
      </c>
      <c r="B63" s="91" t="s">
        <v>279</v>
      </c>
      <c r="C63" s="78" t="s">
        <v>281</v>
      </c>
      <c r="D63" s="79">
        <v>45134</v>
      </c>
      <c r="E63" s="86">
        <v>1065360</v>
      </c>
      <c r="F63" s="81">
        <f t="shared" si="9"/>
        <v>45164</v>
      </c>
      <c r="G63" s="82">
        <f t="shared" si="10"/>
        <v>1065360</v>
      </c>
      <c r="H63" s="83">
        <v>0</v>
      </c>
      <c r="I63" s="84" t="s">
        <v>33</v>
      </c>
    </row>
    <row r="64" spans="1:9" ht="69.75" customHeight="1" x14ac:dyDescent="0.2">
      <c r="A64" s="91" t="s">
        <v>283</v>
      </c>
      <c r="B64" s="91" t="s">
        <v>285</v>
      </c>
      <c r="C64" s="78" t="s">
        <v>282</v>
      </c>
      <c r="D64" s="79">
        <v>45118</v>
      </c>
      <c r="E64" s="86">
        <v>547000</v>
      </c>
      <c r="F64" s="81">
        <f t="shared" ref="F64:F71" si="11">30+D64</f>
        <v>45148</v>
      </c>
      <c r="G64" s="82">
        <f t="shared" ref="G64:G69" si="12">+E64</f>
        <v>547000</v>
      </c>
      <c r="H64" s="83">
        <v>0</v>
      </c>
      <c r="I64" s="84" t="s">
        <v>33</v>
      </c>
    </row>
    <row r="65" spans="1:9" ht="69" customHeight="1" x14ac:dyDescent="0.2">
      <c r="A65" s="91" t="s">
        <v>287</v>
      </c>
      <c r="B65" s="91" t="s">
        <v>284</v>
      </c>
      <c r="C65" s="78" t="s">
        <v>286</v>
      </c>
      <c r="D65" s="79">
        <v>45117</v>
      </c>
      <c r="E65" s="86">
        <v>650000</v>
      </c>
      <c r="F65" s="81">
        <f t="shared" si="11"/>
        <v>45147</v>
      </c>
      <c r="G65" s="82">
        <f t="shared" si="12"/>
        <v>650000</v>
      </c>
      <c r="H65" s="83">
        <v>0</v>
      </c>
      <c r="I65" s="84" t="s">
        <v>33</v>
      </c>
    </row>
    <row r="66" spans="1:9" ht="79.5" customHeight="1" x14ac:dyDescent="0.2">
      <c r="A66" s="91" t="s">
        <v>287</v>
      </c>
      <c r="B66" s="85" t="s">
        <v>288</v>
      </c>
      <c r="C66" s="78" t="s">
        <v>289</v>
      </c>
      <c r="D66" s="79">
        <v>45110</v>
      </c>
      <c r="E66" s="86">
        <v>20886</v>
      </c>
      <c r="F66" s="81">
        <f t="shared" si="11"/>
        <v>45140</v>
      </c>
      <c r="G66" s="82">
        <f t="shared" si="12"/>
        <v>20886</v>
      </c>
      <c r="H66" s="83">
        <v>0</v>
      </c>
      <c r="I66" s="84" t="s">
        <v>33</v>
      </c>
    </row>
    <row r="67" spans="1:9" ht="78" customHeight="1" x14ac:dyDescent="0.2">
      <c r="A67" s="91" t="s">
        <v>287</v>
      </c>
      <c r="B67" s="85" t="s">
        <v>290</v>
      </c>
      <c r="C67" s="78" t="s">
        <v>291</v>
      </c>
      <c r="D67" s="79">
        <v>45117</v>
      </c>
      <c r="E67" s="86">
        <v>1150000</v>
      </c>
      <c r="F67" s="81">
        <f t="shared" si="11"/>
        <v>45147</v>
      </c>
      <c r="G67" s="82">
        <f t="shared" si="12"/>
        <v>1150000</v>
      </c>
      <c r="H67" s="83">
        <v>0</v>
      </c>
      <c r="I67" s="84" t="s">
        <v>33</v>
      </c>
    </row>
    <row r="68" spans="1:9" ht="94.5" customHeight="1" x14ac:dyDescent="0.2">
      <c r="A68" s="85" t="s">
        <v>216</v>
      </c>
      <c r="B68" s="85" t="s">
        <v>292</v>
      </c>
      <c r="C68" s="78" t="s">
        <v>293</v>
      </c>
      <c r="D68" s="79">
        <v>45108</v>
      </c>
      <c r="E68" s="86">
        <v>1042181.65</v>
      </c>
      <c r="F68" s="81">
        <f t="shared" si="11"/>
        <v>45138</v>
      </c>
      <c r="G68" s="82">
        <f t="shared" si="12"/>
        <v>1042181.65</v>
      </c>
      <c r="H68" s="83">
        <v>0</v>
      </c>
      <c r="I68" s="84" t="s">
        <v>33</v>
      </c>
    </row>
    <row r="69" spans="1:9" ht="24" customHeight="1" x14ac:dyDescent="0.2">
      <c r="A69" s="97" t="s">
        <v>298</v>
      </c>
      <c r="B69" s="97" t="s">
        <v>294</v>
      </c>
      <c r="C69" s="78" t="s">
        <v>295</v>
      </c>
      <c r="D69" s="79">
        <v>45092</v>
      </c>
      <c r="E69" s="86">
        <v>2667.65</v>
      </c>
      <c r="F69" s="81">
        <f t="shared" si="11"/>
        <v>45122</v>
      </c>
      <c r="G69" s="82">
        <f t="shared" si="12"/>
        <v>2667.65</v>
      </c>
      <c r="H69" s="83">
        <v>0</v>
      </c>
      <c r="I69" s="84" t="s">
        <v>33</v>
      </c>
    </row>
    <row r="70" spans="1:9" ht="24" customHeight="1" x14ac:dyDescent="0.2">
      <c r="A70" s="99"/>
      <c r="B70" s="99"/>
      <c r="C70" s="78" t="s">
        <v>296</v>
      </c>
      <c r="D70" s="79">
        <v>45122</v>
      </c>
      <c r="E70" s="86">
        <v>2809.31</v>
      </c>
      <c r="F70" s="81">
        <f t="shared" si="11"/>
        <v>45152</v>
      </c>
      <c r="G70" s="82">
        <f t="shared" ref="G70:G71" si="13">+E70</f>
        <v>2809.31</v>
      </c>
      <c r="H70" s="83">
        <v>0</v>
      </c>
      <c r="I70" s="84" t="s">
        <v>33</v>
      </c>
    </row>
    <row r="71" spans="1:9" ht="24" customHeight="1" x14ac:dyDescent="0.2">
      <c r="A71" s="98"/>
      <c r="B71" s="98"/>
      <c r="C71" s="78" t="s">
        <v>297</v>
      </c>
      <c r="D71" s="79">
        <v>45153</v>
      </c>
      <c r="E71" s="86">
        <v>2568.04</v>
      </c>
      <c r="F71" s="81">
        <f t="shared" si="11"/>
        <v>45183</v>
      </c>
      <c r="G71" s="82">
        <f t="shared" si="13"/>
        <v>2568.04</v>
      </c>
      <c r="H71" s="83">
        <v>0</v>
      </c>
      <c r="I71" s="84" t="s">
        <v>33</v>
      </c>
    </row>
    <row r="72" spans="1:9" ht="94.5" customHeight="1" x14ac:dyDescent="0.2">
      <c r="A72" s="85" t="s">
        <v>301</v>
      </c>
      <c r="B72" s="85" t="s">
        <v>299</v>
      </c>
      <c r="C72" s="78" t="s">
        <v>300</v>
      </c>
      <c r="D72" s="79">
        <v>45145</v>
      </c>
      <c r="E72" s="86">
        <v>70000</v>
      </c>
      <c r="F72" s="81">
        <f t="shared" ref="F72:F83" si="14">30+D72</f>
        <v>45175</v>
      </c>
      <c r="G72" s="82">
        <f t="shared" ref="G72:G86" si="15">+E72</f>
        <v>70000</v>
      </c>
      <c r="H72" s="83">
        <v>0</v>
      </c>
      <c r="I72" s="84" t="s">
        <v>33</v>
      </c>
    </row>
    <row r="73" spans="1:9" ht="104.25" customHeight="1" x14ac:dyDescent="0.2">
      <c r="A73" s="85" t="s">
        <v>301</v>
      </c>
      <c r="B73" s="85" t="s">
        <v>302</v>
      </c>
      <c r="C73" s="78" t="s">
        <v>303</v>
      </c>
      <c r="D73" s="79">
        <v>45145</v>
      </c>
      <c r="E73" s="86">
        <v>65000</v>
      </c>
      <c r="F73" s="81">
        <f t="shared" si="14"/>
        <v>45175</v>
      </c>
      <c r="G73" s="82">
        <f t="shared" si="15"/>
        <v>65000</v>
      </c>
      <c r="H73" s="83">
        <v>0</v>
      </c>
      <c r="I73" s="84" t="s">
        <v>33</v>
      </c>
    </row>
    <row r="74" spans="1:9" ht="58.5" customHeight="1" x14ac:dyDescent="0.2">
      <c r="A74" s="48" t="s">
        <v>0</v>
      </c>
      <c r="B74" s="48" t="s">
        <v>1</v>
      </c>
      <c r="C74" s="48" t="s">
        <v>3</v>
      </c>
      <c r="D74" s="48" t="s">
        <v>2</v>
      </c>
      <c r="E74" s="49" t="s">
        <v>4</v>
      </c>
      <c r="F74" s="48" t="s">
        <v>5</v>
      </c>
      <c r="G74" s="48" t="s">
        <v>6</v>
      </c>
      <c r="H74" s="48" t="s">
        <v>7</v>
      </c>
      <c r="I74" s="48" t="s">
        <v>8</v>
      </c>
    </row>
    <row r="75" spans="1:9" ht="94.5" customHeight="1" x14ac:dyDescent="0.2">
      <c r="A75" s="85" t="s">
        <v>216</v>
      </c>
      <c r="B75" s="85" t="s">
        <v>304</v>
      </c>
      <c r="C75" s="78" t="s">
        <v>70</v>
      </c>
      <c r="D75" s="79">
        <v>45139</v>
      </c>
      <c r="E75" s="86">
        <v>1057052.1599999999</v>
      </c>
      <c r="F75" s="81">
        <f t="shared" si="14"/>
        <v>45169</v>
      </c>
      <c r="G75" s="82">
        <f t="shared" si="15"/>
        <v>1057052.1599999999</v>
      </c>
      <c r="H75" s="83">
        <v>0</v>
      </c>
      <c r="I75" s="84" t="s">
        <v>33</v>
      </c>
    </row>
    <row r="76" spans="1:9" s="76" customFormat="1" ht="78.75" customHeight="1" x14ac:dyDescent="0.2">
      <c r="A76" s="91" t="s">
        <v>306</v>
      </c>
      <c r="B76" s="91" t="s">
        <v>305</v>
      </c>
      <c r="C76" s="78" t="s">
        <v>307</v>
      </c>
      <c r="D76" s="79">
        <v>45135</v>
      </c>
      <c r="E76" s="87">
        <v>895136.2</v>
      </c>
      <c r="F76" s="81">
        <f t="shared" si="14"/>
        <v>45165</v>
      </c>
      <c r="G76" s="88">
        <f t="shared" si="15"/>
        <v>895136.2</v>
      </c>
      <c r="H76" s="83">
        <v>0</v>
      </c>
      <c r="I76" s="84" t="s">
        <v>33</v>
      </c>
    </row>
    <row r="77" spans="1:9" s="76" customFormat="1" ht="113.25" customHeight="1" x14ac:dyDescent="0.2">
      <c r="A77" s="91" t="s">
        <v>309</v>
      </c>
      <c r="B77" s="91" t="s">
        <v>308</v>
      </c>
      <c r="C77" s="78" t="s">
        <v>224</v>
      </c>
      <c r="D77" s="79">
        <v>45135</v>
      </c>
      <c r="E77" s="87">
        <v>628055</v>
      </c>
      <c r="F77" s="81">
        <f t="shared" si="14"/>
        <v>45165</v>
      </c>
      <c r="G77" s="88">
        <f t="shared" si="15"/>
        <v>628055</v>
      </c>
      <c r="H77" s="83">
        <v>0</v>
      </c>
      <c r="I77" s="84" t="s">
        <v>33</v>
      </c>
    </row>
    <row r="78" spans="1:9" ht="91.5" customHeight="1" x14ac:dyDescent="0.2">
      <c r="A78" s="85" t="s">
        <v>312</v>
      </c>
      <c r="B78" s="85" t="s">
        <v>310</v>
      </c>
      <c r="C78" s="78" t="s">
        <v>311</v>
      </c>
      <c r="D78" s="79">
        <v>45090</v>
      </c>
      <c r="E78" s="86">
        <v>9132.34</v>
      </c>
      <c r="F78" s="81">
        <f t="shared" si="14"/>
        <v>45120</v>
      </c>
      <c r="G78" s="82">
        <f t="shared" si="15"/>
        <v>9132.34</v>
      </c>
      <c r="H78" s="83">
        <v>0</v>
      </c>
      <c r="I78" s="84" t="s">
        <v>33</v>
      </c>
    </row>
    <row r="79" spans="1:9" ht="85.5" customHeight="1" x14ac:dyDescent="0.2">
      <c r="A79" s="85" t="s">
        <v>315</v>
      </c>
      <c r="B79" s="85" t="s">
        <v>313</v>
      </c>
      <c r="C79" s="78" t="s">
        <v>314</v>
      </c>
      <c r="D79" s="79">
        <v>45135</v>
      </c>
      <c r="E79" s="86">
        <v>110920</v>
      </c>
      <c r="F79" s="81">
        <f t="shared" si="14"/>
        <v>45165</v>
      </c>
      <c r="G79" s="82">
        <f t="shared" si="15"/>
        <v>110920</v>
      </c>
      <c r="H79" s="83">
        <v>0</v>
      </c>
      <c r="I79" s="84" t="s">
        <v>33</v>
      </c>
    </row>
    <row r="80" spans="1:9" ht="79.5" customHeight="1" x14ac:dyDescent="0.2">
      <c r="A80" s="85" t="s">
        <v>318</v>
      </c>
      <c r="B80" s="85" t="s">
        <v>316</v>
      </c>
      <c r="C80" s="78" t="s">
        <v>317</v>
      </c>
      <c r="D80" s="79">
        <v>45148</v>
      </c>
      <c r="E80" s="86">
        <v>135258.79999999999</v>
      </c>
      <c r="F80" s="81">
        <f t="shared" si="14"/>
        <v>45178</v>
      </c>
      <c r="G80" s="82">
        <f t="shared" si="15"/>
        <v>135258.79999999999</v>
      </c>
      <c r="H80" s="83">
        <v>0</v>
      </c>
      <c r="I80" s="84" t="s">
        <v>33</v>
      </c>
    </row>
    <row r="81" spans="1:9" ht="71.25" customHeight="1" x14ac:dyDescent="0.2">
      <c r="A81" s="85" t="s">
        <v>321</v>
      </c>
      <c r="B81" s="85" t="s">
        <v>319</v>
      </c>
      <c r="C81" s="78" t="s">
        <v>320</v>
      </c>
      <c r="D81" s="79">
        <v>45147</v>
      </c>
      <c r="E81" s="86">
        <v>279660</v>
      </c>
      <c r="F81" s="81">
        <f t="shared" si="14"/>
        <v>45177</v>
      </c>
      <c r="G81" s="82">
        <f t="shared" si="15"/>
        <v>279660</v>
      </c>
      <c r="H81" s="83">
        <v>0</v>
      </c>
      <c r="I81" s="84" t="s">
        <v>33</v>
      </c>
    </row>
    <row r="82" spans="1:9" ht="99" customHeight="1" x14ac:dyDescent="0.2">
      <c r="A82" s="91" t="s">
        <v>324</v>
      </c>
      <c r="B82" s="91" t="s">
        <v>322</v>
      </c>
      <c r="C82" s="78" t="s">
        <v>323</v>
      </c>
      <c r="D82" s="79">
        <v>45061</v>
      </c>
      <c r="E82" s="86">
        <v>91350</v>
      </c>
      <c r="F82" s="81">
        <f t="shared" si="14"/>
        <v>45091</v>
      </c>
      <c r="G82" s="82">
        <f t="shared" si="15"/>
        <v>91350</v>
      </c>
      <c r="H82" s="83">
        <v>0</v>
      </c>
      <c r="I82" s="84" t="s">
        <v>33</v>
      </c>
    </row>
    <row r="83" spans="1:9" ht="69" customHeight="1" x14ac:dyDescent="0.2">
      <c r="A83" s="91" t="s">
        <v>326</v>
      </c>
      <c r="B83" s="91" t="s">
        <v>325</v>
      </c>
      <c r="C83" s="78" t="s">
        <v>327</v>
      </c>
      <c r="D83" s="79">
        <v>45133</v>
      </c>
      <c r="E83" s="86">
        <v>90860</v>
      </c>
      <c r="F83" s="81">
        <f t="shared" si="14"/>
        <v>45163</v>
      </c>
      <c r="G83" s="82">
        <f t="shared" si="15"/>
        <v>90860</v>
      </c>
      <c r="H83" s="83">
        <v>0</v>
      </c>
      <c r="I83" s="84" t="s">
        <v>33</v>
      </c>
    </row>
    <row r="84" spans="1:9" ht="96" customHeight="1" x14ac:dyDescent="0.2">
      <c r="A84" s="85" t="s">
        <v>329</v>
      </c>
      <c r="B84" s="85" t="s">
        <v>328</v>
      </c>
      <c r="C84" s="78" t="s">
        <v>254</v>
      </c>
      <c r="D84" s="79">
        <v>45145</v>
      </c>
      <c r="E84" s="92" t="s">
        <v>330</v>
      </c>
      <c r="F84" s="81">
        <f t="shared" ref="F84:F86" si="16">30+D84</f>
        <v>45175</v>
      </c>
      <c r="G84" s="82" t="str">
        <f t="shared" si="15"/>
        <v xml:space="preserve">208,152.00
</v>
      </c>
      <c r="H84" s="83">
        <v>0</v>
      </c>
      <c r="I84" s="84" t="s">
        <v>33</v>
      </c>
    </row>
    <row r="85" spans="1:9" ht="55.5" customHeight="1" x14ac:dyDescent="0.2">
      <c r="A85" s="48" t="s">
        <v>0</v>
      </c>
      <c r="B85" s="48" t="s">
        <v>1</v>
      </c>
      <c r="C85" s="48" t="s">
        <v>3</v>
      </c>
      <c r="D85" s="48" t="s">
        <v>2</v>
      </c>
      <c r="E85" s="49" t="s">
        <v>4</v>
      </c>
      <c r="F85" s="48" t="s">
        <v>5</v>
      </c>
      <c r="G85" s="48" t="s">
        <v>6</v>
      </c>
      <c r="H85" s="48" t="s">
        <v>7</v>
      </c>
      <c r="I85" s="48" t="s">
        <v>8</v>
      </c>
    </row>
    <row r="86" spans="1:9" x14ac:dyDescent="0.2">
      <c r="A86" s="97" t="s">
        <v>332</v>
      </c>
      <c r="B86" s="97" t="s">
        <v>331</v>
      </c>
      <c r="C86" s="78" t="s">
        <v>333</v>
      </c>
      <c r="D86" s="79">
        <v>45113</v>
      </c>
      <c r="E86" s="86">
        <v>164.74</v>
      </c>
      <c r="F86" s="81">
        <f t="shared" si="16"/>
        <v>45143</v>
      </c>
      <c r="G86" s="82">
        <f t="shared" si="15"/>
        <v>164.74</v>
      </c>
      <c r="H86" s="83">
        <v>0</v>
      </c>
      <c r="I86" s="84" t="s">
        <v>33</v>
      </c>
    </row>
    <row r="87" spans="1:9" x14ac:dyDescent="0.2">
      <c r="A87" s="99"/>
      <c r="B87" s="99"/>
      <c r="C87" s="78" t="s">
        <v>334</v>
      </c>
      <c r="D87" s="79">
        <v>45126</v>
      </c>
      <c r="E87" s="86">
        <v>1719.19</v>
      </c>
      <c r="F87" s="81">
        <f>30+D87</f>
        <v>45156</v>
      </c>
      <c r="G87" s="82">
        <f>+E87</f>
        <v>1719.19</v>
      </c>
      <c r="H87" s="83">
        <v>0</v>
      </c>
      <c r="I87" s="84" t="s">
        <v>33</v>
      </c>
    </row>
    <row r="88" spans="1:9" x14ac:dyDescent="0.2">
      <c r="A88" s="99"/>
      <c r="B88" s="99"/>
      <c r="C88" s="78" t="s">
        <v>335</v>
      </c>
      <c r="D88" s="79">
        <v>45126</v>
      </c>
      <c r="E88" s="86">
        <v>633175.89</v>
      </c>
      <c r="F88" s="81">
        <f t="shared" ref="F88:F89" si="17">30+D88</f>
        <v>45156</v>
      </c>
      <c r="G88" s="82">
        <f t="shared" ref="G88:G89" si="18">+E88</f>
        <v>633175.89</v>
      </c>
      <c r="H88" s="83">
        <v>0</v>
      </c>
      <c r="I88" s="84" t="s">
        <v>33</v>
      </c>
    </row>
    <row r="89" spans="1:9" x14ac:dyDescent="0.2">
      <c r="A89" s="99"/>
      <c r="B89" s="99"/>
      <c r="C89" s="78" t="s">
        <v>336</v>
      </c>
      <c r="D89" s="79">
        <v>45126</v>
      </c>
      <c r="E89" s="86">
        <v>88966.51</v>
      </c>
      <c r="F89" s="81">
        <f t="shared" si="17"/>
        <v>45156</v>
      </c>
      <c r="G89" s="82">
        <f t="shared" si="18"/>
        <v>88966.51</v>
      </c>
      <c r="H89" s="83">
        <v>0</v>
      </c>
      <c r="I89" s="84" t="s">
        <v>33</v>
      </c>
    </row>
    <row r="90" spans="1:9" x14ac:dyDescent="0.2">
      <c r="A90" s="99"/>
      <c r="B90" s="99"/>
      <c r="C90" s="78" t="s">
        <v>337</v>
      </c>
      <c r="D90" s="79">
        <v>45126</v>
      </c>
      <c r="E90" s="86">
        <v>84073.63</v>
      </c>
      <c r="F90" s="81">
        <f t="shared" ref="F90:F97" si="19">30+D90</f>
        <v>45156</v>
      </c>
      <c r="G90" s="82">
        <f t="shared" ref="G90:G99" si="20">+E90</f>
        <v>84073.63</v>
      </c>
      <c r="H90" s="83">
        <v>0</v>
      </c>
      <c r="I90" s="84" t="s">
        <v>33</v>
      </c>
    </row>
    <row r="91" spans="1:9" x14ac:dyDescent="0.2">
      <c r="A91" s="99"/>
      <c r="B91" s="99"/>
      <c r="C91" s="78" t="s">
        <v>338</v>
      </c>
      <c r="D91" s="79">
        <v>45126</v>
      </c>
      <c r="E91" s="86">
        <v>44491.01</v>
      </c>
      <c r="F91" s="81">
        <f t="shared" si="19"/>
        <v>45156</v>
      </c>
      <c r="G91" s="82">
        <f t="shared" si="20"/>
        <v>44491.01</v>
      </c>
      <c r="H91" s="83">
        <v>0</v>
      </c>
      <c r="I91" s="84" t="s">
        <v>33</v>
      </c>
    </row>
    <row r="92" spans="1:9" x14ac:dyDescent="0.2">
      <c r="A92" s="99"/>
      <c r="B92" s="99"/>
      <c r="C92" s="78" t="s">
        <v>339</v>
      </c>
      <c r="D92" s="79">
        <v>45126</v>
      </c>
      <c r="E92" s="86">
        <v>136.99</v>
      </c>
      <c r="F92" s="81">
        <f t="shared" si="19"/>
        <v>45156</v>
      </c>
      <c r="G92" s="82">
        <f t="shared" si="20"/>
        <v>136.99</v>
      </c>
      <c r="H92" s="83">
        <v>0</v>
      </c>
      <c r="I92" s="84" t="s">
        <v>33</v>
      </c>
    </row>
    <row r="93" spans="1:9" x14ac:dyDescent="0.2">
      <c r="A93" s="99"/>
      <c r="B93" s="99"/>
      <c r="C93" s="78" t="s">
        <v>340</v>
      </c>
      <c r="D93" s="79">
        <v>45127</v>
      </c>
      <c r="E93" s="86">
        <v>103628.38</v>
      </c>
      <c r="F93" s="81">
        <f t="shared" si="19"/>
        <v>45157</v>
      </c>
      <c r="G93" s="82">
        <f t="shared" si="20"/>
        <v>103628.38</v>
      </c>
      <c r="H93" s="83">
        <v>0</v>
      </c>
      <c r="I93" s="84" t="s">
        <v>33</v>
      </c>
    </row>
    <row r="94" spans="1:9" x14ac:dyDescent="0.2">
      <c r="A94" s="98"/>
      <c r="B94" s="98"/>
      <c r="C94" s="78" t="s">
        <v>341</v>
      </c>
      <c r="D94" s="79">
        <v>45135</v>
      </c>
      <c r="E94" s="86">
        <v>68915.14</v>
      </c>
      <c r="F94" s="81">
        <f t="shared" si="19"/>
        <v>45165</v>
      </c>
      <c r="G94" s="82">
        <f t="shared" si="20"/>
        <v>68915.14</v>
      </c>
      <c r="H94" s="83">
        <v>0</v>
      </c>
      <c r="I94" s="84" t="s">
        <v>33</v>
      </c>
    </row>
    <row r="95" spans="1:9" ht="69" customHeight="1" x14ac:dyDescent="0.2">
      <c r="A95" s="85" t="s">
        <v>174</v>
      </c>
      <c r="B95" s="85" t="s">
        <v>342</v>
      </c>
      <c r="C95" s="78" t="s">
        <v>343</v>
      </c>
      <c r="D95" s="79">
        <v>45131</v>
      </c>
      <c r="E95" s="86">
        <v>205000</v>
      </c>
      <c r="F95" s="81">
        <f t="shared" si="19"/>
        <v>45161</v>
      </c>
      <c r="G95" s="82">
        <f t="shared" si="20"/>
        <v>205000</v>
      </c>
      <c r="H95" s="83">
        <v>0</v>
      </c>
      <c r="I95" s="84" t="s">
        <v>33</v>
      </c>
    </row>
    <row r="96" spans="1:9" ht="108" customHeight="1" x14ac:dyDescent="0.2">
      <c r="A96" s="91" t="s">
        <v>179</v>
      </c>
      <c r="B96" s="91" t="s">
        <v>344</v>
      </c>
      <c r="C96" s="78" t="s">
        <v>345</v>
      </c>
      <c r="D96" s="79">
        <v>45063</v>
      </c>
      <c r="E96" s="86">
        <v>2890.75</v>
      </c>
      <c r="F96" s="81">
        <f t="shared" si="19"/>
        <v>45093</v>
      </c>
      <c r="G96" s="82">
        <f t="shared" si="20"/>
        <v>2890.75</v>
      </c>
      <c r="H96" s="83">
        <v>0</v>
      </c>
      <c r="I96" s="84" t="s">
        <v>33</v>
      </c>
    </row>
    <row r="97" spans="1:9" ht="70.5" customHeight="1" x14ac:dyDescent="0.2">
      <c r="A97" s="91" t="s">
        <v>191</v>
      </c>
      <c r="B97" s="91" t="s">
        <v>346</v>
      </c>
      <c r="C97" s="78" t="s">
        <v>347</v>
      </c>
      <c r="D97" s="79">
        <v>45140</v>
      </c>
      <c r="E97" s="86">
        <v>40710</v>
      </c>
      <c r="F97" s="81">
        <f t="shared" si="19"/>
        <v>45170</v>
      </c>
      <c r="G97" s="82">
        <f t="shared" si="20"/>
        <v>40710</v>
      </c>
      <c r="H97" s="83">
        <v>0</v>
      </c>
      <c r="I97" s="84" t="s">
        <v>33</v>
      </c>
    </row>
    <row r="98" spans="1:9" ht="117.75" customHeight="1" x14ac:dyDescent="0.2">
      <c r="A98" s="85" t="s">
        <v>350</v>
      </c>
      <c r="B98" s="85" t="s">
        <v>348</v>
      </c>
      <c r="C98" s="78" t="s">
        <v>349</v>
      </c>
      <c r="D98" s="79">
        <v>45125</v>
      </c>
      <c r="E98" s="86">
        <v>132160</v>
      </c>
      <c r="F98" s="81">
        <f>30+D98</f>
        <v>45155</v>
      </c>
      <c r="G98" s="82">
        <f t="shared" si="20"/>
        <v>132160</v>
      </c>
      <c r="H98" s="83">
        <v>0</v>
      </c>
      <c r="I98" s="84" t="s">
        <v>33</v>
      </c>
    </row>
    <row r="99" spans="1:9" ht="66.75" customHeight="1" x14ac:dyDescent="0.2">
      <c r="A99" s="85" t="s">
        <v>353</v>
      </c>
      <c r="B99" s="85" t="s">
        <v>351</v>
      </c>
      <c r="C99" s="78" t="s">
        <v>352</v>
      </c>
      <c r="D99" s="79">
        <v>45156</v>
      </c>
      <c r="E99" s="86">
        <v>25000</v>
      </c>
      <c r="F99" s="81">
        <f>30+D99</f>
        <v>45186</v>
      </c>
      <c r="G99" s="82">
        <f t="shared" si="20"/>
        <v>25000</v>
      </c>
      <c r="H99" s="83">
        <v>0</v>
      </c>
      <c r="I99" s="84" t="s">
        <v>33</v>
      </c>
    </row>
    <row r="100" spans="1:9" ht="104.25" customHeight="1" x14ac:dyDescent="0.2">
      <c r="A100" s="91" t="s">
        <v>356</v>
      </c>
      <c r="B100" s="91" t="s">
        <v>354</v>
      </c>
      <c r="C100" s="78" t="s">
        <v>355</v>
      </c>
      <c r="D100" s="79">
        <v>45126</v>
      </c>
      <c r="E100" s="86">
        <v>204022</v>
      </c>
      <c r="F100" s="81">
        <f>30+D100</f>
        <v>45156</v>
      </c>
      <c r="G100" s="82">
        <f>+E100</f>
        <v>204022</v>
      </c>
      <c r="H100" s="83">
        <v>0</v>
      </c>
      <c r="I100" s="84" t="s">
        <v>33</v>
      </c>
    </row>
    <row r="101" spans="1:9" ht="70.5" customHeight="1" x14ac:dyDescent="0.2">
      <c r="A101" s="91" t="s">
        <v>359</v>
      </c>
      <c r="B101" s="91" t="s">
        <v>357</v>
      </c>
      <c r="C101" s="78" t="s">
        <v>358</v>
      </c>
      <c r="D101" s="79">
        <v>45127</v>
      </c>
      <c r="E101" s="86">
        <v>1060230</v>
      </c>
      <c r="F101" s="81">
        <f t="shared" ref="F101:F102" si="21">30+D101</f>
        <v>45157</v>
      </c>
      <c r="G101" s="82">
        <f t="shared" ref="G101:G102" si="22">+E101</f>
        <v>1060230</v>
      </c>
      <c r="H101" s="83">
        <v>0</v>
      </c>
      <c r="I101" s="84" t="s">
        <v>33</v>
      </c>
    </row>
    <row r="102" spans="1:9" ht="78.75" customHeight="1" x14ac:dyDescent="0.2">
      <c r="A102" s="91" t="s">
        <v>179</v>
      </c>
      <c r="B102" s="91" t="s">
        <v>360</v>
      </c>
      <c r="C102" s="78" t="s">
        <v>361</v>
      </c>
      <c r="D102" s="79">
        <v>45112</v>
      </c>
      <c r="E102" s="86">
        <v>4316.3999999999996</v>
      </c>
      <c r="F102" s="81">
        <f t="shared" si="21"/>
        <v>45142</v>
      </c>
      <c r="G102" s="82">
        <f t="shared" si="22"/>
        <v>4316.3999999999996</v>
      </c>
      <c r="H102" s="83">
        <v>0</v>
      </c>
      <c r="I102" s="84" t="s">
        <v>33</v>
      </c>
    </row>
    <row r="103" spans="1:9" ht="108" customHeight="1" x14ac:dyDescent="0.2">
      <c r="A103" s="85" t="s">
        <v>364</v>
      </c>
      <c r="B103" s="85" t="s">
        <v>362</v>
      </c>
      <c r="C103" s="78" t="s">
        <v>363</v>
      </c>
      <c r="D103" s="79">
        <v>45149</v>
      </c>
      <c r="E103" s="86">
        <v>61360</v>
      </c>
      <c r="F103" s="81">
        <f t="shared" ref="F103:F115" si="23">30+D103</f>
        <v>45179</v>
      </c>
      <c r="G103" s="82">
        <f t="shared" ref="G103:G113" si="24">+E103</f>
        <v>61360</v>
      </c>
      <c r="H103" s="83">
        <v>0</v>
      </c>
      <c r="I103" s="84" t="s">
        <v>33</v>
      </c>
    </row>
    <row r="104" spans="1:9" ht="57.75" customHeight="1" x14ac:dyDescent="0.2">
      <c r="A104" s="48" t="s">
        <v>0</v>
      </c>
      <c r="B104" s="48" t="s">
        <v>1</v>
      </c>
      <c r="C104" s="48" t="s">
        <v>3</v>
      </c>
      <c r="D104" s="48" t="s">
        <v>2</v>
      </c>
      <c r="E104" s="49" t="s">
        <v>4</v>
      </c>
      <c r="F104" s="48" t="s">
        <v>5</v>
      </c>
      <c r="G104" s="48" t="s">
        <v>6</v>
      </c>
      <c r="H104" s="48" t="s">
        <v>7</v>
      </c>
      <c r="I104" s="48" t="s">
        <v>8</v>
      </c>
    </row>
    <row r="105" spans="1:9" ht="57" customHeight="1" x14ac:dyDescent="0.2">
      <c r="A105" s="97" t="s">
        <v>366</v>
      </c>
      <c r="B105" s="97" t="s">
        <v>365</v>
      </c>
      <c r="C105" s="78" t="s">
        <v>367</v>
      </c>
      <c r="D105" s="79">
        <v>45163</v>
      </c>
      <c r="E105" s="86">
        <v>151163.76</v>
      </c>
      <c r="F105" s="81">
        <f t="shared" si="23"/>
        <v>45193</v>
      </c>
      <c r="G105" s="82">
        <f t="shared" si="24"/>
        <v>151163.76</v>
      </c>
      <c r="H105" s="83">
        <v>0</v>
      </c>
      <c r="I105" s="84" t="s">
        <v>33</v>
      </c>
    </row>
    <row r="106" spans="1:9" ht="56.25" customHeight="1" x14ac:dyDescent="0.2">
      <c r="A106" s="98"/>
      <c r="B106" s="98"/>
      <c r="C106" s="78" t="s">
        <v>368</v>
      </c>
      <c r="D106" s="79">
        <v>45163</v>
      </c>
      <c r="E106" s="86">
        <v>3212.48</v>
      </c>
      <c r="F106" s="81">
        <f t="shared" si="23"/>
        <v>45193</v>
      </c>
      <c r="G106" s="82">
        <f t="shared" si="24"/>
        <v>3212.48</v>
      </c>
      <c r="H106" s="83">
        <v>0</v>
      </c>
      <c r="I106" s="84" t="s">
        <v>33</v>
      </c>
    </row>
    <row r="107" spans="1:9" ht="84.75" customHeight="1" x14ac:dyDescent="0.2">
      <c r="A107" s="85" t="s">
        <v>370</v>
      </c>
      <c r="B107" s="85" t="s">
        <v>369</v>
      </c>
      <c r="C107" s="78" t="s">
        <v>371</v>
      </c>
      <c r="D107" s="79">
        <v>45153</v>
      </c>
      <c r="E107" s="86">
        <v>78000.149999999994</v>
      </c>
      <c r="F107" s="81">
        <f t="shared" si="23"/>
        <v>45183</v>
      </c>
      <c r="G107" s="82">
        <f t="shared" si="24"/>
        <v>78000.149999999994</v>
      </c>
      <c r="H107" s="83">
        <v>0</v>
      </c>
      <c r="I107" s="84" t="s">
        <v>33</v>
      </c>
    </row>
    <row r="108" spans="1:9" ht="87" customHeight="1" x14ac:dyDescent="0.2">
      <c r="A108" s="85" t="s">
        <v>374</v>
      </c>
      <c r="B108" s="85" t="s">
        <v>372</v>
      </c>
      <c r="C108" s="78" t="s">
        <v>373</v>
      </c>
      <c r="D108" s="79">
        <v>44907</v>
      </c>
      <c r="E108" s="86">
        <v>776440</v>
      </c>
      <c r="F108" s="81">
        <f t="shared" si="23"/>
        <v>44937</v>
      </c>
      <c r="G108" s="82">
        <f t="shared" si="24"/>
        <v>776440</v>
      </c>
      <c r="H108" s="83">
        <v>0</v>
      </c>
      <c r="I108" s="84" t="s">
        <v>33</v>
      </c>
    </row>
    <row r="109" spans="1:9" ht="18" customHeight="1" x14ac:dyDescent="0.2">
      <c r="A109" s="97" t="s">
        <v>181</v>
      </c>
      <c r="B109" s="97" t="s">
        <v>375</v>
      </c>
      <c r="C109" s="78" t="s">
        <v>376</v>
      </c>
      <c r="D109" s="79">
        <v>45013</v>
      </c>
      <c r="E109" s="86">
        <v>59841.2</v>
      </c>
      <c r="F109" s="81">
        <f t="shared" si="23"/>
        <v>45043</v>
      </c>
      <c r="G109" s="82">
        <f t="shared" si="24"/>
        <v>59841.2</v>
      </c>
      <c r="H109" s="83">
        <v>0</v>
      </c>
      <c r="I109" s="84" t="s">
        <v>33</v>
      </c>
    </row>
    <row r="110" spans="1:9" ht="18" customHeight="1" x14ac:dyDescent="0.2">
      <c r="A110" s="99"/>
      <c r="B110" s="99"/>
      <c r="C110" s="78" t="s">
        <v>377</v>
      </c>
      <c r="D110" s="79">
        <v>45044</v>
      </c>
      <c r="E110" s="86">
        <v>61661.4</v>
      </c>
      <c r="F110" s="81">
        <f t="shared" si="23"/>
        <v>45074</v>
      </c>
      <c r="G110" s="82">
        <f t="shared" si="24"/>
        <v>61661.4</v>
      </c>
      <c r="H110" s="83">
        <v>0</v>
      </c>
      <c r="I110" s="84" t="s">
        <v>33</v>
      </c>
    </row>
    <row r="111" spans="1:9" ht="18" customHeight="1" x14ac:dyDescent="0.2">
      <c r="A111" s="99"/>
      <c r="B111" s="99"/>
      <c r="C111" s="78" t="s">
        <v>378</v>
      </c>
      <c r="D111" s="79">
        <v>45074</v>
      </c>
      <c r="E111" s="86">
        <v>58580.06</v>
      </c>
      <c r="F111" s="81">
        <f t="shared" si="23"/>
        <v>45104</v>
      </c>
      <c r="G111" s="82">
        <f t="shared" si="24"/>
        <v>58580.06</v>
      </c>
      <c r="H111" s="83">
        <v>0</v>
      </c>
      <c r="I111" s="84" t="s">
        <v>33</v>
      </c>
    </row>
    <row r="112" spans="1:9" ht="18" customHeight="1" x14ac:dyDescent="0.2">
      <c r="A112" s="99"/>
      <c r="B112" s="99"/>
      <c r="C112" s="78" t="s">
        <v>379</v>
      </c>
      <c r="D112" s="79">
        <v>45105</v>
      </c>
      <c r="E112" s="86">
        <v>60625.19</v>
      </c>
      <c r="F112" s="81">
        <f t="shared" si="23"/>
        <v>45135</v>
      </c>
      <c r="G112" s="82">
        <f t="shared" si="24"/>
        <v>60625.19</v>
      </c>
      <c r="H112" s="83">
        <v>0</v>
      </c>
      <c r="I112" s="84" t="s">
        <v>33</v>
      </c>
    </row>
    <row r="113" spans="1:9" ht="18" customHeight="1" x14ac:dyDescent="0.2">
      <c r="A113" s="98"/>
      <c r="B113" s="98"/>
      <c r="C113" s="78" t="s">
        <v>380</v>
      </c>
      <c r="D113" s="79">
        <v>45135</v>
      </c>
      <c r="E113" s="86">
        <v>61941.760000000002</v>
      </c>
      <c r="F113" s="81">
        <f t="shared" si="23"/>
        <v>45165</v>
      </c>
      <c r="G113" s="82">
        <f t="shared" si="24"/>
        <v>61941.760000000002</v>
      </c>
      <c r="H113" s="83">
        <v>0</v>
      </c>
      <c r="I113" s="84" t="s">
        <v>33</v>
      </c>
    </row>
    <row r="114" spans="1:9" ht="81.75" customHeight="1" x14ac:dyDescent="0.2">
      <c r="A114" s="91" t="s">
        <v>250</v>
      </c>
      <c r="B114" s="91" t="s">
        <v>381</v>
      </c>
      <c r="C114" s="78" t="s">
        <v>382</v>
      </c>
      <c r="D114" s="79">
        <v>45140</v>
      </c>
      <c r="E114" s="89">
        <v>38765.99</v>
      </c>
      <c r="F114" s="81">
        <f t="shared" si="23"/>
        <v>45170</v>
      </c>
      <c r="G114" s="90">
        <f>+E114</f>
        <v>38765.99</v>
      </c>
      <c r="H114" s="83">
        <v>0</v>
      </c>
      <c r="I114" s="84" t="s">
        <v>33</v>
      </c>
    </row>
    <row r="115" spans="1:9" ht="82.5" customHeight="1" x14ac:dyDescent="0.2">
      <c r="A115" s="91" t="s">
        <v>312</v>
      </c>
      <c r="B115" s="91" t="s">
        <v>383</v>
      </c>
      <c r="C115" s="78" t="s">
        <v>384</v>
      </c>
      <c r="D115" s="79">
        <v>45126</v>
      </c>
      <c r="E115" s="89">
        <v>14198.83</v>
      </c>
      <c r="F115" s="81">
        <f t="shared" si="23"/>
        <v>45156</v>
      </c>
      <c r="G115" s="90">
        <f>+E115</f>
        <v>14198.83</v>
      </c>
      <c r="H115" s="83">
        <v>0</v>
      </c>
      <c r="I115" s="84" t="s">
        <v>33</v>
      </c>
    </row>
    <row r="116" spans="1:9" ht="95.25" customHeight="1" x14ac:dyDescent="0.2">
      <c r="A116" s="85" t="s">
        <v>387</v>
      </c>
      <c r="B116" s="85" t="s">
        <v>385</v>
      </c>
      <c r="C116" s="78" t="s">
        <v>386</v>
      </c>
      <c r="D116" s="79">
        <v>45117</v>
      </c>
      <c r="E116" s="86">
        <v>288215</v>
      </c>
      <c r="F116" s="81">
        <f>30+D116</f>
        <v>45147</v>
      </c>
      <c r="G116" s="82">
        <f>+E116</f>
        <v>288215</v>
      </c>
      <c r="H116" s="83">
        <v>0</v>
      </c>
      <c r="I116" s="84" t="s">
        <v>33</v>
      </c>
    </row>
    <row r="117" spans="1:9" ht="23.25" customHeight="1" x14ac:dyDescent="0.2">
      <c r="A117" s="107" t="s">
        <v>389</v>
      </c>
      <c r="B117" s="97" t="s">
        <v>388</v>
      </c>
      <c r="C117" s="78" t="s">
        <v>390</v>
      </c>
      <c r="D117" s="79">
        <v>45141</v>
      </c>
      <c r="E117" s="86">
        <v>450</v>
      </c>
      <c r="F117" s="81">
        <f>30+D117</f>
        <v>45171</v>
      </c>
      <c r="G117" s="82">
        <f>+E117</f>
        <v>450</v>
      </c>
      <c r="H117" s="83">
        <v>0</v>
      </c>
      <c r="I117" s="84" t="s">
        <v>33</v>
      </c>
    </row>
    <row r="118" spans="1:9" ht="23.25" customHeight="1" x14ac:dyDescent="0.2">
      <c r="A118" s="109"/>
      <c r="B118" s="99"/>
      <c r="C118" s="78" t="s">
        <v>391</v>
      </c>
      <c r="D118" s="79">
        <v>45141</v>
      </c>
      <c r="E118" s="86">
        <v>450</v>
      </c>
      <c r="F118" s="81">
        <f>30+D118</f>
        <v>45171</v>
      </c>
      <c r="G118" s="82">
        <f>+E118</f>
        <v>450</v>
      </c>
      <c r="H118" s="83">
        <v>0</v>
      </c>
      <c r="I118" s="84" t="s">
        <v>33</v>
      </c>
    </row>
    <row r="119" spans="1:9" ht="23.25" customHeight="1" x14ac:dyDescent="0.2">
      <c r="A119" s="108"/>
      <c r="B119" s="98"/>
      <c r="C119" s="78" t="s">
        <v>392</v>
      </c>
      <c r="D119" s="79">
        <v>45141</v>
      </c>
      <c r="E119" s="86">
        <v>450</v>
      </c>
      <c r="F119" s="81">
        <f>30+D119</f>
        <v>45171</v>
      </c>
      <c r="G119" s="82">
        <f>+E119</f>
        <v>450</v>
      </c>
      <c r="H119" s="83">
        <v>0</v>
      </c>
      <c r="I119" s="84" t="s">
        <v>33</v>
      </c>
    </row>
    <row r="120" spans="1:9" ht="107.25" customHeight="1" x14ac:dyDescent="0.2">
      <c r="A120" s="85" t="s">
        <v>212</v>
      </c>
      <c r="B120" s="85" t="s">
        <v>393</v>
      </c>
      <c r="C120" s="78" t="s">
        <v>386</v>
      </c>
      <c r="D120" s="79">
        <v>45111</v>
      </c>
      <c r="E120" s="86">
        <v>790000.01</v>
      </c>
      <c r="F120" s="81">
        <f>30+D120</f>
        <v>45141</v>
      </c>
      <c r="G120" s="82">
        <f>+E120</f>
        <v>790000.01</v>
      </c>
      <c r="H120" s="83">
        <v>0</v>
      </c>
      <c r="I120" s="84" t="s">
        <v>33</v>
      </c>
    </row>
    <row r="121" spans="1:9" ht="76.5" customHeight="1" x14ac:dyDescent="0.2">
      <c r="A121" s="85" t="s">
        <v>255</v>
      </c>
      <c r="B121" s="85" t="s">
        <v>394</v>
      </c>
      <c r="C121" s="78" t="s">
        <v>395</v>
      </c>
      <c r="D121" s="79">
        <v>45114</v>
      </c>
      <c r="E121" s="86" t="s">
        <v>396</v>
      </c>
      <c r="F121" s="81">
        <f>30+D121</f>
        <v>45144</v>
      </c>
      <c r="G121" s="82" t="str">
        <f>+E121</f>
        <v xml:space="preserve">205,225.60
</v>
      </c>
      <c r="H121" s="83">
        <v>0</v>
      </c>
      <c r="I121" s="84" t="s">
        <v>33</v>
      </c>
    </row>
    <row r="122" spans="1:9" ht="52.5" customHeight="1" x14ac:dyDescent="0.2">
      <c r="A122" s="48" t="s">
        <v>0</v>
      </c>
      <c r="B122" s="48" t="s">
        <v>1</v>
      </c>
      <c r="C122" s="48" t="s">
        <v>3</v>
      </c>
      <c r="D122" s="48" t="s">
        <v>2</v>
      </c>
      <c r="E122" s="49" t="s">
        <v>4</v>
      </c>
      <c r="F122" s="48" t="s">
        <v>5</v>
      </c>
      <c r="G122" s="48" t="s">
        <v>6</v>
      </c>
      <c r="H122" s="48" t="s">
        <v>7</v>
      </c>
      <c r="I122" s="48" t="s">
        <v>8</v>
      </c>
    </row>
    <row r="123" spans="1:9" ht="85.5" customHeight="1" x14ac:dyDescent="0.2">
      <c r="A123" s="85" t="s">
        <v>179</v>
      </c>
      <c r="B123" s="85" t="s">
        <v>397</v>
      </c>
      <c r="C123" s="78" t="s">
        <v>398</v>
      </c>
      <c r="D123" s="79">
        <v>45139</v>
      </c>
      <c r="E123" s="86">
        <v>11911.97</v>
      </c>
      <c r="F123" s="81">
        <f>30+D123</f>
        <v>45169</v>
      </c>
      <c r="G123" s="82">
        <f>+E123</f>
        <v>11911.97</v>
      </c>
      <c r="H123" s="83">
        <v>0</v>
      </c>
      <c r="I123" s="84" t="s">
        <v>33</v>
      </c>
    </row>
    <row r="124" spans="1:9" x14ac:dyDescent="0.2">
      <c r="A124" s="110"/>
      <c r="B124" s="110"/>
      <c r="C124" s="111"/>
      <c r="D124" s="112"/>
      <c r="E124" s="113"/>
      <c r="F124" s="114"/>
      <c r="G124" s="115"/>
      <c r="H124" s="116"/>
      <c r="I124" s="117"/>
    </row>
    <row r="125" spans="1:9" x14ac:dyDescent="0.2">
      <c r="A125" s="110"/>
      <c r="B125" s="110"/>
      <c r="C125" s="111"/>
      <c r="D125" s="112"/>
      <c r="E125" s="113"/>
      <c r="F125" s="114"/>
      <c r="G125" s="115"/>
      <c r="H125" s="116"/>
      <c r="I125" s="117"/>
    </row>
    <row r="126" spans="1:9" x14ac:dyDescent="0.2">
      <c r="A126" s="110"/>
      <c r="B126" s="110"/>
      <c r="C126" s="111"/>
      <c r="D126" s="112"/>
      <c r="E126" s="113"/>
      <c r="F126" s="114"/>
      <c r="G126" s="115"/>
      <c r="H126" s="116"/>
      <c r="I126" s="117"/>
    </row>
    <row r="127" spans="1:9" x14ac:dyDescent="0.2">
      <c r="A127" s="110"/>
      <c r="B127" s="110"/>
      <c r="C127" s="111"/>
      <c r="D127" s="112"/>
      <c r="E127" s="113"/>
      <c r="F127" s="114"/>
      <c r="G127" s="115"/>
      <c r="H127" s="116"/>
      <c r="I127" s="117"/>
    </row>
    <row r="128" spans="1:9" ht="12.75" customHeight="1" x14ac:dyDescent="0.2">
      <c r="A128" s="74"/>
      <c r="B128" s="74"/>
      <c r="C128" s="70"/>
      <c r="D128" s="75"/>
      <c r="E128" s="71"/>
      <c r="F128" s="72"/>
      <c r="G128" s="71"/>
      <c r="H128" s="73"/>
      <c r="I128" s="47"/>
    </row>
    <row r="129" spans="1:9" x14ac:dyDescent="0.2">
      <c r="F129" s="66"/>
    </row>
    <row r="130" spans="1:9" x14ac:dyDescent="0.2">
      <c r="F130" s="66"/>
    </row>
    <row r="131" spans="1:9" x14ac:dyDescent="0.2">
      <c r="B131" s="103"/>
      <c r="C131" s="103"/>
      <c r="F131" s="66"/>
    </row>
    <row r="132" spans="1:9" x14ac:dyDescent="0.2">
      <c r="A132" s="69" t="s">
        <v>159</v>
      </c>
      <c r="B132" s="53"/>
      <c r="C132" s="104" t="s">
        <v>162</v>
      </c>
      <c r="D132" s="104"/>
      <c r="E132" s="56"/>
      <c r="F132" s="67"/>
      <c r="G132" s="105" t="s">
        <v>160</v>
      </c>
      <c r="H132" s="105"/>
      <c r="I132" s="105"/>
    </row>
    <row r="133" spans="1:9" x14ac:dyDescent="0.2">
      <c r="A133" s="58" t="s">
        <v>157</v>
      </c>
      <c r="B133" s="54"/>
      <c r="C133" s="102" t="s">
        <v>156</v>
      </c>
      <c r="D133" s="102"/>
      <c r="E133" s="57"/>
      <c r="F133" s="68"/>
      <c r="G133" s="101" t="s">
        <v>103</v>
      </c>
      <c r="H133" s="101"/>
      <c r="I133" s="101"/>
    </row>
    <row r="134" spans="1:9" x14ac:dyDescent="0.2">
      <c r="A134" s="59" t="s">
        <v>158</v>
      </c>
      <c r="B134" s="54"/>
      <c r="C134" s="106" t="s">
        <v>163</v>
      </c>
      <c r="D134" s="106"/>
      <c r="E134" s="57"/>
      <c r="F134" s="68"/>
      <c r="G134" s="101" t="s">
        <v>161</v>
      </c>
      <c r="H134" s="101"/>
      <c r="I134" s="101"/>
    </row>
  </sheetData>
  <mergeCells count="24">
    <mergeCell ref="B117:B119"/>
    <mergeCell ref="A117:A119"/>
    <mergeCell ref="A8:I8"/>
    <mergeCell ref="A10:I10"/>
    <mergeCell ref="A11:I11"/>
    <mergeCell ref="G134:I134"/>
    <mergeCell ref="C133:D133"/>
    <mergeCell ref="G133:I133"/>
    <mergeCell ref="B131:C131"/>
    <mergeCell ref="C132:D132"/>
    <mergeCell ref="G132:I132"/>
    <mergeCell ref="C134:D134"/>
    <mergeCell ref="B105:B106"/>
    <mergeCell ref="A105:A106"/>
    <mergeCell ref="B109:B113"/>
    <mergeCell ref="A109:A113"/>
    <mergeCell ref="B53:B54"/>
    <mergeCell ref="A53:A54"/>
    <mergeCell ref="B55:B57"/>
    <mergeCell ref="A55:A57"/>
    <mergeCell ref="B86:B94"/>
    <mergeCell ref="A86:A94"/>
    <mergeCell ref="B69:B71"/>
    <mergeCell ref="A69:A71"/>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JUNIO</vt:lpstr>
      <vt:lpstr>JULIO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2023-05-18T19:04:45Z</cp:lastPrinted>
  <dcterms:created xsi:type="dcterms:W3CDTF">2021-07-01T20:21:12Z</dcterms:created>
  <dcterms:modified xsi:type="dcterms:W3CDTF">2023-09-15T17:58:24Z</dcterms:modified>
</cp:coreProperties>
</file>