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MIPWSVFS\compatidos contabilidad\CUENTA POR PAGAR\CUENTAS POR PAGAR FINAL\CUENTAS POR PAGAR 2026\REPORTES OAI\CUENTAS PAGADAS\2026\"/>
    </mc:Choice>
  </mc:AlternateContent>
  <xr:revisionPtr revIDLastSave="0" documentId="13_ncr:1_{93801823-4756-4FFE-BE44-863BF4C5CB09}" xr6:coauthVersionLast="47" xr6:coauthVersionMax="47" xr10:uidLastSave="{00000000-0000-0000-0000-000000000000}"/>
  <bookViews>
    <workbookView xWindow="-120" yWindow="-120" windowWidth="29040" windowHeight="15720" xr2:uid="{00000000-000D-0000-FFFF-FFFF00000000}"/>
  </bookViews>
  <sheets>
    <sheet name="REPORTE" sheetId="12" r:id="rId1"/>
  </sheets>
  <definedNames>
    <definedName name="_xlnm._FilterDatabase" localSheetId="0" hidden="1">REPORTE!$B$13:$J$168</definedName>
    <definedName name="_xlnm.Print_Area" localSheetId="0">REPORTE!$A$1:$J$172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9" i="12" l="1"/>
  <c r="H150" i="12"/>
  <c r="H151" i="12"/>
  <c r="H152" i="12"/>
  <c r="H153" i="12"/>
  <c r="H154" i="12"/>
  <c r="H155" i="12"/>
  <c r="H156" i="12"/>
  <c r="H157" i="12"/>
  <c r="H158" i="12"/>
  <c r="G149" i="12"/>
  <c r="G150" i="12"/>
  <c r="G151" i="12"/>
  <c r="G152" i="12"/>
  <c r="G153" i="12"/>
  <c r="G154" i="12"/>
  <c r="G155" i="12"/>
  <c r="G156" i="12"/>
  <c r="G157" i="12"/>
  <c r="G158" i="12"/>
  <c r="H138" i="12"/>
  <c r="G138" i="12"/>
  <c r="H124" i="12"/>
  <c r="G124" i="12"/>
  <c r="H120" i="12"/>
  <c r="G120" i="12"/>
  <c r="H117" i="12"/>
  <c r="H118" i="12"/>
  <c r="G117" i="12"/>
  <c r="G118" i="12"/>
  <c r="H97" i="12"/>
  <c r="H98" i="12"/>
  <c r="H99" i="12"/>
  <c r="H100" i="12"/>
  <c r="H101" i="12"/>
  <c r="H102" i="12"/>
  <c r="H103" i="12"/>
  <c r="H104" i="12"/>
  <c r="H105" i="12"/>
  <c r="H106" i="12"/>
  <c r="H107" i="12"/>
  <c r="H108" i="12"/>
  <c r="H109" i="12"/>
  <c r="H110" i="12"/>
  <c r="H111" i="12"/>
  <c r="H112" i="12"/>
  <c r="H113" i="12"/>
  <c r="H114" i="12"/>
  <c r="G97" i="12"/>
  <c r="G98" i="12"/>
  <c r="G99" i="12"/>
  <c r="G100" i="12"/>
  <c r="G101" i="12"/>
  <c r="G102" i="12"/>
  <c r="G103" i="12"/>
  <c r="G104" i="12"/>
  <c r="G105" i="12"/>
  <c r="G106" i="12"/>
  <c r="G107" i="12"/>
  <c r="G108" i="12"/>
  <c r="G109" i="12"/>
  <c r="G110" i="12"/>
  <c r="G111" i="12"/>
  <c r="G112" i="12"/>
  <c r="G113" i="12"/>
  <c r="G114" i="12"/>
  <c r="H82" i="12"/>
  <c r="H83" i="12"/>
  <c r="H84" i="12"/>
  <c r="H85" i="12"/>
  <c r="H86" i="12"/>
  <c r="H87" i="12"/>
  <c r="H88" i="12"/>
  <c r="H89" i="12"/>
  <c r="H90" i="12"/>
  <c r="H91" i="12"/>
  <c r="G81" i="12"/>
  <c r="G82" i="12"/>
  <c r="G83" i="12"/>
  <c r="G84" i="12"/>
  <c r="G85" i="12"/>
  <c r="G86" i="12"/>
  <c r="G87" i="12"/>
  <c r="G88" i="12"/>
  <c r="G89" i="12"/>
  <c r="G90" i="12"/>
  <c r="G91" i="12"/>
  <c r="G92" i="12"/>
  <c r="G93" i="12"/>
  <c r="G94" i="12"/>
  <c r="G95" i="12"/>
  <c r="G96" i="12"/>
  <c r="G116" i="12"/>
  <c r="G119" i="12"/>
  <c r="G121" i="12"/>
  <c r="G122" i="12"/>
  <c r="G123" i="12"/>
  <c r="G125" i="12"/>
  <c r="G126" i="12"/>
  <c r="G127" i="12"/>
  <c r="G128" i="12"/>
  <c r="G129" i="12"/>
  <c r="G130" i="12"/>
  <c r="G131" i="12"/>
  <c r="G133" i="12"/>
  <c r="G134" i="12"/>
  <c r="G135" i="12"/>
  <c r="G136" i="12"/>
  <c r="G137" i="12"/>
  <c r="G139" i="12"/>
  <c r="G140" i="12"/>
  <c r="G141" i="12"/>
  <c r="G142" i="12"/>
  <c r="G143" i="12"/>
  <c r="G144" i="12"/>
  <c r="G145" i="12"/>
  <c r="G146" i="12"/>
  <c r="G148" i="12"/>
  <c r="G159" i="12"/>
  <c r="G160" i="12"/>
  <c r="G161" i="12"/>
  <c r="G162" i="12"/>
  <c r="G163" i="12"/>
  <c r="G164" i="12"/>
  <c r="G165" i="12"/>
  <c r="G166" i="12"/>
  <c r="G167" i="12"/>
  <c r="G168" i="12"/>
  <c r="H74" i="12"/>
  <c r="G74" i="12"/>
  <c r="H69" i="12"/>
  <c r="H70" i="12"/>
  <c r="G69" i="12"/>
  <c r="G70" i="12"/>
  <c r="G65" i="12"/>
  <c r="H65" i="12"/>
  <c r="H55" i="12"/>
  <c r="H56" i="12"/>
  <c r="G55" i="12"/>
  <c r="G56" i="12"/>
  <c r="H46" i="12"/>
  <c r="H47" i="12"/>
  <c r="G46" i="12"/>
  <c r="G47" i="12"/>
  <c r="H34" i="12"/>
  <c r="G34" i="12"/>
  <c r="H30" i="12"/>
  <c r="H31" i="12"/>
  <c r="G30" i="12"/>
  <c r="G31" i="12"/>
  <c r="H15" i="12"/>
  <c r="H16" i="12"/>
  <c r="H17" i="12"/>
  <c r="H18" i="12"/>
  <c r="H19" i="12"/>
  <c r="H20" i="12"/>
  <c r="H21" i="12"/>
  <c r="H22" i="12"/>
  <c r="H23" i="12"/>
  <c r="H24" i="12"/>
  <c r="H25" i="12"/>
  <c r="H26" i="12"/>
  <c r="H27" i="12"/>
  <c r="H28" i="12"/>
  <c r="G15" i="12"/>
  <c r="G16" i="12"/>
  <c r="G17" i="12"/>
  <c r="G18" i="12"/>
  <c r="G19" i="12"/>
  <c r="G20" i="12"/>
  <c r="G21" i="12"/>
  <c r="G22" i="12"/>
  <c r="G23" i="12"/>
  <c r="G24" i="12"/>
  <c r="G25" i="12"/>
  <c r="G26" i="12"/>
  <c r="G27" i="12"/>
  <c r="G28" i="12"/>
  <c r="H78" i="12" l="1"/>
  <c r="H79" i="12"/>
  <c r="G78" i="12"/>
  <c r="G79" i="12"/>
  <c r="H163" i="12" l="1"/>
  <c r="H164" i="12"/>
  <c r="H165" i="12"/>
  <c r="H166" i="12"/>
  <c r="H129" i="12"/>
  <c r="H123" i="12"/>
  <c r="H96" i="12"/>
  <c r="H116" i="12"/>
  <c r="H72" i="12"/>
  <c r="G72" i="12"/>
  <c r="H60" i="12"/>
  <c r="H61" i="12"/>
  <c r="H62" i="12"/>
  <c r="H63" i="12"/>
  <c r="H64" i="12"/>
  <c r="H66" i="12"/>
  <c r="G60" i="12"/>
  <c r="G61" i="12"/>
  <c r="G62" i="12"/>
  <c r="G63" i="12"/>
  <c r="G64" i="12"/>
  <c r="G66" i="12"/>
  <c r="H44" i="12"/>
  <c r="G44" i="12"/>
  <c r="H38" i="12"/>
  <c r="G38" i="12"/>
  <c r="H35" i="12"/>
  <c r="G35" i="12"/>
  <c r="G33" i="12"/>
  <c r="H32" i="12"/>
  <c r="G29" i="12"/>
  <c r="G32" i="12"/>
  <c r="G36" i="12"/>
  <c r="G37" i="12"/>
  <c r="G39" i="12"/>
  <c r="G40" i="12"/>
  <c r="G42" i="12"/>
  <c r="G43" i="12"/>
  <c r="G45" i="12"/>
  <c r="G48" i="12"/>
  <c r="G49" i="12"/>
  <c r="G50" i="12"/>
  <c r="G51" i="12"/>
  <c r="G52" i="12"/>
  <c r="G53" i="12"/>
  <c r="G54" i="12"/>
  <c r="G57" i="12"/>
  <c r="G59" i="12"/>
  <c r="G67" i="12"/>
  <c r="G68" i="12"/>
  <c r="G71" i="12"/>
  <c r="G73" i="12"/>
  <c r="G75" i="12"/>
  <c r="G77" i="12"/>
  <c r="G80" i="12"/>
  <c r="H168" i="12" l="1"/>
  <c r="H167" i="12"/>
  <c r="H161" i="12"/>
  <c r="H148" i="12"/>
  <c r="H146" i="12"/>
  <c r="H145" i="12"/>
  <c r="H144" i="12"/>
  <c r="H143" i="12"/>
  <c r="H142" i="12"/>
  <c r="H141" i="12"/>
  <c r="H136" i="12"/>
  <c r="H135" i="12"/>
  <c r="H134" i="12"/>
  <c r="H133" i="12"/>
  <c r="H119" i="12"/>
  <c r="H95" i="12"/>
  <c r="H94" i="12"/>
  <c r="H93" i="12"/>
  <c r="H92" i="12"/>
  <c r="H81" i="12"/>
  <c r="H67" i="12"/>
  <c r="H48" i="12"/>
  <c r="H43" i="12"/>
  <c r="H42" i="12"/>
  <c r="H39" i="12"/>
  <c r="H37" i="12"/>
  <c r="H33" i="12"/>
  <c r="H162" i="12" l="1"/>
  <c r="H160" i="12"/>
  <c r="H159" i="12"/>
  <c r="H140" i="12"/>
  <c r="H139" i="12"/>
  <c r="H137" i="12"/>
  <c r="H131" i="12"/>
  <c r="H130" i="12"/>
  <c r="H128" i="12"/>
  <c r="H127" i="12"/>
  <c r="H126" i="12"/>
  <c r="H125" i="12"/>
  <c r="H122" i="12"/>
  <c r="H121" i="12"/>
  <c r="H80" i="12"/>
  <c r="H77" i="12"/>
  <c r="H75" i="12"/>
  <c r="H73" i="12"/>
  <c r="H71" i="12"/>
  <c r="H68" i="12"/>
  <c r="H59" i="12"/>
  <c r="H57" i="12"/>
  <c r="H54" i="12"/>
  <c r="H53" i="12"/>
  <c r="H52" i="12"/>
  <c r="H51" i="12"/>
  <c r="H50" i="12"/>
  <c r="H49" i="12"/>
  <c r="H45" i="12"/>
  <c r="H40" i="12"/>
  <c r="H36" i="12"/>
  <c r="G14" i="12" l="1"/>
  <c r="H14" i="12"/>
  <c r="H29" i="12"/>
</calcChain>
</file>

<file path=xl/sharedStrings.xml><?xml version="1.0" encoding="utf-8"?>
<sst xmlns="http://schemas.openxmlformats.org/spreadsheetml/2006/main" count="604" uniqueCount="292">
  <si>
    <t>PROVEEDOR</t>
  </si>
  <si>
    <t>CONCEPTO</t>
  </si>
  <si>
    <t>FECHA FACTURA</t>
  </si>
  <si>
    <t>FACTURA No                                       (NCF GUBERNAMENTAL)</t>
  </si>
  <si>
    <t>MONTO FACTURADO</t>
  </si>
  <si>
    <t>FECHA FIN FACTURA</t>
  </si>
  <si>
    <t>MONTO PAGADO A LA FECHA</t>
  </si>
  <si>
    <t>MONTO PENDIENTE</t>
  </si>
  <si>
    <t>ESTADO                                                                       (COMPLETO, PENDIENTE Y ATRASADO)</t>
  </si>
  <si>
    <t>COMPLETO</t>
  </si>
  <si>
    <t xml:space="preserve">AUTORIZADO POR </t>
  </si>
  <si>
    <t>Director Financiero</t>
  </si>
  <si>
    <t>DEPARTAMENTO DE CONTABILIDAD</t>
  </si>
  <si>
    <t>PAGOS A PROVEEDORES</t>
  </si>
  <si>
    <t xml:space="preserve">REVISADO POR </t>
  </si>
  <si>
    <t xml:space="preserve">  JESUS POLANCO PEREZ</t>
  </si>
  <si>
    <t xml:space="preserve">  Encargado  Depto. De Contabilidad</t>
  </si>
  <si>
    <t>MILTON YSMAEL MENA JACKSON</t>
  </si>
  <si>
    <t>JESUS A. BATISTA MARTINEZ</t>
  </si>
  <si>
    <t xml:space="preserve">PREPARADO POR </t>
  </si>
  <si>
    <t>Técnico Depto. De Contabilidad</t>
  </si>
  <si>
    <t>CORRESPONDIENTE DEL 01 AL 31 DE  MAYO  DEL 2026</t>
  </si>
  <si>
    <t>LIB:3496  D/F   01/05/2026,PAGO VARIAS  FACTS. NCF. POR RD$1,149,019.10, MENOS 20% AMORTIZACION RD$ 229,803.82, 1ER ABONO AL ADENDUM  BS-0002256-2026, POR CONTRATACIÓN DE SERVICIOS DE GESTIÓN DE EVENTOS PARA DIFERENTES ACTIVIDADES DEL MIP.</t>
  </si>
  <si>
    <t>LIB:3501  D/F   01/05/2026,PAGO VARIAS FACTS. NCF, 1ER. ABONO AL ADENDUM BS-0002889-2026, POR CONTRATO DE SERVICIOS PARA EL MANTENIMIENTO Y/O REPARACION DE VARIOS CHASIS, PERTENECIENTES A LA FLOTILLA VEHICULAR DE ESTE MIP.</t>
  </si>
  <si>
    <t>LIB:3509  D/F   01/05/2026,PAGO FACT. NCF B1500000076, 16VO ABONO AL C/CONTRATO BS-0016224-2024, PARA ASESORIA LEGAL Y SERVICIOS JURIDICOS A ESTE MIP, CORRESPONDIENTE AL PERIODO DEL 17 DE MARZO HASTA EL 17 DE ABRIL 2026.</t>
  </si>
  <si>
    <t>LIB:3588  D/F   06/05/2026,PAGO FACTS. NCF. E450000121852, 124381, NIC 6784227, 6925115, POR SERVICIOS DE ELECTRICIDAD DE LA OFICINA REGIONAL DEL MIP EN SANTIAGO, LA CASA DE PREVENCION EN SAN FCO DE MACORIS, CORRESP. AL PERIODO 01/03/2026 AL 01/04/2026.</t>
  </si>
  <si>
    <t>LIB:3604  D/F   06/05/2026,PAGO FACT. NCF E450000000018, SEGUN C/CONTRATO BS-0001162-2026, POR HONORARIOS PROFESIONALES POR SERVICIOS DE CONSULTORIA  JURIDICA  ESPECIALIZADO PARA ESTE MIP., CORRESP. AL PERIODO DEL 19/03/2026 AL 18/04/2026.</t>
  </si>
  <si>
    <t>LIB:3667  D/F   07/05/2026,PAGO FACTURA NCF B1500000397, POR LEGALIZACION DE  DOCUMENTOS DE LA DIRECCION JURIDICA DE ESTE MINISTERIO.</t>
  </si>
  <si>
    <t>LIB:3727  D/F   08/05/2026,PAGO FACT, NCF. E450000110000 CUENTA 769450262, POR SERVICIO DE INTERNET MOVIL A VARIOS DEPARTAMENTOS DE ESTE MIP. CORRESPONDIENTE AL MES DE ABRIL 2026.</t>
  </si>
  <si>
    <t>LIB:3732  D/F   08/05/2026,PAGO FACT. NCF B1500000141, POR LEGALIZACION DE DOCUMENTOS DE LA DIRECCION JURIDICA DE ESTE MINISTERIO.</t>
  </si>
  <si>
    <t>LIB:3770  D/F   11/05/2026,PAGO FACTURA NCF. B1500001023, POR CONCEPTO DE SERVICIO DE INTERNET SIMÉTRICO DE 100MBPS DEL PISO 2, CORRESPONDIENTE AL MES DE MAYO 2026</t>
  </si>
  <si>
    <t>LIB:3771  D/F   11/05/2026,PAGO FACT. NCF E450000109245, CUENTA 710029713, POR SERVICIO TELEFONICO DE ESTE MIP, CORRESPONDIENTE AL MES DE ABRIL 2026.</t>
  </si>
  <si>
    <t>LIB:3772  D/F   11/05/2026,PAGO FACT. NCF E450000110222 CUENTA 788841969, , POR SERVICIO DE FLOTAS Y DATA DISTRIBUIBLES, QUE FUERON UTILIZADAS POR LA POLICÍA NACIONAL,MEDIANTE EL SISTEMA INTEGRADO DE IDENTIFICACION CIUDADANA Y DEPURACION BIOMETRICA, CORRESP. AL MES DE ABRIL 2026.</t>
  </si>
  <si>
    <t>LIB:3774  D/F   11/05/2026,PAGO FACT. NCF E450000127958, NIC, 7353967, POR SERVICIOS DE ELECTRICIDAD A LA ESCUELA GASPAR HERNANDEZ, CORRESP. AL PERIODO 01/03/2026 AL 01/04/2026.</t>
  </si>
  <si>
    <t>LIB:3776  D/F   11/05/2026,PAGO FACTURA NCF. B1500001024, POR CONCEPTO DE LOS SERVICIOS DE USO DE SERVIDORES EN NUBE Y SOPORTE PARA SERV. EN LAS NUBES, CORRESPONDIENTE AL MES DE MAYO 2026</t>
  </si>
  <si>
    <t>LIB:3822  D/F   11/05/2026,PAGO VARIAS FACTS. NCF, 2DO. ABONO AL ADENDUM BS-0002889-2026, POR CONTRATO DE SERVICIOS PARA EL MANTENIMIENTO Y/O REPARACION DE VARIOS CHASIS, PERTENECIENTES A LA FLOTILLA VEHICULAR DE ESTE MIP.</t>
  </si>
  <si>
    <t>LIB:3823  D/F   11/05/2026,PAGO FACT.NCF.E450000024537 CUENTA 93037921, POR SERVICIOS DE FLOTAS QUE ESTAN ASIGNADAS A LOS CUERPOS DE BOMBEROS DE LA REP. DOM. EN EL MARCO DEL PROCESO DE LA TRANSFORMACION Y DIGNIFICACION DE LOS MISMOS, CORRESP. AL MES DE ABRIL 2026.</t>
  </si>
  <si>
    <t>LIB:3824  D/F   11/05/2026,PAGO FACT. NCF E450000005952, POR SERVICIO DE SEGURO MÉDICO AL PERSONAL DE ESTE MIP, CORRESP. AL PERIODO DEL 01/05/2026 AL 31/05/2026.</t>
  </si>
  <si>
    <t>LIB:3829  D/F   11/05/2026,PAGO FACT, NCF. E450000000136, 3ER ABONO MENOS 20% AMORTIZACION $120,169.38, SEGUN C/CONTRATO BS-0011715-2025, POR ADQUISICION DE LLANTAS, LAS CUALES SERAN UTILIZADAS EN LOS VEHICULOS PERTENECIENTES A ESTE MINISTERIO.</t>
  </si>
  <si>
    <t>LIB:3830  D/F   11/05/2026,PAGO FACT. NCF.B1500000229, POR SERVICIO DE HONORARIOS PROFESIONALES, LEGALIZACION Y NOTARIZACION DE DOCUMENTOS DE LA DIRECCION JURIDICA DE ESTE MIP.</t>
  </si>
  <si>
    <t>LIB:3832  D/F   11/05/2026,PAGO FACT. NCF. E450000001475, CONTRATO NO.1118412, POR SERVICIOS DE SALUD, COMPRENDIDO DESDE 01/05/2026 HASTA 31/05/2026 .</t>
  </si>
  <si>
    <t>LIB:3861  D/F   12/05/2026,PAGO FACT. NCF E450000000301, POR EMISION DE LA  PÓLIZA  NO.1-RC-2479 FACTURA DECLARATIVA, (RESPONSABILIDAD CIVIL BASICA ARMAS DE FUEGO) DE ESTE MIP, VIGENCIA Y LIQUIDACION CORRESPONDIENTE AL PERIODO DEL  01/04/2026 AL 30/04/2026.</t>
  </si>
  <si>
    <t>LIB:3868  D/F   12/05/2026,PAGO VARIAS FACT. NCF SALDO AL C/CONTRATO NO. BS-0014391-2025, MENOS $402,368.20 DE AMORTIZACION POR SERVICIOS DE HOSPEDAJE PARA DIFERENTES ACTIVIDADES, PARA EL PERSONAL E INVITADOS DEL MIP.</t>
  </si>
  <si>
    <t>LIB:3871  D/F   12/05/2026,PAGO FACTURA NCF. E450000005950, POR SERVICIO DE SEGURO MEDICO A LOS BOMBEROS DEL PAIS, CORRESPONDIENTE AL PERIODO DEL 01 AL 31 DE MAYO DEL 2026.</t>
  </si>
  <si>
    <t>LIB:3880  D/F   12/05/2026,PAGO FACT. NCF B1500012276, CODIGO 269679, POR SERVICIO DE AGUA POTABLE A LA CASA DE PREVENCION Y SEGURIDAD CIUDADANA BOCA CHICA CORRESP. AL MES DE MAYO 2026.</t>
  </si>
  <si>
    <t>LIB:3882  D/F   12/05/2026,PAGO FACT. NCF E450000000150, POR EMISIÓN DE LA  PÓLIZA  NO.6-800-0001, (RESPONSABILIDAD CIVIL PORTADORES ARMAS DE FUEGO) DE ESTE MIP, LIQUIDACION CORRESPONDIENTE AL PERIODO DEL 01/04/2026 HASTA  30/04/2026.</t>
  </si>
  <si>
    <t>LIB:3907  D/F   13/05/2026,PAGO FACT. NCF B1500000030, 4TO ABONO AL C/CONTRATO ADENDUM  BS-0015867-2025, POR CONTRATACION DE ASESORIA ESPECIALIZADA PARA LA CREACION Y DISEÑO ESTRATEGICO DE LOS PROGRAMAS DE LA ESCUELA DE FORMACION POLICIAL DESDE EL 26 MARZO HASTA  26 DE ABRIL 2026.</t>
  </si>
  <si>
    <t>LIB:3908  D/F   13/05/2026,PAGO FACT. NCF E450000109083, CUENTA NO. 703616800, POR SERVICIOS DE FLOTA DE ESTE MINISTERIO, CORRESPONDIENTE AL MES DE ABRIL 2026.</t>
  </si>
  <si>
    <t>LIB:3912  D/F   13/05/2026,PAGO FACTURA NCF B1500000547, POR LEGALIZACION DE  DOCUMENTOS DE LA DIRECCION JURIDICA DE ESTE MINISTERIO.</t>
  </si>
  <si>
    <t>LIB:3917  D/F   13/05/2026,PAGO  FACTS. NCF E450000029453- 30411, POR SERVICIO DE AGUA POTABLE AL MIP Y POLICIA AUXILIAR, CORRESPONDIENTE AL MES DE ABRIL 2026.</t>
  </si>
  <si>
    <t>LIB:3918  D/F   13/05/2026,PAGO FACT. NCF E450000000015, SEGUN O/C MIP-2026-00030, POR ADQUISICION DE BATERIAS PARA SER UTILZADASA EN DIFERENTES VEHICULOS DE ESTE MIP.</t>
  </si>
  <si>
    <t>LIB:3932  D/F   14/05/2026,PAGO FACT. NCF E450000000631, POR SERVICIO DE INTERNET FIJO SIMETRICO EN LA ESCUELA POLICIAL, CAMPUS GASPAR HERNANDEZ, CORRESP. AL MES DE ABRIL 2026.</t>
  </si>
  <si>
    <t>LIB:3935  D/F   14/05/2026,PAGO VARIAS FACTS, NCF, NIC 7168438,7251640 Y 7441191 POR SERVICIO DE ENERGIA ELECTRICA, DONDE FUNCIONAN LAS CASAS DE PREVENCION Y SEG.CIUDADANA, CRISTO REY, POLICIA AUXILIAR Y EL ALMACEN DEL MINISTERIO, CORRESP. AL PERIODO 11/03/2026 AL 16/04/2026.</t>
  </si>
  <si>
    <t>LIB:3936  D/F   14/05/2026,PAGO FACTURA NCF B1500000131, POR LEGALIZACION DE  DOCUMENTOS DE LA DIRECCION JURIDICA DE ESTE MINISTERIO.</t>
  </si>
  <si>
    <t>LIB:3951  D/F   14/05/2026,PAGO FACT. NCF E450000132936, NIC, 7353967, POR SERVICIOS DE ELECTRICIDAD A LA ESCUELA GASPAR HERNANDEZ, CORRESP. AL PERIODO 01/04/2026 AL 01/05/2026.</t>
  </si>
  <si>
    <t>LIB:3954  D/F   14/05/2026,PAGO FACTS. NCF. E450000131257, 132681, NIC 6784227, 6925115, POR SERVICIOS DE ELECTRICIDAD DE LA OFICINA REGIONAL DEL MIP EN SANTIAGO, LA CASA DE PREVENCION EN SAN FCO DE MACORIS, CORRESP. AL PERIODO 01/04/2026 AL 01/05/2026.</t>
  </si>
  <si>
    <t>LIB:3956  D/F   14/05/2026,PAGO FACTURA NCF B1500002069, POR SERVICIO DE CONSULTA AL ARCHIVO MAESTRO CEDULADO JCE, CORRESPONDIENTE AL MES DE MAYO 2026.</t>
  </si>
  <si>
    <t>LIB:3957  D/F   14/05/2026,PAGO FACT. NCF E450000001325, SEGUN O/C MIP-2026-00084, POR ADQUISICION DE TONERS PARA USO DE LAS DEPENDENCIAS DE ESTE MINISTERIO.</t>
  </si>
  <si>
    <t>LIB:3960  D/F   14/05/2026,PAGO FACT. NCF E450000000003, SEGUN .C/CONTRATO NO.BS-0003899-2026, POR ADQUISICION DE 150 LICENCIAS DEL SISTEMA DE GESTION DOCUMENTAL ULTICABINET, PARA ESTE MIP.</t>
  </si>
  <si>
    <t>LIB:3961  D/F   14/05/2026,PAGO FACT. NCF E450000000392, 2DO ABONO A LA ADENDA  C/CONTRATO BS-0000910-2026, POR CONTRATACION DE SERVICIO DE ALMUERZOS VIA PLATAFORMA WEB, PARA EL PERSONAL GENERAL DEL MIP. CORRESPONDIENTE DEL 01 AL 30 DE ABRIL 2026.</t>
  </si>
  <si>
    <t>LIB:3982  D/F   15/05/2026,PAGO FACT. NCF. E450000004731, 3ER ABONO A LA ADENDUM BS-0015679-2025, ADQUISICION  DE COMBUSTIBLE PARA USO OPERATIVO DE LA ESCUELA DE ENTRENAMIENTO POLICIAL CAMPUS GASPAR HERNANDEZ.  .</t>
  </si>
  <si>
    <t>LIB:3993  D/F   15/05/2026,PAGO VARIAS FACTS.NCF 1ER ABONO A LA ADENTA NO.BS-0001947-2026, POR AQUISICION DE VARIAS CORONAS FUNEBRE Y ARREGOS DE FLORES NATURALES PARA VARIAS ACTIVIDADES DE ESTE MIP.</t>
  </si>
  <si>
    <t>LIB:3995  D/F   15/05/2026,PAGO FACTURA NCF B1500000040, POR LEGALIZACION DE  DOCUMENTOS DE LA DIRECCION JURIDICA DE ESTE MINISTERIO.</t>
  </si>
  <si>
    <t>LIB:4014  D/F   15/05/2026,PAGO FACTURA NCF B1500000248, POR LEGALIZACION DE  DOCUMENTOS DE LA DIRECCION JURIDICA DE ESTE MINISTERIO.</t>
  </si>
  <si>
    <t>LIB:4015  D/F   15/05/2026,PAGO FACT. NCF E450000000272, A FAVOR  DEL SR. WELLFRYN VILLAR, PARA CUBRIR LOS ESTUDIOS DE DIPLOMADO INTELIGENCIA DE NEGOCIOS (BI) PARA LA TOMA DE DECISIONES, CORRESP. ENERO- DICIEMBRE 2026, IMPARTIDA POR INSTITUTO TECNOLOGICO DE SANTO DOMINGO (INTEC).</t>
  </si>
  <si>
    <t>LIB:4043  D/F   18/05/2026,PAGO FACTURA NCF B1500000550, POR LEGALIZACION DE  DOCUMENTOS DE LA DIRECCION JURIDICA DE ESTE MINISTERIO.</t>
  </si>
  <si>
    <t>LIB:4046  D/F   18/05/2026,PAGO VARIAS FACT. NCF,  1ER ABONO A LA ADENDA C/CONTRATO BS-0003166-2026, MENOS EL 20% DE ANTICIPO RD$ (270,286.08), POR CONTRATACIÓN DE SERVICIO DE MANTENIMIENTO PREVENTIVO Y CORRECTIVO PARA LA FLOTILLA VEHICULAR DEL MIP.</t>
  </si>
  <si>
    <t>LIB:4063  D/F   18/05/2026,PAGO VARIAS FACTS. NCF, 3ER. ABONO AL ADENDUM BS-0002889-2026, POR CONTRATO DE SERVICIOS PARA EL MANTENIMIENTO Y/O REPARACION DE VARIOS CHASIS, PERTENECIENTES A LA FLOTILLA VEHICULAR DE ESTE MIP.</t>
  </si>
  <si>
    <t>LIB:4073  D/F   18/05/2026,PAGO FACTS. NCF.E450000000034-37 POR RD$296,985.94, MENOS 20% AMORTIZACION RD$ 59,397.22, SALDO AL ADENDUM  BS-0002256-2026, POR CONTRATACIÓN DE SERVICIOS DE GESTIÓN DE EVENTOS PARA DIFERENTES ACTIVIDADES DEL MIP.</t>
  </si>
  <si>
    <t>LIB:4102  D/F   19/05/2026,PAGO ANTICIPO 30%,  SEGUN C/CONTRATO BS-0004566-2026, POR ADQUISICION  E IMPLEMENTACION DE UN SISTEMA DE ALERTA PUBLICA , BASADO EN LA ENTIDAD DE TRANSMISION CELULAR.</t>
  </si>
  <si>
    <t>LIB:4108  D/F   19/05/2026,PAGO FACT, NCF. B1500000342,3ER ABONO AL C/C NO. BS-0016045-2025, MENOS AMORTIZACION $1,194,964.48, POR ASESORIA ESPECIALIZADA PARA EL DESARROLLO DEL PROGRAMA DE APOYO A LA REFORMA DE LA POLICIA NACIONAL, CORRESPONDIENTE AL MES DE MARZO 2026.</t>
  </si>
  <si>
    <t>LIB:4115  D/F   19/05/2026,PAGO FACTS. NCF E450000001457 Y 1525, 4TO. ABONO AL ADENDUM BS-0002889-2026, POR CONTRATO DE SERVICIOS PARA EL MANTENIMIENTO Y/O REPARACION DE VARIOS CHASIS, PERTENECIENTES A LA FLOTILLA VEHICULAR DE ESTE MIP.</t>
  </si>
  <si>
    <t>LIB:4152  D/F   20/05/2026,PAGO DE FACTURA NCF E450000000076, SEGUN O/C MIP-2026-00079, POR ADQUISICION DE SILLON EJECUTIVO PARA USO INSTITUCIONAL.</t>
  </si>
  <si>
    <t>LIB:4153  D/F   20/05/2026,PAGO CUENTA 86563069, FACT. NCF E450000024551, POR SERVICIO DE TELEFONO E INTERNET MOVIL PROGRAMA COMUNIDAD SEGURA CORRESP. AL MES DE ABRIL 2026.</t>
  </si>
  <si>
    <t>LIB:4156  D/F   20/05/2026,PAGO FACT. NCF E450000000038, SEGUN O/S MIP-2026-00083, POR CONTRATACIÓN DEL SERVICIO DE CAPACITACION DE LOS COLABORADORES DEL MINISTERIO DE INTERIOR Y POLICIA DEL PROGRAMA DE GESTION ESTRATEGICA DE COMPRAS PUBLICAS EN BASE A LA NUEVA LEY 47-25.</t>
  </si>
  <si>
    <t>LIB:4158  D/F   20/05/2026,PAGO FACT. NCF E450000000055, SEGUN O/C MIP-2026-00012, POR AQUISICION DE AIRES ACONDICIONADOS PARA SER UTILIZADOS EN DIFERENTES AREAS DE ESTE MINISTERIO.</t>
  </si>
  <si>
    <t>LIB:4159  D/F   20/05/2026,PAGO FACT. NCF E450000112608, NIC 6006689, POR SERVICIO DE ENERGIA ELECTRICA, PROGRAMA COMUNIDAD SEGURA  CORRESP. AL PERIODO DESDE 12/03/2026 HASTA 12/04/2026.</t>
  </si>
  <si>
    <t>LIB:4164  D/F   20/05/2026,PAGO FACT, NCF. B1500000345, 4TO ABONO AL C/CONTRATO NO. BS-0016045-2025, MENOS AMORTIZACION $1,194,964.48, POR ASESORIA ESPECIALIZADA PARA EL DESARROLLO DEL PROGRAMA DE APOYO A LA REFORMA DE LA POLICIA NACIONAL, CORRESPONDIENTE AL MES DE ABRIL 2026.</t>
  </si>
  <si>
    <t>LIB:4220  D/F   21/05/2026,PAGO FACTURA NCF E450000000214, SEGUN O/C MIP-2026-00089, POR ADQUISICION DE ELECTODOMESTICO (HORNO MICROONDAS) PARA USO INSTITUCIONAL.</t>
  </si>
  <si>
    <t>LIB:4223  D/F   21/05/2026,PAGO FACT. NCF. E450000001537, CONTRATO NO.1118412, POR SERVICIOS DE SALUD, COMPRENDIDO DESDE 01/06/2026 HASTA 30/06/2026 .</t>
  </si>
  <si>
    <t>LIB:4224  D/F   21/05/2026,PAGO FACT. NCF E450000000041, POR RD$197,060.00, MENOS 20% AMORTIZACION RD$ 39,412.00, 2DO ABONO AL C/CONTRATO BS-0015162-2025, POR CONTRATACIÓN DE SERVICIOS DE GESTIÓN DE EVENTOS PARA DIFERENTES ACTIVIDADES DEL MIP.</t>
  </si>
  <si>
    <t>LIB:4279  D/F   22/05/2026,PAGO FACT. NCF. E450000024857, CUENTA NO. 91273712, POR SERVICIO DE INTERNET MOVIL, UTILIZADO POR EL DPTO.MAYORDOMIA CON ASIENTO EN GASPAR HERNANDEZ Y LA DIRECCION DE CONTROL DE ARMAS DE ESTE MIP, CORRESPONDIENTE AL MES DE MAYO 2026.</t>
  </si>
  <si>
    <t>LIB:4281  D/F   22/05/2026,PAGO FACT. NCF B1500000409, SEGUN O/C MIP-2025-00820, POR ADQUISICIÓN DE LUCES LED  PARA USO DE LA FLOTILLA VEHICULAR DEL MIP.</t>
  </si>
  <si>
    <t>LIB:4290  D/F   22/05/2026,PAGO FACT. NCF B1500000231, 232, SEGUN O/S MIP-2025-00750, POR CONTRATACION DE SERVICIO DE CAPACITACION EN NORMAS ISO 9001 Y 37001, PARA COLABORADORES DE MIP.</t>
  </si>
  <si>
    <t>LIB:4291  D/F   22/05/2026,PAGO FACT. NCF B1500000406, SEGUN O/C MIP-2025-00818, POR ADQUISICIÓN DE CENTELLAS, BATERÍAS Y CARGADOR DE BATERÍAS PARA USO DE LA FLOTILLA VEHICULAR DEL MIP.</t>
  </si>
  <si>
    <t>LIB:4295  D/F   22/05/2026,PAGO FACTURA NCF. B1500003938,  CUENTA NO.104278187-001, POR SERVICIO DE INTERNET ALTERNO PARA ESTE MIP, CORRESPONDIENTE AL PERIODO 16/05/2026 AL 15/06/2026.</t>
  </si>
  <si>
    <t>LIB:4373  D/F   25/05/2026,PAGO FACT. NCF E450000109381, CUENTA NO. 713993830, POR SERVICIO TELEFONICO E INTERNET CORRESP. AL PROGRAMA COMUNIDAD SEGURA CORRESP. AL MES DE ABRIL 2026.</t>
  </si>
  <si>
    <t>LIB:4428  D/F   26/05/2026,PAGO FACT. NCF. E450000008327, POR VALOR DE RD$3,108,902.24, POR SERVICIO DE SEGURO MÉDICO AL PERSONAL DE ESTE MIP, MENOS DESC. NÓMINA DE RD$15,723.49, CORRESP. AL PERÍODO DEL 01 AL 31 DE MAYO DEL 2026.</t>
  </si>
  <si>
    <t>LIB:4434  D/F   26/05/2026,PAGO FACT. NCF E450000000054, 10MO ABONO SEGUN C/CONTRATO NO. BS-0009005-2025, POR CONTRATACIÓN DE SERVICIO DE ALQUILER DE UN EDIFICIO DESTINADO A LA DIRECCIÓN DE POLICÍA AUXILIAR DEL MIP, CORRESP. AL PERIODO DEL 22/04/2026 AL 22/05/2026.</t>
  </si>
  <si>
    <t>LIB:4526  D/F   28/05/2026,PAGO FACT. NCF, E450000000151, POR RENOVACION DE LA  PÓLIZA  NO.6-801-4598, (RESPONSABILIDAD CIVIL) ALMACEN DE LA AVENIDA ORTEGA Y GASSETT DE ESTE MIP, VIGENCIA CORRESPONDIENTE AL PERIODO DEL 9/06/2026 HASTA  9/06/2027.</t>
  </si>
  <si>
    <t>LIB:4529  D/F   28/05/2026,PAGO FACT, NCF. E450000030406, POR SERVICIOS DE AGUA POTABLE DEL PROGRAMA DE COMUNIDAD SEGURA,CORRESPONDIENTE AL MES DE ABRIL 2026.</t>
  </si>
  <si>
    <t>LIB:4534  D/F   28/05/2026,PAGO FACT. NCF, E450000001554, 5TO ABONO AL ADENDUM BS-0002889-2026, POR CONTRATO DE SERVICIOS PARA EL MANTENIMIENTO Y/O REPARACION DEL CHASIS,#12588,  PERTENECIENTE A LA FLOTILLA VEHICULAR DE ESTE MIP.</t>
  </si>
  <si>
    <t>LIB:4536  D/F   28/05/2026,PAGO VARIAS FACT. NCF,  2DO ABONO A LA ADENDA C/CONTRATO BS-0003166-2026, MENOS EL 20% DE ANTICIPO RD$ (166,266.72), POR CONTRATACIÓN DE SERVICIO DE MANTENIMIENTO PREVENTIVO Y CORRECTIVO PARA LA FLOTILLA VEHICULAR DEL MIP.</t>
  </si>
  <si>
    <t>LIB:4537  D/F   28/05/2026,PAGO FACT. NCF B1500000077, 17VO ABONO AL C/CONTRATO BS-0016224-2024, PARA ASESORIA LEGAL Y SERVICIOS JURIDICOS A ESTE MIP, CORRESPONDIENTE AL PERIODO DEL 17 DE ABRIL HASTA EL 17 DE MAYO 2026.</t>
  </si>
  <si>
    <t>LIB:4539  D/F   28/05/2026,PAGO FACT. NCF E450000000019, SEGUN C/CONTRATO BS-0001162-2026, POR HONORARIOS PROFESIONALES POR SERVICIOS DE CONSULTORIA JURIDICA ESPECIALIZADO PARA ESTE MIP., CORRESP. AL PERIODO DEL 19/04/2026 AL 18/05/2026.</t>
  </si>
  <si>
    <t>LIB:4540  D/F   28/05/2026,PAGO FACT. NCF E450000000097, SEGUN O/C MIP-2026-00085, POR ADQUISICION DE CINTAS DE COLOR PARA IMPRESION DE CARNETS PARA COLABORADORES DEL MIP.</t>
  </si>
  <si>
    <t>LIB:4589  D/F   29/05/2026,PAGO FACT. NCF B1500000089, SEGUN O/C MIP-2026-00090, POR CONTRATACION DE SERVICIOS DE GESTION DE EVENTOS PARA LA ACTIVIDAD DEL ACTO DE NATURALIZACION DE EXTRANJEROS.</t>
  </si>
  <si>
    <t>LIB:4590  D/F   29/05/2026,PAGO FACT. NCF E450000000057, SEGUN O/C MIP-2026-00094, POR ADQUISICIÓN DE EQUIPOS DE CLIMATIZACIÓN (AIRE ACONDICIONADO) PARA EL PROGRAMA COMUNIDAD SEGURA, DE ESTE MIP.</t>
  </si>
  <si>
    <t>LIB:4591  D/F   29/05/2026,PAGO FACT. NCF.E450000012245, POR AUMENTO DE LA POLIZA DE SEG.2-2-102-0094492, (VIDA COLECTIVA) DE LOS MIEMBROS DE LOS CUERPOS DE BOMBEROS DEL PAIS, CORRESP. AL PERIODO DEL 01/05/2026 AL 01/01/2027.</t>
  </si>
  <si>
    <t>LIB:4593  D/F   29/05/2026,PAGO FACT.NCF E450000024904, CUENTA 9704970, POR SERVICIO DE TELECABLE, TELEFONO E INTERNET A LA POLICIA AUXILIAR CORRESP. AL PERIODO 20/05/2026 AL 19/06/2026.</t>
  </si>
  <si>
    <t>LIB:4594  D/F   29/05/2026,PAGO CUENTA NO. 4045090, SEGUN FACT. NCF. E450000024954, POR SERVICIO DE INTERNET DE RESPALDO DE ESTE MIP, CORRESP. AL PERIODO DE 20/05/2026 al 19/05/2026.</t>
  </si>
  <si>
    <t>LIB:4597  D/F   29/05/2026,PAGO FACT. NCF E450000025055, CUENTA 92389025, POR SERVICIO DE INTERNET UTILIZADO EN EL PISO 3 DEL MIP, CORRESPONDIENTE AL MES DE MAYO 2026.</t>
  </si>
  <si>
    <t>LIB:4601  D/F   29/05/2026,PAGO FACT. NCF E450000000025, SEGUN O/C MIP-2026-00096, POR ADQUISICION DE CAJAS GENERICAS DE CARTON PARA EL USO DEL MIP.</t>
  </si>
  <si>
    <t>SE Tecno-Sonido, SRL</t>
  </si>
  <si>
    <t>Bonanza Dominicana, SAS</t>
  </si>
  <si>
    <t>JORGE ALEXANDRO HERASME RIVAS</t>
  </si>
  <si>
    <t>EDENORTE DOMINICANA S A</t>
  </si>
  <si>
    <t>SALCEDO &amp; ASTACIO S R L</t>
  </si>
  <si>
    <t>MARIA SILVESTRE CAYETANO</t>
  </si>
  <si>
    <t>COMPANIA DOMINICANA DE TELEFONOS C POR A</t>
  </si>
  <si>
    <t>PEDRO LUIS PICHARDO MUÑIZ</t>
  </si>
  <si>
    <t>Estrela Telecom, SRL</t>
  </si>
  <si>
    <t>Altice Dominicana, SA</t>
  </si>
  <si>
    <t>SEGURO NACIONAL DE SALUD</t>
  </si>
  <si>
    <t>OHTSU DEL CARIBE S A</t>
  </si>
  <si>
    <t>MARGARITA CABA FERREIRA</t>
  </si>
  <si>
    <t>MAPFRE Salud ARS, S.A.</t>
  </si>
  <si>
    <t>Compañía Dominicana de Seguros, SA</t>
  </si>
  <si>
    <t>CALAI TOURS, SRL</t>
  </si>
  <si>
    <t>CORPORACION DE ACUEDUCTO Y ALCANTARILLADO DEL MUNICIPIO DE BOCA CHICA</t>
  </si>
  <si>
    <t>Angloamericana De Seguros, SA</t>
  </si>
  <si>
    <t>Mu Kien Adriana Sang Ben</t>
  </si>
  <si>
    <t>EDGAR MANUEL PEGUERO FLORENCIO</t>
  </si>
  <si>
    <t>CORPORACION DEL ACUEDUCTO Y ALCANTARILLADO DE SANTO DOMINGO</t>
  </si>
  <si>
    <t>Renkei Group, SRL</t>
  </si>
  <si>
    <t>TELEOPERADORA DEL NORDESTE, SRL</t>
  </si>
  <si>
    <t>Edesur Dominicana, S.A</t>
  </si>
  <si>
    <t>MARINA CESILIA SANTANA ACOSTA</t>
  </si>
  <si>
    <t>JUNTA CENTRAL ELECTORAL</t>
  </si>
  <si>
    <t>COMPU-OFFICE DOMINICANA, SRL</t>
  </si>
  <si>
    <t>PZU Consulting, SRL</t>
  </si>
  <si>
    <t>Inversiones Siurana, SRL</t>
  </si>
  <si>
    <t>Sigma Petroleum Corp, SAS</t>
  </si>
  <si>
    <t>Crisflor Floristeria SRL</t>
  </si>
  <si>
    <t>BELARMINIO ANTONIO FERNANDEZ HICIANO</t>
  </si>
  <si>
    <t>RODOLFO HERASME HERASME</t>
  </si>
  <si>
    <t>Instituto Tecnológico de Santo Domingo, INTEC</t>
  </si>
  <si>
    <t>Centro de Frenos David, SRL</t>
  </si>
  <si>
    <t>Energy And Safety Group, E&amp;SG, SRL</t>
  </si>
  <si>
    <t>ND Consulting, SRL</t>
  </si>
  <si>
    <t>Muñoz Concepto Mobiliario, SRL</t>
  </si>
  <si>
    <t>Fundación Hergar para la Investigación y la Promoción Educativa</t>
  </si>
  <si>
    <t>Refriclima HF, SRL</t>
  </si>
  <si>
    <t>Fabregas Services, SRL</t>
  </si>
  <si>
    <t>Autocentro Flaver, SRL</t>
  </si>
  <si>
    <t>QSI Global Ventures, SRL</t>
  </si>
  <si>
    <t>Trilogy Dominicana, SA</t>
  </si>
  <si>
    <t>HUMANO SEGUROS S A</t>
  </si>
  <si>
    <t>Servicios Empresariales Canaan, SRL</t>
  </si>
  <si>
    <t>Identificaciones JMB, SRL</t>
  </si>
  <si>
    <t>LIS REPRESENTACIONES SRL</t>
  </si>
  <si>
    <t>Seguros Reservas, SA</t>
  </si>
  <si>
    <t>Qualipliers, EIRL</t>
  </si>
  <si>
    <t>E450000000018</t>
  </si>
  <si>
    <t>B1500000397</t>
  </si>
  <si>
    <t>B1500000141</t>
  </si>
  <si>
    <t>E450000110000</t>
  </si>
  <si>
    <t>B1500001023</t>
  </si>
  <si>
    <t>E450000109245</t>
  </si>
  <si>
    <t>E450000127958</t>
  </si>
  <si>
    <t>B1500001024</t>
  </si>
  <si>
    <t>E450000110222</t>
  </si>
  <si>
    <t>E450000005952</t>
  </si>
  <si>
    <t>E450000000136</t>
  </si>
  <si>
    <t>B1500000229</t>
  </si>
  <si>
    <t>E450000001475</t>
  </si>
  <si>
    <t>E450000024537</t>
  </si>
  <si>
    <t>E450000005950</t>
  </si>
  <si>
    <t>B1500012276</t>
  </si>
  <si>
    <t>E450000000301</t>
  </si>
  <si>
    <t>B1500000547</t>
  </si>
  <si>
    <t>E450000029453</t>
  </si>
  <si>
    <t>E450000000631</t>
  </si>
  <si>
    <t>B1500000131</t>
  </si>
  <si>
    <t>E450000000015</t>
  </si>
  <si>
    <t>E450000000150</t>
  </si>
  <si>
    <t>E450000109083</t>
  </si>
  <si>
    <t>E450000132936</t>
  </si>
  <si>
    <t>E450000131257</t>
  </si>
  <si>
    <t>B1500000030</t>
  </si>
  <si>
    <t>B1500002069</t>
  </si>
  <si>
    <t>E450000001325</t>
  </si>
  <si>
    <t>E450000000003</t>
  </si>
  <si>
    <t>E450000000392</t>
  </si>
  <si>
    <t>E450000004731</t>
  </si>
  <si>
    <t>B1500000040</t>
  </si>
  <si>
    <t>B1500000248</t>
  </si>
  <si>
    <t>B1500000550</t>
  </si>
  <si>
    <t>E450000000272</t>
  </si>
  <si>
    <t>B1500000342</t>
  </si>
  <si>
    <t>E450000000076</t>
  </si>
  <si>
    <t>E450000024551</t>
  </si>
  <si>
    <t>E450000000038</t>
  </si>
  <si>
    <t>E450000000055</t>
  </si>
  <si>
    <t>E450000112608</t>
  </si>
  <si>
    <t>B1500000345</t>
  </si>
  <si>
    <t>E450000000214</t>
  </si>
  <si>
    <t>E450000001537</t>
  </si>
  <si>
    <t>E450000000041</t>
  </si>
  <si>
    <t>E450000024857</t>
  </si>
  <si>
    <t>B1500000409</t>
  </si>
  <si>
    <t>B1500000406</t>
  </si>
  <si>
    <t>B1500003938</t>
  </si>
  <si>
    <t>E450000109381</t>
  </si>
  <si>
    <t>E450000008327</t>
  </si>
  <si>
    <t>E450000000151</t>
  </si>
  <si>
    <t>E450000030406</t>
  </si>
  <si>
    <t>E450000000054</t>
  </si>
  <si>
    <t>E450000001554</t>
  </si>
  <si>
    <t>B1500000077</t>
  </si>
  <si>
    <t>E450000000019</t>
  </si>
  <si>
    <t>E450000000097</t>
  </si>
  <si>
    <t>B1500000089</t>
  </si>
  <si>
    <t>E450000000057</t>
  </si>
  <si>
    <t>E450000012245</t>
  </si>
  <si>
    <t>E450000024904</t>
  </si>
  <si>
    <t>E450000025055</t>
  </si>
  <si>
    <t>E450000000025</t>
  </si>
  <si>
    <t>E450000024954</t>
  </si>
  <si>
    <t>E450000000010</t>
  </si>
  <si>
    <t>E450000000011</t>
  </si>
  <si>
    <t>E450000000012</t>
  </si>
  <si>
    <t>E450000000014</t>
  </si>
  <si>
    <t>E450000000016</t>
  </si>
  <si>
    <t>E450000000017</t>
  </si>
  <si>
    <t>E450000000020</t>
  </si>
  <si>
    <t>E450000000021</t>
  </si>
  <si>
    <t>E450000000022</t>
  </si>
  <si>
    <t>E450000000023</t>
  </si>
  <si>
    <t>E450000000024</t>
  </si>
  <si>
    <t>E450000000033</t>
  </si>
  <si>
    <t>E450000001484</t>
  </si>
  <si>
    <t>E450000001489</t>
  </si>
  <si>
    <t>E450000001492</t>
  </si>
  <si>
    <t>B1500000076</t>
  </si>
  <si>
    <t>E450000121852</t>
  </si>
  <si>
    <t>E450000124381</t>
  </si>
  <si>
    <t>E450000001494</t>
  </si>
  <si>
    <t>E450000001498</t>
  </si>
  <si>
    <t>E450000001502</t>
  </si>
  <si>
    <t>E450000000030</t>
  </si>
  <si>
    <t>E450000030411</t>
  </si>
  <si>
    <t>E450000111953</t>
  </si>
  <si>
    <t>E450000111951</t>
  </si>
  <si>
    <t>E450000111952</t>
  </si>
  <si>
    <t>E450000132681</t>
  </si>
  <si>
    <t>B1500001534</t>
  </si>
  <si>
    <t>B1500001535</t>
  </si>
  <si>
    <t>B1500001537</t>
  </si>
  <si>
    <t>B1500001536</t>
  </si>
  <si>
    <t>B1500001538</t>
  </si>
  <si>
    <t>B1500001539</t>
  </si>
  <si>
    <t>B1500001540</t>
  </si>
  <si>
    <t>B1500001541</t>
  </si>
  <si>
    <t>B1500001542</t>
  </si>
  <si>
    <t>B1500001543</t>
  </si>
  <si>
    <t>B1500001544</t>
  </si>
  <si>
    <t>E450000001480</t>
  </si>
  <si>
    <t>E450000001481</t>
  </si>
  <si>
    <t>E450000001482</t>
  </si>
  <si>
    <t>E450000001483</t>
  </si>
  <si>
    <t>E450000001485</t>
  </si>
  <si>
    <t>E450000001486</t>
  </si>
  <si>
    <t>E450000001487</t>
  </si>
  <si>
    <t>E450000001488</t>
  </si>
  <si>
    <t>E450000001491</t>
  </si>
  <si>
    <t>E450000001501</t>
  </si>
  <si>
    <t>E450000001503</t>
  </si>
  <si>
    <t>E45000001504</t>
  </si>
  <si>
    <t>E450000001505</t>
  </si>
  <si>
    <t>E450000001506</t>
  </si>
  <si>
    <t>E450000001507</t>
  </si>
  <si>
    <t>E450000001508</t>
  </si>
  <si>
    <t>E450000001509</t>
  </si>
  <si>
    <t>E450000000034</t>
  </si>
  <si>
    <t>E450000000037</t>
  </si>
  <si>
    <t>BS-0004566-2026</t>
  </si>
  <si>
    <t>E450000001457</t>
  </si>
  <si>
    <t>E450000001525</t>
  </si>
  <si>
    <t>B1500000231</t>
  </si>
  <si>
    <t>B1500000232</t>
  </si>
  <si>
    <t>E450000001516</t>
  </si>
  <si>
    <t>E450000001517</t>
  </si>
  <si>
    <t>E450000001518</t>
  </si>
  <si>
    <t>E450000001519</t>
  </si>
  <si>
    <t>E450000001520</t>
  </si>
  <si>
    <t>E450000001521</t>
  </si>
  <si>
    <t>E450000001522</t>
  </si>
  <si>
    <t>E450000001523</t>
  </si>
  <si>
    <t>E450000001526</t>
  </si>
  <si>
    <t>E450000001531</t>
  </si>
  <si>
    <t xml:space="preserve"> 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</si>
</sst>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0.00_);_([$€-2]* \(#,##0.00\);_([$€-2]* &quot;-&quot;??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
      <sz val="9"/>
      <color indexed="8"/>
      <name val="Calibri"/>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43" fontId="1" fillId="0" borderId="0" applyFont="0" applyFill="0" applyBorder="0" applyAlignment="0" applyProtection="0"/>
    <xf numFmtId="0" fontId="2" fillId="0" borderId="0"/>
    <xf numFmtId="0" fontId="3" fillId="4" borderId="0">
      <alignment vertical="center" wrapText="1"/>
    </xf>
    <xf numFmtId="0" fontId="8" fillId="4" borderId="0">
      <alignment vertical="center" wrapText="1"/>
    </xf>
    <xf numFmtId="0" fontId="8" fillId="4" borderId="0">
      <alignment vertical="center" wrapText="1"/>
    </xf>
    <xf numFmtId="43" fontId="9" fillId="0" borderId="0" applyFont="0" applyFill="0" applyBorder="0" applyAlignment="0" applyProtection="0"/>
    <xf numFmtId="0" fontId="3" fillId="4" borderId="0">
      <alignment vertical="center" wrapText="1"/>
    </xf>
    <xf numFmtId="0" fontId="2" fillId="0" borderId="0"/>
    <xf numFmtId="43" fontId="9" fillId="0" borderId="0" applyFont="0" applyFill="0" applyBorder="0" applyAlignment="0" applyProtection="0"/>
    <xf numFmtId="0" fontId="10" fillId="0" borderId="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9" fillId="4" borderId="0">
      <alignment vertical="center" wrapText="1"/>
    </xf>
    <xf numFmtId="0" fontId="3" fillId="4" borderId="0">
      <alignment vertical="center" wrapText="1"/>
    </xf>
    <xf numFmtId="0" fontId="12" fillId="4" borderId="0">
      <alignment vertical="center" wrapText="1"/>
    </xf>
    <xf numFmtId="0" fontId="13" fillId="4" borderId="0">
      <alignment vertical="center" wrapText="1"/>
    </xf>
    <xf numFmtId="43" fontId="2" fillId="0" borderId="0" applyFont="0" applyFill="0" applyBorder="0" applyAlignment="0" applyProtection="0"/>
  </cellStyleXfs>
  <cellXfs count="44">
    <xf numFmtId="0" fontId="0" fillId="0" borderId="0" xfId="0"/>
    <xf numFmtId="0" fontId="5" fillId="0" borderId="0" xfId="0" applyFont="1"/>
    <xf numFmtId="0" fontId="5" fillId="0" borderId="0" xfId="0" applyFont="1" applyAlignment="1">
      <alignment horizontal="center"/>
    </xf>
    <xf numFmtId="0" fontId="6" fillId="2" borderId="1" xfId="0" applyFont="1" applyFill="1" applyBorder="1" applyAlignment="1">
      <alignment horizontal="center" wrapText="1"/>
    </xf>
    <xf numFmtId="43" fontId="6" fillId="2" borderId="1" xfId="1" applyFont="1" applyFill="1" applyBorder="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43" fontId="5" fillId="0" borderId="0" xfId="1" applyFont="1" applyAlignment="1">
      <alignment horizontal="right"/>
    </xf>
    <xf numFmtId="43" fontId="7" fillId="0" borderId="0" xfId="1" applyFont="1" applyFill="1" applyBorder="1" applyAlignment="1">
      <alignment horizontal="right" wrapText="1"/>
    </xf>
    <xf numFmtId="43" fontId="6" fillId="0" borderId="0" xfId="1" applyFont="1" applyFill="1" applyBorder="1" applyAlignment="1">
      <alignment horizontal="right" wrapText="1"/>
    </xf>
    <xf numFmtId="0" fontId="11" fillId="3" borderId="0" xfId="2" applyFont="1" applyFill="1" applyAlignment="1">
      <alignment horizontal="left" vertical="center" wrapText="1"/>
    </xf>
    <xf numFmtId="0" fontId="11" fillId="3" borderId="0" xfId="2" applyFont="1" applyFill="1" applyAlignment="1">
      <alignment horizontal="right" wrapText="1"/>
    </xf>
    <xf numFmtId="0" fontId="11" fillId="3" borderId="0" xfId="2" applyFont="1" applyFill="1" applyAlignment="1">
      <alignment horizontal="right" vertical="center" wrapText="1"/>
    </xf>
    <xf numFmtId="43" fontId="11" fillId="3" borderId="0" xfId="1" applyFont="1" applyFill="1" applyAlignment="1">
      <alignment horizontal="right" vertical="center"/>
    </xf>
    <xf numFmtId="0" fontId="11" fillId="3" borderId="0" xfId="2" applyFont="1" applyFill="1" applyAlignment="1">
      <alignment horizontal="right" vertical="center"/>
    </xf>
    <xf numFmtId="0" fontId="4" fillId="3" borderId="0" xfId="2" applyFont="1" applyFill="1" applyAlignment="1">
      <alignment horizontal="right"/>
    </xf>
    <xf numFmtId="43" fontId="4" fillId="0" borderId="1" xfId="1" applyFont="1" applyFill="1" applyBorder="1" applyAlignment="1">
      <alignment horizontal="right" wrapText="1"/>
    </xf>
    <xf numFmtId="49" fontId="14" fillId="0" borderId="2" xfId="0" applyNumberFormat="1" applyFont="1" applyBorder="1" applyAlignment="1">
      <alignment wrapText="1"/>
    </xf>
    <xf numFmtId="0" fontId="6" fillId="0" borderId="0" xfId="0" applyFont="1" applyAlignment="1">
      <alignment horizontal="center" wrapText="1"/>
    </xf>
    <xf numFmtId="0" fontId="6" fillId="0" borderId="0" xfId="0" applyFont="1" applyAlignment="1">
      <alignment horizontal="center" vertical="center" wrapText="1"/>
    </xf>
    <xf numFmtId="49" fontId="16" fillId="0" borderId="1" xfId="0" applyNumberFormat="1" applyFont="1" applyBorder="1" applyAlignment="1">
      <alignment horizontal="center" wrapText="1"/>
    </xf>
    <xf numFmtId="14" fontId="17" fillId="0" borderId="1" xfId="0" applyNumberFormat="1" applyFont="1" applyBorder="1" applyAlignment="1">
      <alignment horizontal="center"/>
    </xf>
    <xf numFmtId="49" fontId="14" fillId="0" borderId="1" xfId="0" applyNumberFormat="1" applyFont="1" applyBorder="1" applyAlignment="1">
      <alignment horizontal="left" wrapText="1"/>
    </xf>
    <xf numFmtId="49" fontId="15" fillId="0" borderId="1" xfId="0" applyNumberFormat="1" applyFont="1" applyBorder="1" applyAlignment="1">
      <alignment wrapText="1"/>
    </xf>
    <xf numFmtId="14" fontId="5" fillId="0" borderId="1" xfId="0" applyNumberFormat="1" applyFont="1" applyBorder="1" applyAlignment="1">
      <alignment horizontal="right"/>
    </xf>
    <xf numFmtId="4" fontId="5" fillId="0" borderId="1" xfId="0" applyNumberFormat="1" applyFont="1" applyBorder="1" applyAlignment="1">
      <alignment horizontal="right"/>
    </xf>
    <xf numFmtId="0" fontId="5" fillId="0" borderId="1" xfId="0" applyFont="1" applyBorder="1" applyAlignment="1">
      <alignment horizontal="center"/>
    </xf>
    <xf numFmtId="0" fontId="7" fillId="0" borderId="0" xfId="0" applyFont="1" applyAlignment="1">
      <alignment horizontal="center" wrapText="1"/>
    </xf>
    <xf numFmtId="49" fontId="14" fillId="0" borderId="0" xfId="0" applyNumberFormat="1" applyFont="1" applyAlignment="1">
      <alignment wrapText="1"/>
    </xf>
    <xf numFmtId="43" fontId="14" fillId="0" borderId="1" xfId="1" applyFont="1" applyBorder="1" applyAlignment="1">
      <alignment horizontal="right"/>
    </xf>
    <xf numFmtId="14" fontId="5" fillId="0" borderId="0" xfId="0" applyNumberFormat="1" applyFont="1" applyAlignment="1">
      <alignment horizontal="right"/>
    </xf>
    <xf numFmtId="49" fontId="15" fillId="0" borderId="3" xfId="0" applyNumberFormat="1" applyFont="1" applyBorder="1" applyAlignment="1">
      <alignment horizontal="left" wrapText="1"/>
    </xf>
    <xf numFmtId="49" fontId="15" fillId="0" borderId="2" xfId="0" applyNumberFormat="1" applyFont="1" applyBorder="1" applyAlignment="1">
      <alignment horizontal="left" wrapText="1"/>
    </xf>
    <xf numFmtId="49" fontId="15" fillId="0" borderId="4" xfId="0" applyNumberFormat="1" applyFont="1" applyBorder="1" applyAlignment="1">
      <alignment horizontal="left" wrapText="1"/>
    </xf>
    <xf numFmtId="0" fontId="11" fillId="3" borderId="0" xfId="2"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vertical="center" wrapText="1"/>
    </xf>
    <xf numFmtId="49" fontId="16" fillId="0" borderId="1" xfId="0" applyNumberFormat="1" applyFont="1" applyFill="1" applyBorder="1" applyAlignment="1">
      <alignment horizontal="center" wrapText="1"/>
    </xf>
    <xf numFmtId="14" fontId="17" fillId="0" borderId="1" xfId="0" applyNumberFormat="1" applyFont="1" applyFill="1" applyBorder="1" applyAlignment="1">
      <alignment horizontal="center"/>
    </xf>
  </cellXfs>
  <cellStyles count="22">
    <cellStyle name="Euro" xfId="11" xr:uid="{00000000-0005-0000-0000-000000000000}"/>
    <cellStyle name="Euro 2" xfId="12" xr:uid="{00000000-0005-0000-0000-000001000000}"/>
    <cellStyle name="Millares" xfId="1" builtinId="3"/>
    <cellStyle name="Millares 2" xfId="6" xr:uid="{00000000-0005-0000-0000-000003000000}"/>
    <cellStyle name="Millares 2 2" xfId="16" xr:uid="{00000000-0005-0000-0000-000004000000}"/>
    <cellStyle name="Millares 3" xfId="13" xr:uid="{00000000-0005-0000-0000-000005000000}"/>
    <cellStyle name="Millares 3 2" xfId="21" xr:uid="{00000000-0005-0000-0000-000006000000}"/>
    <cellStyle name="Millares 4" xfId="9" xr:uid="{00000000-0005-0000-0000-000007000000}"/>
    <cellStyle name="Normal" xfId="0" builtinId="0"/>
    <cellStyle name="Normal 2" xfId="3" xr:uid="{00000000-0005-0000-0000-000009000000}"/>
    <cellStyle name="Normal 2 2" xfId="14" xr:uid="{00000000-0005-0000-0000-00000A000000}"/>
    <cellStyle name="Normal 2 3" xfId="15" xr:uid="{00000000-0005-0000-0000-00000B000000}"/>
    <cellStyle name="Normal 257" xfId="4" xr:uid="{00000000-0005-0000-0000-00000C000000}"/>
    <cellStyle name="Normal 268" xfId="5" xr:uid="{00000000-0005-0000-0000-00000D000000}"/>
    <cellStyle name="Normal 271" xfId="7" xr:uid="{00000000-0005-0000-0000-00000E000000}"/>
    <cellStyle name="Normal 272" xfId="18" xr:uid="{00000000-0005-0000-0000-00000F000000}"/>
    <cellStyle name="Normal 3" xfId="2" xr:uid="{00000000-0005-0000-0000-000010000000}"/>
    <cellStyle name="Normal 3 2 3" xfId="17" xr:uid="{00000000-0005-0000-0000-000011000000}"/>
    <cellStyle name="Normal 4" xfId="8" xr:uid="{00000000-0005-0000-0000-000012000000}"/>
    <cellStyle name="Normal 4 2" xfId="10" xr:uid="{00000000-0005-0000-0000-000013000000}"/>
    <cellStyle name="Normal 5" xfId="19" xr:uid="{00000000-0005-0000-0000-000014000000}"/>
    <cellStyle name="Normal 6" xfId="20" xr:uid="{00000000-0005-0000-0000-000015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903820</xdr:colOff>
      <xdr:row>0</xdr:row>
      <xdr:rowOff>81414</xdr:rowOff>
    </xdr:from>
    <xdr:to>
      <xdr:col>4</xdr:col>
      <xdr:colOff>1020915</xdr:colOff>
      <xdr:row>6</xdr:row>
      <xdr:rowOff>135100</xdr:rowOff>
    </xdr:to>
    <xdr:pic>
      <xdr:nvPicPr>
        <xdr:cNvPr id="2" name="2 Imagen" descr="cid:c26e071c-ff69-4039-ac20-fa4183cd642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523570" y="81414"/>
          <a:ext cx="1812545" cy="102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J171"/>
  <sheetViews>
    <sheetView tabSelected="1" view="pageBreakPreview" topLeftCell="A145" zoomScaleNormal="90" zoomScaleSheetLayoutView="100" workbookViewId="0">
      <selection activeCell="C169" sqref="C169"/>
    </sheetView>
  </sheetViews>
  <sheetFormatPr baseColWidth="10" defaultRowHeight="12.75" x14ac:dyDescent="0.2"/>
  <cols>
    <col min="1" max="1" width="11.42578125" style="1"/>
    <col min="2" max="2" width="34.7109375" style="7" customWidth="1"/>
    <col min="3" max="3" width="38.140625" style="7" customWidth="1"/>
    <col min="4" max="4" width="25.42578125" style="5" customWidth="1"/>
    <col min="5" max="5" width="22.42578125" style="5" customWidth="1"/>
    <col min="6" max="6" width="17" style="10" customWidth="1"/>
    <col min="7" max="7" width="13.42578125" style="6" bestFit="1" customWidth="1"/>
    <col min="8" max="8" width="16.42578125" style="6" bestFit="1" customWidth="1"/>
    <col min="9" max="9" width="16.140625" style="6" customWidth="1"/>
    <col min="10" max="10" width="19.42578125" style="6" customWidth="1"/>
    <col min="11" max="16384" width="11.42578125" style="1"/>
  </cols>
  <sheetData>
    <row r="8" spans="1:10" x14ac:dyDescent="0.2">
      <c r="B8" s="37" t="s">
        <v>12</v>
      </c>
      <c r="C8" s="37"/>
      <c r="D8" s="37"/>
      <c r="E8" s="37"/>
      <c r="F8" s="37"/>
      <c r="G8" s="37"/>
      <c r="H8" s="37"/>
      <c r="I8" s="37"/>
      <c r="J8" s="37"/>
    </row>
    <row r="9" spans="1:10" x14ac:dyDescent="0.2">
      <c r="C9" s="13"/>
      <c r="D9" s="14"/>
      <c r="E9" s="15"/>
      <c r="F9" s="16"/>
      <c r="G9" s="17"/>
      <c r="H9" s="18"/>
      <c r="I9" s="18"/>
      <c r="J9" s="18"/>
    </row>
    <row r="10" spans="1:10" x14ac:dyDescent="0.2">
      <c r="B10" s="37" t="s">
        <v>13</v>
      </c>
      <c r="C10" s="37"/>
      <c r="D10" s="37"/>
      <c r="E10" s="37"/>
      <c r="F10" s="37"/>
      <c r="G10" s="37"/>
      <c r="H10" s="37"/>
      <c r="I10" s="37"/>
      <c r="J10" s="37"/>
    </row>
    <row r="11" spans="1:10" x14ac:dyDescent="0.2">
      <c r="B11" s="37" t="s">
        <v>21</v>
      </c>
      <c r="C11" s="37"/>
      <c r="D11" s="37"/>
      <c r="E11" s="37"/>
      <c r="F11" s="37"/>
      <c r="G11" s="37"/>
      <c r="H11" s="37"/>
      <c r="I11" s="37"/>
      <c r="J11" s="37"/>
    </row>
    <row r="13" spans="1:10" s="2" customFormat="1" ht="51" x14ac:dyDescent="0.2">
      <c r="B13" s="3" t="s">
        <v>0</v>
      </c>
      <c r="C13" s="3" t="s">
        <v>1</v>
      </c>
      <c r="D13" s="3" t="s">
        <v>3</v>
      </c>
      <c r="E13" s="3" t="s">
        <v>2</v>
      </c>
      <c r="F13" s="4" t="s">
        <v>4</v>
      </c>
      <c r="G13" s="3" t="s">
        <v>5</v>
      </c>
      <c r="H13" s="3" t="s">
        <v>6</v>
      </c>
      <c r="I13" s="3" t="s">
        <v>7</v>
      </c>
      <c r="J13" s="3" t="s">
        <v>8</v>
      </c>
    </row>
    <row r="14" spans="1:10" s="20" customFormat="1" x14ac:dyDescent="0.2">
      <c r="A14" s="31"/>
      <c r="B14" s="25" t="s">
        <v>103</v>
      </c>
      <c r="C14" s="34" t="s">
        <v>22</v>
      </c>
      <c r="D14" s="23" t="s">
        <v>219</v>
      </c>
      <c r="E14" s="24">
        <v>45972</v>
      </c>
      <c r="F14" s="32">
        <v>25488</v>
      </c>
      <c r="G14" s="27">
        <f t="shared" ref="G14:G168" si="0">30+E14</f>
        <v>46002</v>
      </c>
      <c r="H14" s="19">
        <f t="shared" ref="H14:H35" si="1">+F14</f>
        <v>25488</v>
      </c>
      <c r="I14" s="28">
        <v>0</v>
      </c>
      <c r="J14" s="29" t="s">
        <v>9</v>
      </c>
    </row>
    <row r="15" spans="1:10" s="20" customFormat="1" x14ac:dyDescent="0.2">
      <c r="A15" s="31"/>
      <c r="B15" s="25" t="s">
        <v>103</v>
      </c>
      <c r="C15" s="36"/>
      <c r="D15" s="23" t="s">
        <v>220</v>
      </c>
      <c r="E15" s="24">
        <v>45975</v>
      </c>
      <c r="F15" s="32">
        <v>84252</v>
      </c>
      <c r="G15" s="27">
        <f t="shared" si="0"/>
        <v>46005</v>
      </c>
      <c r="H15" s="19">
        <f t="shared" si="1"/>
        <v>84252</v>
      </c>
      <c r="I15" s="28">
        <v>0</v>
      </c>
      <c r="J15" s="29" t="s">
        <v>9</v>
      </c>
    </row>
    <row r="16" spans="1:10" s="20" customFormat="1" x14ac:dyDescent="0.2">
      <c r="A16" s="31"/>
      <c r="B16" s="25" t="s">
        <v>103</v>
      </c>
      <c r="C16" s="36"/>
      <c r="D16" s="23" t="s">
        <v>221</v>
      </c>
      <c r="E16" s="24">
        <v>45979</v>
      </c>
      <c r="F16" s="32">
        <v>33984</v>
      </c>
      <c r="G16" s="27">
        <f t="shared" si="0"/>
        <v>46009</v>
      </c>
      <c r="H16" s="19">
        <f t="shared" si="1"/>
        <v>33984</v>
      </c>
      <c r="I16" s="28">
        <v>0</v>
      </c>
      <c r="J16" s="29" t="s">
        <v>9</v>
      </c>
    </row>
    <row r="17" spans="1:10" s="20" customFormat="1" x14ac:dyDescent="0.2">
      <c r="A17" s="31"/>
      <c r="B17" s="25" t="s">
        <v>103</v>
      </c>
      <c r="C17" s="36"/>
      <c r="D17" s="23" t="s">
        <v>222</v>
      </c>
      <c r="E17" s="24">
        <v>45982</v>
      </c>
      <c r="F17" s="32">
        <v>63012</v>
      </c>
      <c r="G17" s="27">
        <f t="shared" si="0"/>
        <v>46012</v>
      </c>
      <c r="H17" s="19">
        <f t="shared" si="1"/>
        <v>63012</v>
      </c>
      <c r="I17" s="28">
        <v>0</v>
      </c>
      <c r="J17" s="29" t="s">
        <v>9</v>
      </c>
    </row>
    <row r="18" spans="1:10" s="20" customFormat="1" x14ac:dyDescent="0.2">
      <c r="A18" s="31"/>
      <c r="B18" s="25" t="s">
        <v>103</v>
      </c>
      <c r="C18" s="36"/>
      <c r="D18" s="23" t="s">
        <v>223</v>
      </c>
      <c r="E18" s="24">
        <v>45989</v>
      </c>
      <c r="F18" s="32">
        <v>196322.5</v>
      </c>
      <c r="G18" s="27">
        <f t="shared" si="0"/>
        <v>46019</v>
      </c>
      <c r="H18" s="19">
        <f t="shared" si="1"/>
        <v>196322.5</v>
      </c>
      <c r="I18" s="28">
        <v>0</v>
      </c>
      <c r="J18" s="29" t="s">
        <v>9</v>
      </c>
    </row>
    <row r="19" spans="1:10" s="20" customFormat="1" x14ac:dyDescent="0.2">
      <c r="A19" s="31"/>
      <c r="B19" s="25" t="s">
        <v>103</v>
      </c>
      <c r="C19" s="36"/>
      <c r="D19" s="23" t="s">
        <v>224</v>
      </c>
      <c r="E19" s="24">
        <v>45996</v>
      </c>
      <c r="F19" s="32">
        <v>77596.800000000003</v>
      </c>
      <c r="G19" s="27">
        <f t="shared" si="0"/>
        <v>46026</v>
      </c>
      <c r="H19" s="19">
        <f t="shared" si="1"/>
        <v>77596.800000000003</v>
      </c>
      <c r="I19" s="28">
        <v>0</v>
      </c>
      <c r="J19" s="29" t="s">
        <v>9</v>
      </c>
    </row>
    <row r="20" spans="1:10" s="20" customFormat="1" x14ac:dyDescent="0.2">
      <c r="A20" s="31"/>
      <c r="B20" s="25" t="s">
        <v>103</v>
      </c>
      <c r="C20" s="36"/>
      <c r="D20" s="23" t="s">
        <v>153</v>
      </c>
      <c r="E20" s="24">
        <v>45999</v>
      </c>
      <c r="F20" s="32">
        <v>49560</v>
      </c>
      <c r="G20" s="27">
        <f t="shared" si="0"/>
        <v>46029</v>
      </c>
      <c r="H20" s="19">
        <f t="shared" si="1"/>
        <v>49560</v>
      </c>
      <c r="I20" s="28">
        <v>0</v>
      </c>
      <c r="J20" s="29" t="s">
        <v>9</v>
      </c>
    </row>
    <row r="21" spans="1:10" s="20" customFormat="1" x14ac:dyDescent="0.2">
      <c r="A21" s="31"/>
      <c r="B21" s="25" t="s">
        <v>103</v>
      </c>
      <c r="C21" s="36"/>
      <c r="D21" s="23" t="s">
        <v>210</v>
      </c>
      <c r="E21" s="24">
        <v>45999</v>
      </c>
      <c r="F21" s="32">
        <v>154615.4</v>
      </c>
      <c r="G21" s="27">
        <f t="shared" si="0"/>
        <v>46029</v>
      </c>
      <c r="H21" s="19">
        <f t="shared" si="1"/>
        <v>154615.4</v>
      </c>
      <c r="I21" s="28">
        <v>0</v>
      </c>
      <c r="J21" s="29" t="s">
        <v>9</v>
      </c>
    </row>
    <row r="22" spans="1:10" s="20" customFormat="1" x14ac:dyDescent="0.2">
      <c r="A22" s="31"/>
      <c r="B22" s="25" t="s">
        <v>103</v>
      </c>
      <c r="C22" s="36"/>
      <c r="D22" s="23" t="s">
        <v>225</v>
      </c>
      <c r="E22" s="24">
        <v>46002</v>
      </c>
      <c r="F22" s="32">
        <v>42480</v>
      </c>
      <c r="G22" s="27">
        <f t="shared" si="0"/>
        <v>46032</v>
      </c>
      <c r="H22" s="19">
        <f t="shared" si="1"/>
        <v>42480</v>
      </c>
      <c r="I22" s="28">
        <v>0</v>
      </c>
      <c r="J22" s="29" t="s">
        <v>9</v>
      </c>
    </row>
    <row r="23" spans="1:10" s="20" customFormat="1" x14ac:dyDescent="0.2">
      <c r="A23" s="31"/>
      <c r="B23" s="25" t="s">
        <v>103</v>
      </c>
      <c r="C23" s="36"/>
      <c r="D23" s="23" t="s">
        <v>226</v>
      </c>
      <c r="E23" s="24">
        <v>46003</v>
      </c>
      <c r="F23" s="32">
        <v>42480</v>
      </c>
      <c r="G23" s="27">
        <f t="shared" si="0"/>
        <v>46033</v>
      </c>
      <c r="H23" s="19">
        <f t="shared" si="1"/>
        <v>42480</v>
      </c>
      <c r="I23" s="28">
        <v>0</v>
      </c>
      <c r="J23" s="29" t="s">
        <v>9</v>
      </c>
    </row>
    <row r="24" spans="1:10" s="20" customFormat="1" x14ac:dyDescent="0.2">
      <c r="A24" s="31"/>
      <c r="B24" s="25" t="s">
        <v>103</v>
      </c>
      <c r="C24" s="36"/>
      <c r="D24" s="23" t="s">
        <v>227</v>
      </c>
      <c r="E24" s="24">
        <v>46003</v>
      </c>
      <c r="F24" s="32">
        <v>103958</v>
      </c>
      <c r="G24" s="27">
        <f t="shared" si="0"/>
        <v>46033</v>
      </c>
      <c r="H24" s="19">
        <f t="shared" si="1"/>
        <v>103958</v>
      </c>
      <c r="I24" s="28">
        <v>0</v>
      </c>
      <c r="J24" s="29" t="s">
        <v>9</v>
      </c>
    </row>
    <row r="25" spans="1:10" s="20" customFormat="1" x14ac:dyDescent="0.2">
      <c r="A25" s="31"/>
      <c r="B25" s="25" t="s">
        <v>103</v>
      </c>
      <c r="C25" s="36"/>
      <c r="D25" s="23" t="s">
        <v>228</v>
      </c>
      <c r="E25" s="24">
        <v>46003</v>
      </c>
      <c r="F25" s="32">
        <v>84252</v>
      </c>
      <c r="G25" s="27">
        <f t="shared" si="0"/>
        <v>46033</v>
      </c>
      <c r="H25" s="19">
        <f t="shared" si="1"/>
        <v>84252</v>
      </c>
      <c r="I25" s="28">
        <v>0</v>
      </c>
      <c r="J25" s="29" t="s">
        <v>9</v>
      </c>
    </row>
    <row r="26" spans="1:10" s="20" customFormat="1" x14ac:dyDescent="0.2">
      <c r="A26" s="31"/>
      <c r="B26" s="25" t="s">
        <v>103</v>
      </c>
      <c r="C26" s="36"/>
      <c r="D26" s="23" t="s">
        <v>229</v>
      </c>
      <c r="E26" s="24">
        <v>46007</v>
      </c>
      <c r="F26" s="32">
        <v>42480</v>
      </c>
      <c r="G26" s="27">
        <f t="shared" si="0"/>
        <v>46037</v>
      </c>
      <c r="H26" s="19">
        <f t="shared" si="1"/>
        <v>42480</v>
      </c>
      <c r="I26" s="28">
        <v>0</v>
      </c>
      <c r="J26" s="29" t="s">
        <v>9</v>
      </c>
    </row>
    <row r="27" spans="1:10" s="20" customFormat="1" x14ac:dyDescent="0.2">
      <c r="A27" s="31"/>
      <c r="B27" s="25" t="s">
        <v>103</v>
      </c>
      <c r="C27" s="36"/>
      <c r="D27" s="23" t="s">
        <v>217</v>
      </c>
      <c r="E27" s="24">
        <v>46007</v>
      </c>
      <c r="F27" s="32">
        <v>64428</v>
      </c>
      <c r="G27" s="27">
        <f t="shared" si="0"/>
        <v>46037</v>
      </c>
      <c r="H27" s="19">
        <f t="shared" si="1"/>
        <v>64428</v>
      </c>
      <c r="I27" s="28">
        <v>0</v>
      </c>
      <c r="J27" s="29" t="s">
        <v>9</v>
      </c>
    </row>
    <row r="28" spans="1:10" s="20" customFormat="1" x14ac:dyDescent="0.2">
      <c r="A28" s="31"/>
      <c r="B28" s="25" t="s">
        <v>103</v>
      </c>
      <c r="C28" s="35"/>
      <c r="D28" s="23" t="s">
        <v>230</v>
      </c>
      <c r="E28" s="24">
        <v>46086</v>
      </c>
      <c r="F28" s="32">
        <v>84110.399999999994</v>
      </c>
      <c r="G28" s="27">
        <f t="shared" si="0"/>
        <v>46116</v>
      </c>
      <c r="H28" s="19">
        <f t="shared" si="1"/>
        <v>84110.399999999994</v>
      </c>
      <c r="I28" s="28">
        <v>0</v>
      </c>
      <c r="J28" s="29" t="s">
        <v>9</v>
      </c>
    </row>
    <row r="29" spans="1:10" s="20" customFormat="1" ht="25.5" customHeight="1" x14ac:dyDescent="0.2">
      <c r="A29" s="31"/>
      <c r="B29" s="25" t="s">
        <v>104</v>
      </c>
      <c r="C29" s="34" t="s">
        <v>23</v>
      </c>
      <c r="D29" s="23" t="s">
        <v>231</v>
      </c>
      <c r="E29" s="24">
        <v>46129</v>
      </c>
      <c r="F29" s="32">
        <v>209215.84</v>
      </c>
      <c r="G29" s="27">
        <f t="shared" si="0"/>
        <v>46159</v>
      </c>
      <c r="H29" s="19">
        <f t="shared" si="1"/>
        <v>209215.84</v>
      </c>
      <c r="I29" s="28">
        <v>0</v>
      </c>
      <c r="J29" s="29" t="s">
        <v>9</v>
      </c>
    </row>
    <row r="30" spans="1:10" s="20" customFormat="1" ht="25.5" customHeight="1" x14ac:dyDescent="0.2">
      <c r="A30" s="31"/>
      <c r="B30" s="25" t="s">
        <v>104</v>
      </c>
      <c r="C30" s="36"/>
      <c r="D30" s="23" t="s">
        <v>232</v>
      </c>
      <c r="E30" s="24">
        <v>46132</v>
      </c>
      <c r="F30" s="32">
        <v>47673.22</v>
      </c>
      <c r="G30" s="27">
        <f t="shared" si="0"/>
        <v>46162</v>
      </c>
      <c r="H30" s="19">
        <f t="shared" si="1"/>
        <v>47673.22</v>
      </c>
      <c r="I30" s="28">
        <v>0</v>
      </c>
      <c r="J30" s="29" t="s">
        <v>9</v>
      </c>
    </row>
    <row r="31" spans="1:10" s="20" customFormat="1" ht="25.5" customHeight="1" x14ac:dyDescent="0.2">
      <c r="A31" s="31"/>
      <c r="B31" s="25" t="s">
        <v>104</v>
      </c>
      <c r="C31" s="35"/>
      <c r="D31" s="23" t="s">
        <v>233</v>
      </c>
      <c r="E31" s="24">
        <v>46133</v>
      </c>
      <c r="F31" s="32">
        <v>46635.17</v>
      </c>
      <c r="G31" s="27">
        <f t="shared" si="0"/>
        <v>46163</v>
      </c>
      <c r="H31" s="19">
        <f t="shared" si="1"/>
        <v>46635.17</v>
      </c>
      <c r="I31" s="28">
        <v>0</v>
      </c>
      <c r="J31" s="29" t="s">
        <v>9</v>
      </c>
    </row>
    <row r="32" spans="1:10" s="20" customFormat="1" ht="82.5" customHeight="1" x14ac:dyDescent="0.2">
      <c r="A32" s="31"/>
      <c r="B32" s="25" t="s">
        <v>105</v>
      </c>
      <c r="C32" s="26" t="s">
        <v>24</v>
      </c>
      <c r="D32" s="23" t="s">
        <v>234</v>
      </c>
      <c r="E32" s="24">
        <v>46225</v>
      </c>
      <c r="F32" s="32">
        <v>332800</v>
      </c>
      <c r="G32" s="27">
        <f t="shared" si="0"/>
        <v>46255</v>
      </c>
      <c r="H32" s="19">
        <f t="shared" si="1"/>
        <v>332800</v>
      </c>
      <c r="I32" s="28">
        <v>0</v>
      </c>
      <c r="J32" s="29" t="s">
        <v>9</v>
      </c>
    </row>
    <row r="33" spans="1:10" s="20" customFormat="1" ht="44.25" customHeight="1" x14ac:dyDescent="0.2">
      <c r="A33" s="31"/>
      <c r="B33" s="25" t="s">
        <v>106</v>
      </c>
      <c r="C33" s="34" t="s">
        <v>25</v>
      </c>
      <c r="D33" s="23" t="s">
        <v>235</v>
      </c>
      <c r="E33" s="24">
        <v>46113</v>
      </c>
      <c r="F33" s="32">
        <v>52067.74</v>
      </c>
      <c r="G33" s="27">
        <f t="shared" si="0"/>
        <v>46143</v>
      </c>
      <c r="H33" s="19">
        <f t="shared" si="1"/>
        <v>52067.74</v>
      </c>
      <c r="I33" s="28">
        <v>0</v>
      </c>
      <c r="J33" s="29" t="s">
        <v>9</v>
      </c>
    </row>
    <row r="34" spans="1:10" s="20" customFormat="1" ht="44.25" customHeight="1" x14ac:dyDescent="0.2">
      <c r="A34" s="31"/>
      <c r="B34" s="25" t="s">
        <v>106</v>
      </c>
      <c r="C34" s="35"/>
      <c r="D34" s="23" t="s">
        <v>236</v>
      </c>
      <c r="E34" s="24">
        <v>46113</v>
      </c>
      <c r="F34" s="32">
        <v>5532.82</v>
      </c>
      <c r="G34" s="27">
        <f t="shared" si="0"/>
        <v>46143</v>
      </c>
      <c r="H34" s="19">
        <f t="shared" si="1"/>
        <v>5532.82</v>
      </c>
      <c r="I34" s="28">
        <v>0</v>
      </c>
      <c r="J34" s="29" t="s">
        <v>9</v>
      </c>
    </row>
    <row r="35" spans="1:10" s="20" customFormat="1" ht="92.25" customHeight="1" x14ac:dyDescent="0.2">
      <c r="A35" s="31"/>
      <c r="B35" s="25" t="s">
        <v>107</v>
      </c>
      <c r="C35" s="26" t="s">
        <v>26</v>
      </c>
      <c r="D35" s="23" t="s">
        <v>153</v>
      </c>
      <c r="E35" s="43" t="s">
        <v>291</v>
      </c>
      <c r="F35" s="32">
        <v>354000</v>
      </c>
      <c r="G35" s="27" t="e">
        <f t="shared" si="0"/>
        <v>#VALUE!</v>
      </c>
      <c r="H35" s="19">
        <f t="shared" si="1"/>
        <v>354000</v>
      </c>
      <c r="I35" s="28">
        <v>0</v>
      </c>
      <c r="J35" s="29" t="s">
        <v>9</v>
      </c>
    </row>
    <row r="36" spans="1:10" s="20" customFormat="1" ht="62.25" customHeight="1" x14ac:dyDescent="0.2">
      <c r="A36" s="31"/>
      <c r="B36" s="25" t="s">
        <v>108</v>
      </c>
      <c r="C36" s="26" t="s">
        <v>27</v>
      </c>
      <c r="D36" s="23" t="s">
        <v>154</v>
      </c>
      <c r="E36" s="24">
        <v>46136</v>
      </c>
      <c r="F36" s="32">
        <v>106200</v>
      </c>
      <c r="G36" s="27">
        <f t="shared" si="0"/>
        <v>46166</v>
      </c>
      <c r="H36" s="19">
        <f t="shared" ref="H36:H168" si="2">+F36</f>
        <v>106200</v>
      </c>
      <c r="I36" s="28">
        <v>0</v>
      </c>
      <c r="J36" s="29" t="s">
        <v>9</v>
      </c>
    </row>
    <row r="37" spans="1:10" s="20" customFormat="1" ht="72.75" customHeight="1" x14ac:dyDescent="0.2">
      <c r="A37" s="31"/>
      <c r="B37" s="25" t="s">
        <v>109</v>
      </c>
      <c r="C37" s="26" t="s">
        <v>28</v>
      </c>
      <c r="D37" s="23" t="s">
        <v>156</v>
      </c>
      <c r="E37" s="24">
        <v>46135</v>
      </c>
      <c r="F37" s="32">
        <v>83063.5</v>
      </c>
      <c r="G37" s="27">
        <f t="shared" si="0"/>
        <v>46165</v>
      </c>
      <c r="H37" s="19">
        <f t="shared" si="2"/>
        <v>83063.5</v>
      </c>
      <c r="I37" s="28">
        <v>0</v>
      </c>
      <c r="J37" s="29" t="s">
        <v>9</v>
      </c>
    </row>
    <row r="38" spans="1:10" s="20" customFormat="1" ht="52.5" customHeight="1" x14ac:dyDescent="0.2">
      <c r="A38" s="31"/>
      <c r="B38" s="25" t="s">
        <v>110</v>
      </c>
      <c r="C38" s="26" t="s">
        <v>29</v>
      </c>
      <c r="D38" s="23" t="s">
        <v>155</v>
      </c>
      <c r="E38" s="24">
        <v>46139</v>
      </c>
      <c r="F38" s="32">
        <v>177000</v>
      </c>
      <c r="G38" s="27">
        <f t="shared" si="0"/>
        <v>46169</v>
      </c>
      <c r="H38" s="19">
        <f t="shared" si="2"/>
        <v>177000</v>
      </c>
      <c r="I38" s="28">
        <v>0</v>
      </c>
      <c r="J38" s="29" t="s">
        <v>9</v>
      </c>
    </row>
    <row r="39" spans="1:10" s="20" customFormat="1" ht="49.5" customHeight="1" x14ac:dyDescent="0.2">
      <c r="A39" s="31"/>
      <c r="B39" s="25" t="s">
        <v>111</v>
      </c>
      <c r="C39" s="26" t="s">
        <v>30</v>
      </c>
      <c r="D39" s="23" t="s">
        <v>157</v>
      </c>
      <c r="E39" s="24">
        <v>46139</v>
      </c>
      <c r="F39" s="32">
        <v>79950</v>
      </c>
      <c r="G39" s="27">
        <f t="shared" si="0"/>
        <v>46169</v>
      </c>
      <c r="H39" s="19">
        <f t="shared" si="2"/>
        <v>79950</v>
      </c>
      <c r="I39" s="28">
        <v>0</v>
      </c>
      <c r="J39" s="29" t="s">
        <v>9</v>
      </c>
    </row>
    <row r="40" spans="1:10" s="20" customFormat="1" ht="61.5" customHeight="1" x14ac:dyDescent="0.2">
      <c r="A40" s="31"/>
      <c r="B40" s="25" t="s">
        <v>109</v>
      </c>
      <c r="C40" s="26" t="s">
        <v>31</v>
      </c>
      <c r="D40" s="23" t="s">
        <v>158</v>
      </c>
      <c r="E40" s="24">
        <v>46139</v>
      </c>
      <c r="F40" s="32">
        <v>3809472.96</v>
      </c>
      <c r="G40" s="27">
        <f t="shared" si="0"/>
        <v>46169</v>
      </c>
      <c r="H40" s="19">
        <f t="shared" si="2"/>
        <v>3809472.96</v>
      </c>
      <c r="I40" s="28">
        <v>0</v>
      </c>
      <c r="J40" s="29" t="s">
        <v>9</v>
      </c>
    </row>
    <row r="41" spans="1:10" s="20" customFormat="1" ht="61.5" customHeight="1" x14ac:dyDescent="0.2">
      <c r="A41" s="31"/>
      <c r="B41" s="3" t="s">
        <v>0</v>
      </c>
      <c r="C41" s="3" t="s">
        <v>1</v>
      </c>
      <c r="D41" s="3" t="s">
        <v>3</v>
      </c>
      <c r="E41" s="3" t="s">
        <v>2</v>
      </c>
      <c r="F41" s="4" t="s">
        <v>4</v>
      </c>
      <c r="G41" s="3" t="s">
        <v>5</v>
      </c>
      <c r="H41" s="3" t="s">
        <v>6</v>
      </c>
      <c r="I41" s="3" t="s">
        <v>7</v>
      </c>
      <c r="J41" s="3" t="s">
        <v>8</v>
      </c>
    </row>
    <row r="42" spans="1:10" s="20" customFormat="1" ht="96" customHeight="1" x14ac:dyDescent="0.2">
      <c r="A42" s="31"/>
      <c r="B42" s="25" t="s">
        <v>109</v>
      </c>
      <c r="C42" s="26" t="s">
        <v>32</v>
      </c>
      <c r="D42" s="23" t="s">
        <v>161</v>
      </c>
      <c r="E42" s="24">
        <v>46139</v>
      </c>
      <c r="F42" s="32">
        <v>2514090.08</v>
      </c>
      <c r="G42" s="27">
        <f t="shared" si="0"/>
        <v>46169</v>
      </c>
      <c r="H42" s="19">
        <f t="shared" si="2"/>
        <v>2514090.08</v>
      </c>
      <c r="I42" s="28">
        <v>0</v>
      </c>
      <c r="J42" s="29" t="s">
        <v>9</v>
      </c>
    </row>
    <row r="43" spans="1:10" s="20" customFormat="1" ht="68.25" customHeight="1" x14ac:dyDescent="0.2">
      <c r="A43" s="31"/>
      <c r="B43" s="25" t="s">
        <v>106</v>
      </c>
      <c r="C43" s="26" t="s">
        <v>33</v>
      </c>
      <c r="D43" s="23" t="s">
        <v>159</v>
      </c>
      <c r="E43" s="24">
        <v>46124</v>
      </c>
      <c r="F43" s="32">
        <v>1612014.37</v>
      </c>
      <c r="G43" s="27">
        <f t="shared" si="0"/>
        <v>46154</v>
      </c>
      <c r="H43" s="19">
        <f t="shared" si="2"/>
        <v>1612014.37</v>
      </c>
      <c r="I43" s="28">
        <v>0</v>
      </c>
      <c r="J43" s="29" t="s">
        <v>9</v>
      </c>
    </row>
    <row r="44" spans="1:10" s="20" customFormat="1" ht="69.75" customHeight="1" x14ac:dyDescent="0.2">
      <c r="A44" s="31"/>
      <c r="B44" s="25" t="s">
        <v>111</v>
      </c>
      <c r="C44" s="26" t="s">
        <v>34</v>
      </c>
      <c r="D44" s="23" t="s">
        <v>160</v>
      </c>
      <c r="E44" s="24">
        <v>46139</v>
      </c>
      <c r="F44" s="32">
        <v>181486.87</v>
      </c>
      <c r="G44" s="27">
        <f t="shared" si="0"/>
        <v>46169</v>
      </c>
      <c r="H44" s="19">
        <f t="shared" si="2"/>
        <v>181486.87</v>
      </c>
      <c r="I44" s="28">
        <v>0</v>
      </c>
      <c r="J44" s="29" t="s">
        <v>9</v>
      </c>
    </row>
    <row r="45" spans="1:10" s="20" customFormat="1" ht="30.75" customHeight="1" x14ac:dyDescent="0.2">
      <c r="A45" s="31"/>
      <c r="B45" s="25" t="s">
        <v>104</v>
      </c>
      <c r="C45" s="34" t="s">
        <v>35</v>
      </c>
      <c r="D45" s="23" t="s">
        <v>237</v>
      </c>
      <c r="E45" s="24">
        <v>46133</v>
      </c>
      <c r="F45" s="32">
        <v>19543.28</v>
      </c>
      <c r="G45" s="27">
        <f t="shared" si="0"/>
        <v>46163</v>
      </c>
      <c r="H45" s="19">
        <f t="shared" si="2"/>
        <v>19543.28</v>
      </c>
      <c r="I45" s="28">
        <v>0</v>
      </c>
      <c r="J45" s="29" t="s">
        <v>9</v>
      </c>
    </row>
    <row r="46" spans="1:10" s="20" customFormat="1" ht="30.75" customHeight="1" x14ac:dyDescent="0.2">
      <c r="A46" s="31"/>
      <c r="B46" s="25" t="s">
        <v>104</v>
      </c>
      <c r="C46" s="36"/>
      <c r="D46" s="23" t="s">
        <v>238</v>
      </c>
      <c r="E46" s="24">
        <v>46135</v>
      </c>
      <c r="F46" s="32">
        <v>46635.17</v>
      </c>
      <c r="G46" s="27">
        <f t="shared" si="0"/>
        <v>46165</v>
      </c>
      <c r="H46" s="19">
        <f t="shared" si="2"/>
        <v>46635.17</v>
      </c>
      <c r="I46" s="28">
        <v>0</v>
      </c>
      <c r="J46" s="29" t="s">
        <v>9</v>
      </c>
    </row>
    <row r="47" spans="1:10" s="20" customFormat="1" ht="30.75" customHeight="1" x14ac:dyDescent="0.2">
      <c r="A47" s="31"/>
      <c r="B47" s="25" t="s">
        <v>104</v>
      </c>
      <c r="C47" s="35"/>
      <c r="D47" s="23" t="s">
        <v>239</v>
      </c>
      <c r="E47" s="24">
        <v>46135</v>
      </c>
      <c r="F47" s="32">
        <v>1529.28</v>
      </c>
      <c r="G47" s="27">
        <f t="shared" si="0"/>
        <v>46165</v>
      </c>
      <c r="H47" s="19">
        <f t="shared" si="2"/>
        <v>1529.28</v>
      </c>
      <c r="I47" s="28">
        <v>0</v>
      </c>
      <c r="J47" s="29" t="s">
        <v>9</v>
      </c>
    </row>
    <row r="48" spans="1:10" s="20" customFormat="1" ht="89.25" customHeight="1" x14ac:dyDescent="0.2">
      <c r="A48" s="31"/>
      <c r="B48" s="25" t="s">
        <v>112</v>
      </c>
      <c r="C48" s="26" t="s">
        <v>36</v>
      </c>
      <c r="D48" s="23" t="s">
        <v>166</v>
      </c>
      <c r="E48" s="24">
        <v>46147</v>
      </c>
      <c r="F48" s="32">
        <v>773279.76</v>
      </c>
      <c r="G48" s="27">
        <f t="shared" si="0"/>
        <v>46177</v>
      </c>
      <c r="H48" s="19">
        <f t="shared" si="2"/>
        <v>773279.76</v>
      </c>
      <c r="I48" s="28">
        <v>0</v>
      </c>
      <c r="J48" s="29" t="s">
        <v>9</v>
      </c>
    </row>
    <row r="49" spans="1:10" s="20" customFormat="1" ht="60" customHeight="1" x14ac:dyDescent="0.2">
      <c r="A49" s="31"/>
      <c r="B49" s="25" t="s">
        <v>113</v>
      </c>
      <c r="C49" s="26" t="s">
        <v>37</v>
      </c>
      <c r="D49" s="23" t="s">
        <v>162</v>
      </c>
      <c r="E49" s="24">
        <v>46141</v>
      </c>
      <c r="F49" s="32">
        <v>950816.92</v>
      </c>
      <c r="G49" s="27">
        <f t="shared" si="0"/>
        <v>46171</v>
      </c>
      <c r="H49" s="19">
        <f t="shared" si="2"/>
        <v>950816.92</v>
      </c>
      <c r="I49" s="28">
        <v>0</v>
      </c>
      <c r="J49" s="29" t="s">
        <v>9</v>
      </c>
    </row>
    <row r="50" spans="1:10" s="20" customFormat="1" ht="88.5" customHeight="1" x14ac:dyDescent="0.2">
      <c r="A50" s="31"/>
      <c r="B50" s="25" t="s">
        <v>114</v>
      </c>
      <c r="C50" s="26" t="s">
        <v>38</v>
      </c>
      <c r="D50" s="23" t="s">
        <v>163</v>
      </c>
      <c r="E50" s="24">
        <v>46139</v>
      </c>
      <c r="F50" s="32">
        <v>480677.51</v>
      </c>
      <c r="G50" s="27">
        <f t="shared" si="0"/>
        <v>46169</v>
      </c>
      <c r="H50" s="19">
        <f t="shared" si="2"/>
        <v>480677.51</v>
      </c>
      <c r="I50" s="28">
        <v>0</v>
      </c>
      <c r="J50" s="29" t="s">
        <v>9</v>
      </c>
    </row>
    <row r="51" spans="1:10" s="20" customFormat="1" ht="74.25" customHeight="1" x14ac:dyDescent="0.2">
      <c r="A51" s="31"/>
      <c r="B51" s="25" t="s">
        <v>115</v>
      </c>
      <c r="C51" s="26" t="s">
        <v>39</v>
      </c>
      <c r="D51" s="23" t="s">
        <v>164</v>
      </c>
      <c r="E51" s="24">
        <v>46141</v>
      </c>
      <c r="F51" s="32">
        <v>5900</v>
      </c>
      <c r="G51" s="27">
        <f t="shared" si="0"/>
        <v>46171</v>
      </c>
      <c r="H51" s="19">
        <f t="shared" si="2"/>
        <v>5900</v>
      </c>
      <c r="I51" s="28">
        <v>0</v>
      </c>
      <c r="J51" s="29" t="s">
        <v>9</v>
      </c>
    </row>
    <row r="52" spans="1:10" s="20" customFormat="1" ht="57" customHeight="1" x14ac:dyDescent="0.2">
      <c r="A52" s="31"/>
      <c r="B52" s="25" t="s">
        <v>116</v>
      </c>
      <c r="C52" s="26" t="s">
        <v>40</v>
      </c>
      <c r="D52" s="23" t="s">
        <v>165</v>
      </c>
      <c r="E52" s="24">
        <v>46120</v>
      </c>
      <c r="F52" s="32">
        <v>206956</v>
      </c>
      <c r="G52" s="27">
        <f t="shared" si="0"/>
        <v>46150</v>
      </c>
      <c r="H52" s="19">
        <f t="shared" si="2"/>
        <v>206956</v>
      </c>
      <c r="I52" s="28">
        <v>0</v>
      </c>
      <c r="J52" s="29" t="s">
        <v>9</v>
      </c>
    </row>
    <row r="53" spans="1:10" s="20" customFormat="1" ht="99.75" customHeight="1" x14ac:dyDescent="0.2">
      <c r="A53" s="31"/>
      <c r="B53" s="25" t="s">
        <v>117</v>
      </c>
      <c r="C53" s="26" t="s">
        <v>41</v>
      </c>
      <c r="D53" s="23" t="s">
        <v>169</v>
      </c>
      <c r="E53" s="24">
        <v>46148</v>
      </c>
      <c r="F53" s="32">
        <v>4680750</v>
      </c>
      <c r="G53" s="27">
        <f t="shared" si="0"/>
        <v>46178</v>
      </c>
      <c r="H53" s="19">
        <f t="shared" si="2"/>
        <v>4680750</v>
      </c>
      <c r="I53" s="28">
        <v>0</v>
      </c>
      <c r="J53" s="29" t="s">
        <v>9</v>
      </c>
    </row>
    <row r="54" spans="1:10" s="20" customFormat="1" ht="29.25" customHeight="1" x14ac:dyDescent="0.2">
      <c r="A54" s="31"/>
      <c r="B54" s="25" t="s">
        <v>118</v>
      </c>
      <c r="C54" s="34" t="s">
        <v>42</v>
      </c>
      <c r="D54" s="23" t="s">
        <v>228</v>
      </c>
      <c r="E54" s="24">
        <v>46142</v>
      </c>
      <c r="F54" s="32">
        <v>39250</v>
      </c>
      <c r="G54" s="27">
        <f t="shared" si="0"/>
        <v>46172</v>
      </c>
      <c r="H54" s="19">
        <f t="shared" si="2"/>
        <v>39250</v>
      </c>
      <c r="I54" s="28">
        <v>0</v>
      </c>
      <c r="J54" s="29" t="s">
        <v>9</v>
      </c>
    </row>
    <row r="55" spans="1:10" s="20" customFormat="1" ht="29.25" customHeight="1" x14ac:dyDescent="0.2">
      <c r="A55" s="31"/>
      <c r="B55" s="25" t="s">
        <v>118</v>
      </c>
      <c r="C55" s="36"/>
      <c r="D55" s="23" t="s">
        <v>240</v>
      </c>
      <c r="E55" s="24">
        <v>46143</v>
      </c>
      <c r="F55" s="32">
        <v>1877498</v>
      </c>
      <c r="G55" s="27">
        <f t="shared" si="0"/>
        <v>46173</v>
      </c>
      <c r="H55" s="19">
        <f t="shared" si="2"/>
        <v>1877498</v>
      </c>
      <c r="I55" s="28">
        <v>0</v>
      </c>
      <c r="J55" s="29" t="s">
        <v>9</v>
      </c>
    </row>
    <row r="56" spans="1:10" s="20" customFormat="1" ht="29.25" customHeight="1" x14ac:dyDescent="0.2">
      <c r="A56" s="31"/>
      <c r="B56" s="25" t="s">
        <v>118</v>
      </c>
      <c r="C56" s="35"/>
      <c r="D56" s="23" t="s">
        <v>227</v>
      </c>
      <c r="E56" s="24">
        <v>46135</v>
      </c>
      <c r="F56" s="32">
        <v>95108</v>
      </c>
      <c r="G56" s="27">
        <f t="shared" si="0"/>
        <v>46165</v>
      </c>
      <c r="H56" s="19">
        <f t="shared" si="2"/>
        <v>95108</v>
      </c>
      <c r="I56" s="28">
        <v>0</v>
      </c>
      <c r="J56" s="29" t="s">
        <v>9</v>
      </c>
    </row>
    <row r="57" spans="1:10" s="20" customFormat="1" ht="73.5" customHeight="1" x14ac:dyDescent="0.2">
      <c r="A57" s="31"/>
      <c r="B57" s="25" t="s">
        <v>113</v>
      </c>
      <c r="C57" s="26" t="s">
        <v>43</v>
      </c>
      <c r="D57" s="23" t="s">
        <v>167</v>
      </c>
      <c r="E57" s="24">
        <v>46141</v>
      </c>
      <c r="F57" s="32">
        <v>2390000</v>
      </c>
      <c r="G57" s="27">
        <f t="shared" si="0"/>
        <v>46171</v>
      </c>
      <c r="H57" s="19">
        <f t="shared" si="2"/>
        <v>2390000</v>
      </c>
      <c r="I57" s="28">
        <v>0</v>
      </c>
      <c r="J57" s="29" t="s">
        <v>9</v>
      </c>
    </row>
    <row r="58" spans="1:10" s="20" customFormat="1" ht="57.75" customHeight="1" x14ac:dyDescent="0.2">
      <c r="A58" s="31"/>
      <c r="B58" s="3" t="s">
        <v>0</v>
      </c>
      <c r="C58" s="3" t="s">
        <v>1</v>
      </c>
      <c r="D58" s="3" t="s">
        <v>3</v>
      </c>
      <c r="E58" s="3" t="s">
        <v>2</v>
      </c>
      <c r="F58" s="4" t="s">
        <v>4</v>
      </c>
      <c r="G58" s="3" t="s">
        <v>5</v>
      </c>
      <c r="H58" s="3" t="s">
        <v>6</v>
      </c>
      <c r="I58" s="3" t="s">
        <v>7</v>
      </c>
      <c r="J58" s="3" t="s">
        <v>8</v>
      </c>
    </row>
    <row r="59" spans="1:10" s="20" customFormat="1" ht="76.5" customHeight="1" x14ac:dyDescent="0.2">
      <c r="A59" s="31"/>
      <c r="B59" s="25" t="s">
        <v>119</v>
      </c>
      <c r="C59" s="26" t="s">
        <v>44</v>
      </c>
      <c r="D59" s="23" t="s">
        <v>168</v>
      </c>
      <c r="E59" s="24">
        <v>46143</v>
      </c>
      <c r="F59" s="32">
        <v>2063</v>
      </c>
      <c r="G59" s="27">
        <f t="shared" si="0"/>
        <v>46173</v>
      </c>
      <c r="H59" s="19">
        <f t="shared" si="2"/>
        <v>2063</v>
      </c>
      <c r="I59" s="28">
        <v>0</v>
      </c>
      <c r="J59" s="29" t="s">
        <v>9</v>
      </c>
    </row>
    <row r="60" spans="1:10" s="20" customFormat="1" ht="75" customHeight="1" x14ac:dyDescent="0.2">
      <c r="A60" s="31"/>
      <c r="B60" s="25" t="s">
        <v>120</v>
      </c>
      <c r="C60" s="26" t="s">
        <v>45</v>
      </c>
      <c r="D60" s="23" t="s">
        <v>175</v>
      </c>
      <c r="E60" s="24">
        <v>46148</v>
      </c>
      <c r="F60" s="32">
        <v>4680750</v>
      </c>
      <c r="G60" s="27">
        <f t="shared" si="0"/>
        <v>46178</v>
      </c>
      <c r="H60" s="19">
        <f t="shared" si="2"/>
        <v>4680750</v>
      </c>
      <c r="I60" s="28">
        <v>0</v>
      </c>
      <c r="J60" s="29" t="s">
        <v>9</v>
      </c>
    </row>
    <row r="61" spans="1:10" s="20" customFormat="1" ht="102" customHeight="1" x14ac:dyDescent="0.2">
      <c r="A61" s="31"/>
      <c r="B61" s="25" t="s">
        <v>121</v>
      </c>
      <c r="C61" s="26" t="s">
        <v>46</v>
      </c>
      <c r="D61" s="23" t="s">
        <v>179</v>
      </c>
      <c r="E61" s="24">
        <v>46139</v>
      </c>
      <c r="F61" s="32">
        <v>384000</v>
      </c>
      <c r="G61" s="27">
        <f t="shared" si="0"/>
        <v>46169</v>
      </c>
      <c r="H61" s="19">
        <f t="shared" si="2"/>
        <v>384000</v>
      </c>
      <c r="I61" s="28">
        <v>0</v>
      </c>
      <c r="J61" s="29" t="s">
        <v>9</v>
      </c>
    </row>
    <row r="62" spans="1:10" s="20" customFormat="1" ht="53.25" customHeight="1" x14ac:dyDescent="0.2">
      <c r="A62" s="31"/>
      <c r="B62" s="25" t="s">
        <v>109</v>
      </c>
      <c r="C62" s="26" t="s">
        <v>47</v>
      </c>
      <c r="D62" s="23" t="s">
        <v>176</v>
      </c>
      <c r="E62" s="24">
        <v>46139</v>
      </c>
      <c r="F62" s="32">
        <v>2897669.82</v>
      </c>
      <c r="G62" s="27">
        <f t="shared" si="0"/>
        <v>46169</v>
      </c>
      <c r="H62" s="19">
        <f t="shared" si="2"/>
        <v>2897669.82</v>
      </c>
      <c r="I62" s="28">
        <v>0</v>
      </c>
      <c r="J62" s="29" t="s">
        <v>9</v>
      </c>
    </row>
    <row r="63" spans="1:10" s="20" customFormat="1" ht="60" customHeight="1" x14ac:dyDescent="0.2">
      <c r="A63" s="31"/>
      <c r="B63" s="25" t="s">
        <v>122</v>
      </c>
      <c r="C63" s="26" t="s">
        <v>48</v>
      </c>
      <c r="D63" s="23" t="s">
        <v>170</v>
      </c>
      <c r="E63" s="24">
        <v>46140</v>
      </c>
      <c r="F63" s="32">
        <v>47200</v>
      </c>
      <c r="G63" s="27">
        <f t="shared" si="0"/>
        <v>46170</v>
      </c>
      <c r="H63" s="19">
        <f t="shared" si="2"/>
        <v>47200</v>
      </c>
      <c r="I63" s="28">
        <v>0</v>
      </c>
      <c r="J63" s="29" t="s">
        <v>9</v>
      </c>
    </row>
    <row r="64" spans="1:10" s="20" customFormat="1" ht="39" customHeight="1" x14ac:dyDescent="0.2">
      <c r="A64" s="31"/>
      <c r="B64" s="25" t="s">
        <v>123</v>
      </c>
      <c r="C64" s="34" t="s">
        <v>49</v>
      </c>
      <c r="D64" s="23" t="s">
        <v>171</v>
      </c>
      <c r="E64" s="24">
        <v>46143</v>
      </c>
      <c r="F64" s="32">
        <v>44352</v>
      </c>
      <c r="G64" s="27">
        <f t="shared" si="0"/>
        <v>46173</v>
      </c>
      <c r="H64" s="19">
        <f t="shared" si="2"/>
        <v>44352</v>
      </c>
      <c r="I64" s="28">
        <v>0</v>
      </c>
      <c r="J64" s="29" t="s">
        <v>9</v>
      </c>
    </row>
    <row r="65" spans="1:10" s="20" customFormat="1" ht="39" customHeight="1" x14ac:dyDescent="0.2">
      <c r="A65" s="31"/>
      <c r="B65" s="25" t="s">
        <v>123</v>
      </c>
      <c r="C65" s="35"/>
      <c r="D65" s="23" t="s">
        <v>241</v>
      </c>
      <c r="E65" s="24">
        <v>46143</v>
      </c>
      <c r="F65" s="32">
        <v>4036.6</v>
      </c>
      <c r="G65" s="27">
        <f t="shared" si="0"/>
        <v>46173</v>
      </c>
      <c r="H65" s="19">
        <f t="shared" si="2"/>
        <v>4036.6</v>
      </c>
      <c r="I65" s="28">
        <v>0</v>
      </c>
      <c r="J65" s="29" t="s">
        <v>9</v>
      </c>
    </row>
    <row r="66" spans="1:10" s="20" customFormat="1" ht="72" customHeight="1" x14ac:dyDescent="0.2">
      <c r="A66" s="31"/>
      <c r="B66" s="25" t="s">
        <v>124</v>
      </c>
      <c r="C66" s="26" t="s">
        <v>50</v>
      </c>
      <c r="D66" s="23" t="s">
        <v>174</v>
      </c>
      <c r="E66" s="24">
        <v>46141</v>
      </c>
      <c r="F66" s="32">
        <v>497375.19</v>
      </c>
      <c r="G66" s="27">
        <f t="shared" si="0"/>
        <v>46171</v>
      </c>
      <c r="H66" s="19">
        <f t="shared" si="2"/>
        <v>497375.19</v>
      </c>
      <c r="I66" s="28">
        <v>0</v>
      </c>
      <c r="J66" s="29" t="s">
        <v>9</v>
      </c>
    </row>
    <row r="67" spans="1:10" s="20" customFormat="1" ht="67.5" customHeight="1" x14ac:dyDescent="0.2">
      <c r="A67" s="31"/>
      <c r="B67" s="25" t="s">
        <v>125</v>
      </c>
      <c r="C67" s="26" t="s">
        <v>51</v>
      </c>
      <c r="D67" s="42" t="s">
        <v>172</v>
      </c>
      <c r="E67" s="43">
        <v>46142</v>
      </c>
      <c r="F67" s="32">
        <v>356700</v>
      </c>
      <c r="G67" s="27">
        <f t="shared" si="0"/>
        <v>46172</v>
      </c>
      <c r="H67" s="19">
        <f t="shared" si="2"/>
        <v>356700</v>
      </c>
      <c r="I67" s="28">
        <v>0</v>
      </c>
      <c r="J67" s="29" t="s">
        <v>9</v>
      </c>
    </row>
    <row r="68" spans="1:10" s="20" customFormat="1" ht="33.75" customHeight="1" x14ac:dyDescent="0.2">
      <c r="A68" s="31"/>
      <c r="B68" s="25" t="s">
        <v>126</v>
      </c>
      <c r="C68" s="34" t="s">
        <v>52</v>
      </c>
      <c r="D68" s="23" t="s">
        <v>242</v>
      </c>
      <c r="E68" s="24">
        <v>46142</v>
      </c>
      <c r="F68" s="32">
        <v>4616.72</v>
      </c>
      <c r="G68" s="27">
        <f t="shared" si="0"/>
        <v>46172</v>
      </c>
      <c r="H68" s="19">
        <f t="shared" si="2"/>
        <v>4616.72</v>
      </c>
      <c r="I68" s="28">
        <v>0</v>
      </c>
      <c r="J68" s="29" t="s">
        <v>9</v>
      </c>
    </row>
    <row r="69" spans="1:10" s="20" customFormat="1" ht="33.75" customHeight="1" x14ac:dyDescent="0.2">
      <c r="A69" s="31"/>
      <c r="B69" s="25" t="s">
        <v>126</v>
      </c>
      <c r="C69" s="36"/>
      <c r="D69" s="23" t="s">
        <v>243</v>
      </c>
      <c r="E69" s="24">
        <v>46142</v>
      </c>
      <c r="F69" s="32">
        <v>41372.910000000003</v>
      </c>
      <c r="G69" s="27">
        <f t="shared" si="0"/>
        <v>46172</v>
      </c>
      <c r="H69" s="19">
        <f t="shared" si="2"/>
        <v>41372.910000000003</v>
      </c>
      <c r="I69" s="28">
        <v>0</v>
      </c>
      <c r="J69" s="29" t="s">
        <v>9</v>
      </c>
    </row>
    <row r="70" spans="1:10" s="20" customFormat="1" ht="33.75" customHeight="1" x14ac:dyDescent="0.2">
      <c r="A70" s="31"/>
      <c r="B70" s="25" t="s">
        <v>126</v>
      </c>
      <c r="C70" s="35"/>
      <c r="D70" s="23" t="s">
        <v>244</v>
      </c>
      <c r="E70" s="24">
        <v>46142</v>
      </c>
      <c r="F70" s="32">
        <v>9799.74</v>
      </c>
      <c r="G70" s="27">
        <f t="shared" si="0"/>
        <v>46172</v>
      </c>
      <c r="H70" s="19">
        <f t="shared" si="2"/>
        <v>9799.74</v>
      </c>
      <c r="I70" s="28">
        <v>0</v>
      </c>
      <c r="J70" s="29" t="s">
        <v>9</v>
      </c>
    </row>
    <row r="71" spans="1:10" s="20" customFormat="1" ht="57" customHeight="1" x14ac:dyDescent="0.2">
      <c r="A71" s="31"/>
      <c r="B71" s="25" t="s">
        <v>127</v>
      </c>
      <c r="C71" s="26" t="s">
        <v>53</v>
      </c>
      <c r="D71" s="23" t="s">
        <v>173</v>
      </c>
      <c r="E71" s="24">
        <v>46136</v>
      </c>
      <c r="F71" s="32">
        <v>106200</v>
      </c>
      <c r="G71" s="27">
        <f t="shared" si="0"/>
        <v>46166</v>
      </c>
      <c r="H71" s="19">
        <f t="shared" si="2"/>
        <v>106200</v>
      </c>
      <c r="I71" s="28">
        <v>0</v>
      </c>
      <c r="J71" s="29" t="s">
        <v>9</v>
      </c>
    </row>
    <row r="72" spans="1:10" s="20" customFormat="1" ht="69" customHeight="1" x14ac:dyDescent="0.2">
      <c r="A72" s="31"/>
      <c r="B72" s="25" t="s">
        <v>106</v>
      </c>
      <c r="C72" s="26" t="s">
        <v>54</v>
      </c>
      <c r="D72" s="23" t="s">
        <v>177</v>
      </c>
      <c r="E72" s="24">
        <v>46146</v>
      </c>
      <c r="F72" s="32">
        <v>1586260.81</v>
      </c>
      <c r="G72" s="27">
        <f t="shared" si="0"/>
        <v>46176</v>
      </c>
      <c r="H72" s="19">
        <f t="shared" si="2"/>
        <v>1586260.81</v>
      </c>
      <c r="I72" s="28">
        <v>0</v>
      </c>
      <c r="J72" s="29" t="s">
        <v>9</v>
      </c>
    </row>
    <row r="73" spans="1:10" s="20" customFormat="1" ht="47.25" customHeight="1" x14ac:dyDescent="0.2">
      <c r="A73" s="31"/>
      <c r="B73" s="25" t="s">
        <v>106</v>
      </c>
      <c r="C73" s="34" t="s">
        <v>55</v>
      </c>
      <c r="D73" s="23" t="s">
        <v>178</v>
      </c>
      <c r="E73" s="24">
        <v>46146</v>
      </c>
      <c r="F73" s="32">
        <v>51406.26</v>
      </c>
      <c r="G73" s="27">
        <f t="shared" si="0"/>
        <v>46176</v>
      </c>
      <c r="H73" s="19">
        <f t="shared" si="2"/>
        <v>51406.26</v>
      </c>
      <c r="I73" s="28">
        <v>0</v>
      </c>
      <c r="J73" s="29" t="s">
        <v>9</v>
      </c>
    </row>
    <row r="74" spans="1:10" s="20" customFormat="1" ht="47.25" customHeight="1" x14ac:dyDescent="0.2">
      <c r="A74" s="31"/>
      <c r="B74" s="25" t="s">
        <v>106</v>
      </c>
      <c r="C74" s="35"/>
      <c r="D74" s="23" t="s">
        <v>245</v>
      </c>
      <c r="E74" s="24">
        <v>46146</v>
      </c>
      <c r="F74" s="32">
        <v>7409.86</v>
      </c>
      <c r="G74" s="27">
        <f t="shared" si="0"/>
        <v>46176</v>
      </c>
      <c r="H74" s="19">
        <f t="shared" si="2"/>
        <v>7409.86</v>
      </c>
      <c r="I74" s="28">
        <v>0</v>
      </c>
      <c r="J74" s="29" t="s">
        <v>9</v>
      </c>
    </row>
    <row r="75" spans="1:10" s="20" customFormat="1" ht="61.5" customHeight="1" x14ac:dyDescent="0.2">
      <c r="A75" s="31"/>
      <c r="B75" s="25" t="s">
        <v>128</v>
      </c>
      <c r="C75" s="26" t="s">
        <v>56</v>
      </c>
      <c r="D75" s="23" t="s">
        <v>180</v>
      </c>
      <c r="E75" s="24">
        <v>46143</v>
      </c>
      <c r="F75" s="32">
        <v>4000</v>
      </c>
      <c r="G75" s="27">
        <f t="shared" si="0"/>
        <v>46173</v>
      </c>
      <c r="H75" s="19">
        <f t="shared" si="2"/>
        <v>4000</v>
      </c>
      <c r="I75" s="28">
        <v>0</v>
      </c>
      <c r="J75" s="29" t="s">
        <v>9</v>
      </c>
    </row>
    <row r="76" spans="1:10" s="20" customFormat="1" ht="61.5" customHeight="1" x14ac:dyDescent="0.2">
      <c r="A76" s="31"/>
      <c r="B76" s="3" t="s">
        <v>0</v>
      </c>
      <c r="C76" s="3" t="s">
        <v>1</v>
      </c>
      <c r="D76" s="3" t="s">
        <v>3</v>
      </c>
      <c r="E76" s="3" t="s">
        <v>2</v>
      </c>
      <c r="F76" s="4" t="s">
        <v>4</v>
      </c>
      <c r="G76" s="3" t="s">
        <v>5</v>
      </c>
      <c r="H76" s="3" t="s">
        <v>6</v>
      </c>
      <c r="I76" s="3" t="s">
        <v>7</v>
      </c>
      <c r="J76" s="3" t="s">
        <v>8</v>
      </c>
    </row>
    <row r="77" spans="1:10" s="20" customFormat="1" ht="59.25" customHeight="1" x14ac:dyDescent="0.2">
      <c r="A77" s="31"/>
      <c r="B77" s="25" t="s">
        <v>129</v>
      </c>
      <c r="C77" s="26" t="s">
        <v>57</v>
      </c>
      <c r="D77" s="23" t="s">
        <v>181</v>
      </c>
      <c r="E77" s="24">
        <v>46143</v>
      </c>
      <c r="F77" s="32">
        <v>267104.26</v>
      </c>
      <c r="G77" s="27">
        <f t="shared" si="0"/>
        <v>46173</v>
      </c>
      <c r="H77" s="19">
        <f t="shared" si="2"/>
        <v>267104.26</v>
      </c>
      <c r="I77" s="28">
        <v>0</v>
      </c>
      <c r="J77" s="29" t="s">
        <v>9</v>
      </c>
    </row>
    <row r="78" spans="1:10" s="20" customFormat="1" ht="68.25" customHeight="1" x14ac:dyDescent="0.2">
      <c r="A78" s="31"/>
      <c r="B78" s="25" t="s">
        <v>130</v>
      </c>
      <c r="C78" s="26" t="s">
        <v>58</v>
      </c>
      <c r="D78" s="23" t="s">
        <v>182</v>
      </c>
      <c r="E78" s="24">
        <v>46149</v>
      </c>
      <c r="F78" s="32">
        <v>11700000</v>
      </c>
      <c r="G78" s="27">
        <f t="shared" si="0"/>
        <v>46179</v>
      </c>
      <c r="H78" s="19">
        <f t="shared" si="2"/>
        <v>11700000</v>
      </c>
      <c r="I78" s="28">
        <v>0</v>
      </c>
      <c r="J78" s="29" t="s">
        <v>9</v>
      </c>
    </row>
    <row r="79" spans="1:10" s="20" customFormat="1" ht="89.25" customHeight="1" x14ac:dyDescent="0.2">
      <c r="A79" s="31"/>
      <c r="B79" s="25" t="s">
        <v>131</v>
      </c>
      <c r="C79" s="26" t="s">
        <v>59</v>
      </c>
      <c r="D79" s="23" t="s">
        <v>183</v>
      </c>
      <c r="E79" s="24">
        <v>46148</v>
      </c>
      <c r="F79" s="32">
        <v>9775888.6999999993</v>
      </c>
      <c r="G79" s="27">
        <f t="shared" si="0"/>
        <v>46178</v>
      </c>
      <c r="H79" s="19">
        <f t="shared" si="2"/>
        <v>9775888.6999999993</v>
      </c>
      <c r="I79" s="28">
        <v>0</v>
      </c>
      <c r="J79" s="29" t="s">
        <v>9</v>
      </c>
    </row>
    <row r="80" spans="1:10" s="20" customFormat="1" ht="84.75" customHeight="1" x14ac:dyDescent="0.2">
      <c r="A80" s="31"/>
      <c r="B80" s="25" t="s">
        <v>132</v>
      </c>
      <c r="C80" s="26" t="s">
        <v>60</v>
      </c>
      <c r="D80" s="23" t="s">
        <v>184</v>
      </c>
      <c r="E80" s="24">
        <v>46106</v>
      </c>
      <c r="F80" s="32">
        <v>2571000</v>
      </c>
      <c r="G80" s="27">
        <f t="shared" si="0"/>
        <v>46136</v>
      </c>
      <c r="H80" s="19">
        <f t="shared" si="2"/>
        <v>2571000</v>
      </c>
      <c r="I80" s="28">
        <v>0</v>
      </c>
      <c r="J80" s="29" t="s">
        <v>9</v>
      </c>
    </row>
    <row r="81" spans="1:10" s="20" customFormat="1" x14ac:dyDescent="0.2">
      <c r="A81" s="31"/>
      <c r="B81" s="25" t="s">
        <v>133</v>
      </c>
      <c r="C81" s="34" t="s">
        <v>61</v>
      </c>
      <c r="D81" s="23" t="s">
        <v>246</v>
      </c>
      <c r="E81" s="24">
        <v>46147</v>
      </c>
      <c r="F81" s="32">
        <v>10850.01</v>
      </c>
      <c r="G81" s="27">
        <f t="shared" si="0"/>
        <v>46177</v>
      </c>
      <c r="H81" s="19">
        <f t="shared" si="2"/>
        <v>10850.01</v>
      </c>
      <c r="I81" s="28">
        <v>0</v>
      </c>
      <c r="J81" s="29" t="s">
        <v>9</v>
      </c>
    </row>
    <row r="82" spans="1:10" s="20" customFormat="1" x14ac:dyDescent="0.2">
      <c r="A82" s="31"/>
      <c r="B82" s="25" t="s">
        <v>133</v>
      </c>
      <c r="C82" s="36"/>
      <c r="D82" s="23" t="s">
        <v>247</v>
      </c>
      <c r="E82" s="24">
        <v>46147</v>
      </c>
      <c r="F82" s="32">
        <v>10650</v>
      </c>
      <c r="G82" s="27">
        <f t="shared" si="0"/>
        <v>46177</v>
      </c>
      <c r="H82" s="19">
        <f t="shared" si="2"/>
        <v>10650</v>
      </c>
      <c r="I82" s="28">
        <v>0</v>
      </c>
      <c r="J82" s="29" t="s">
        <v>9</v>
      </c>
    </row>
    <row r="83" spans="1:10" s="20" customFormat="1" x14ac:dyDescent="0.2">
      <c r="A83" s="31"/>
      <c r="B83" s="25" t="s">
        <v>133</v>
      </c>
      <c r="C83" s="36"/>
      <c r="D83" s="23" t="s">
        <v>248</v>
      </c>
      <c r="E83" s="24">
        <v>46147</v>
      </c>
      <c r="F83" s="32">
        <v>10850.01</v>
      </c>
      <c r="G83" s="27">
        <f t="shared" si="0"/>
        <v>46177</v>
      </c>
      <c r="H83" s="19">
        <f t="shared" si="2"/>
        <v>10850.01</v>
      </c>
      <c r="I83" s="28">
        <v>0</v>
      </c>
      <c r="J83" s="29" t="s">
        <v>9</v>
      </c>
    </row>
    <row r="84" spans="1:10" s="20" customFormat="1" x14ac:dyDescent="0.2">
      <c r="A84" s="31"/>
      <c r="B84" s="25" t="s">
        <v>133</v>
      </c>
      <c r="C84" s="36"/>
      <c r="D84" s="23" t="s">
        <v>249</v>
      </c>
      <c r="E84" s="24">
        <v>46147</v>
      </c>
      <c r="F84" s="32">
        <v>11550.01</v>
      </c>
      <c r="G84" s="27">
        <f t="shared" si="0"/>
        <v>46177</v>
      </c>
      <c r="H84" s="19">
        <f t="shared" si="2"/>
        <v>11550.01</v>
      </c>
      <c r="I84" s="28">
        <v>0</v>
      </c>
      <c r="J84" s="29" t="s">
        <v>9</v>
      </c>
    </row>
    <row r="85" spans="1:10" s="20" customFormat="1" x14ac:dyDescent="0.2">
      <c r="A85" s="31"/>
      <c r="B85" s="25" t="s">
        <v>133</v>
      </c>
      <c r="C85" s="36"/>
      <c r="D85" s="23" t="s">
        <v>250</v>
      </c>
      <c r="E85" s="24">
        <v>46147</v>
      </c>
      <c r="F85" s="32">
        <v>12100</v>
      </c>
      <c r="G85" s="27">
        <f t="shared" si="0"/>
        <v>46177</v>
      </c>
      <c r="H85" s="19">
        <f t="shared" si="2"/>
        <v>12100</v>
      </c>
      <c r="I85" s="28">
        <v>0</v>
      </c>
      <c r="J85" s="29" t="s">
        <v>9</v>
      </c>
    </row>
    <row r="86" spans="1:10" s="20" customFormat="1" x14ac:dyDescent="0.2">
      <c r="A86" s="31"/>
      <c r="B86" s="25" t="s">
        <v>133</v>
      </c>
      <c r="C86" s="36"/>
      <c r="D86" s="23" t="s">
        <v>251</v>
      </c>
      <c r="E86" s="24">
        <v>46147</v>
      </c>
      <c r="F86" s="32">
        <v>39100</v>
      </c>
      <c r="G86" s="27">
        <f t="shared" si="0"/>
        <v>46177</v>
      </c>
      <c r="H86" s="19">
        <f t="shared" si="2"/>
        <v>39100</v>
      </c>
      <c r="I86" s="28">
        <v>0</v>
      </c>
      <c r="J86" s="29" t="s">
        <v>9</v>
      </c>
    </row>
    <row r="87" spans="1:10" s="20" customFormat="1" x14ac:dyDescent="0.2">
      <c r="A87" s="31"/>
      <c r="B87" s="25" t="s">
        <v>133</v>
      </c>
      <c r="C87" s="36"/>
      <c r="D87" s="23" t="s">
        <v>252</v>
      </c>
      <c r="E87" s="24">
        <v>46147</v>
      </c>
      <c r="F87" s="32">
        <v>13950</v>
      </c>
      <c r="G87" s="27">
        <f t="shared" si="0"/>
        <v>46177</v>
      </c>
      <c r="H87" s="19">
        <f t="shared" si="2"/>
        <v>13950</v>
      </c>
      <c r="I87" s="28">
        <v>0</v>
      </c>
      <c r="J87" s="29" t="s">
        <v>9</v>
      </c>
    </row>
    <row r="88" spans="1:10" s="20" customFormat="1" x14ac:dyDescent="0.2">
      <c r="A88" s="31"/>
      <c r="B88" s="25" t="s">
        <v>133</v>
      </c>
      <c r="C88" s="36"/>
      <c r="D88" s="23" t="s">
        <v>253</v>
      </c>
      <c r="E88" s="24">
        <v>46147</v>
      </c>
      <c r="F88" s="32">
        <v>5300.01</v>
      </c>
      <c r="G88" s="27">
        <f t="shared" si="0"/>
        <v>46177</v>
      </c>
      <c r="H88" s="19">
        <f t="shared" si="2"/>
        <v>5300.01</v>
      </c>
      <c r="I88" s="28">
        <v>0</v>
      </c>
      <c r="J88" s="29" t="s">
        <v>9</v>
      </c>
    </row>
    <row r="89" spans="1:10" s="20" customFormat="1" x14ac:dyDescent="0.2">
      <c r="A89" s="31"/>
      <c r="B89" s="25" t="s">
        <v>133</v>
      </c>
      <c r="C89" s="36"/>
      <c r="D89" s="23" t="s">
        <v>254</v>
      </c>
      <c r="E89" s="24">
        <v>46147</v>
      </c>
      <c r="F89" s="32">
        <v>22500</v>
      </c>
      <c r="G89" s="27">
        <f t="shared" si="0"/>
        <v>46177</v>
      </c>
      <c r="H89" s="19">
        <f t="shared" si="2"/>
        <v>22500</v>
      </c>
      <c r="I89" s="28">
        <v>0</v>
      </c>
      <c r="J89" s="29" t="s">
        <v>9</v>
      </c>
    </row>
    <row r="90" spans="1:10" s="20" customFormat="1" x14ac:dyDescent="0.2">
      <c r="A90" s="31"/>
      <c r="B90" s="25" t="s">
        <v>133</v>
      </c>
      <c r="C90" s="36"/>
      <c r="D90" s="23" t="s">
        <v>255</v>
      </c>
      <c r="E90" s="24">
        <v>46147</v>
      </c>
      <c r="F90" s="32">
        <v>5050</v>
      </c>
      <c r="G90" s="27">
        <f t="shared" si="0"/>
        <v>46177</v>
      </c>
      <c r="H90" s="19">
        <f t="shared" si="2"/>
        <v>5050</v>
      </c>
      <c r="I90" s="28">
        <v>0</v>
      </c>
      <c r="J90" s="29" t="s">
        <v>9</v>
      </c>
    </row>
    <row r="91" spans="1:10" s="20" customFormat="1" x14ac:dyDescent="0.2">
      <c r="A91" s="31"/>
      <c r="B91" s="25" t="s">
        <v>133</v>
      </c>
      <c r="C91" s="35"/>
      <c r="D91" s="23" t="s">
        <v>256</v>
      </c>
      <c r="E91" s="24">
        <v>46147</v>
      </c>
      <c r="F91" s="32">
        <v>12250.01</v>
      </c>
      <c r="G91" s="27">
        <f t="shared" si="0"/>
        <v>46177</v>
      </c>
      <c r="H91" s="19">
        <f t="shared" si="2"/>
        <v>12250.01</v>
      </c>
      <c r="I91" s="28">
        <v>0</v>
      </c>
      <c r="J91" s="29" t="s">
        <v>9</v>
      </c>
    </row>
    <row r="92" spans="1:10" s="20" customFormat="1" ht="54.75" customHeight="1" x14ac:dyDescent="0.2">
      <c r="A92" s="31"/>
      <c r="B92" s="25" t="s">
        <v>134</v>
      </c>
      <c r="C92" s="26" t="s">
        <v>62</v>
      </c>
      <c r="D92" s="23" t="s">
        <v>185</v>
      </c>
      <c r="E92" s="24">
        <v>46147</v>
      </c>
      <c r="F92" s="32">
        <v>118000</v>
      </c>
      <c r="G92" s="27">
        <f t="shared" si="0"/>
        <v>46177</v>
      </c>
      <c r="H92" s="19">
        <f t="shared" si="2"/>
        <v>118000</v>
      </c>
      <c r="I92" s="28">
        <v>0</v>
      </c>
      <c r="J92" s="29" t="s">
        <v>9</v>
      </c>
    </row>
    <row r="93" spans="1:10" s="20" customFormat="1" ht="65.25" customHeight="1" x14ac:dyDescent="0.2">
      <c r="A93" s="31"/>
      <c r="B93" s="25" t="s">
        <v>135</v>
      </c>
      <c r="C93" s="26" t="s">
        <v>63</v>
      </c>
      <c r="D93" s="23" t="s">
        <v>186</v>
      </c>
      <c r="E93" s="24">
        <v>46121</v>
      </c>
      <c r="F93" s="32">
        <v>271400</v>
      </c>
      <c r="G93" s="27">
        <f t="shared" si="0"/>
        <v>46151</v>
      </c>
      <c r="H93" s="19">
        <f t="shared" si="2"/>
        <v>271400</v>
      </c>
      <c r="I93" s="28">
        <v>0</v>
      </c>
      <c r="J93" s="29" t="s">
        <v>9</v>
      </c>
    </row>
    <row r="94" spans="1:10" s="20" customFormat="1" ht="92.25" customHeight="1" x14ac:dyDescent="0.2">
      <c r="A94" s="31"/>
      <c r="B94" s="25" t="s">
        <v>136</v>
      </c>
      <c r="C94" s="26" t="s">
        <v>64</v>
      </c>
      <c r="D94" s="23" t="s">
        <v>188</v>
      </c>
      <c r="E94" s="24">
        <v>46133</v>
      </c>
      <c r="F94" s="32">
        <v>34000</v>
      </c>
      <c r="G94" s="27">
        <f t="shared" si="0"/>
        <v>46163</v>
      </c>
      <c r="H94" s="19">
        <f t="shared" si="2"/>
        <v>34000</v>
      </c>
      <c r="I94" s="28">
        <v>0</v>
      </c>
      <c r="J94" s="29" t="s">
        <v>9</v>
      </c>
    </row>
    <row r="95" spans="1:10" s="20" customFormat="1" ht="69" customHeight="1" x14ac:dyDescent="0.2">
      <c r="A95" s="31"/>
      <c r="B95" s="25" t="s">
        <v>122</v>
      </c>
      <c r="C95" s="26" t="s">
        <v>65</v>
      </c>
      <c r="D95" s="23" t="s">
        <v>187</v>
      </c>
      <c r="E95" s="24">
        <v>46149</v>
      </c>
      <c r="F95" s="32">
        <v>35400</v>
      </c>
      <c r="G95" s="27">
        <f t="shared" si="0"/>
        <v>46179</v>
      </c>
      <c r="H95" s="19">
        <f t="shared" si="2"/>
        <v>35400</v>
      </c>
      <c r="I95" s="28">
        <v>0</v>
      </c>
      <c r="J95" s="29" t="s">
        <v>9</v>
      </c>
    </row>
    <row r="96" spans="1:10" s="20" customFormat="1" x14ac:dyDescent="0.2">
      <c r="A96" s="31"/>
      <c r="B96" s="25" t="s">
        <v>137</v>
      </c>
      <c r="C96" s="34" t="s">
        <v>66</v>
      </c>
      <c r="D96" s="23" t="s">
        <v>257</v>
      </c>
      <c r="E96" s="24">
        <v>46128</v>
      </c>
      <c r="F96" s="32">
        <v>66080</v>
      </c>
      <c r="G96" s="27">
        <f t="shared" si="0"/>
        <v>46158</v>
      </c>
      <c r="H96" s="19">
        <f t="shared" si="2"/>
        <v>66080</v>
      </c>
      <c r="I96" s="28">
        <v>0</v>
      </c>
      <c r="J96" s="29" t="s">
        <v>9</v>
      </c>
    </row>
    <row r="97" spans="1:10" s="20" customFormat="1" x14ac:dyDescent="0.2">
      <c r="A97" s="31"/>
      <c r="B97" s="25" t="s">
        <v>137</v>
      </c>
      <c r="C97" s="36"/>
      <c r="D97" s="23" t="s">
        <v>258</v>
      </c>
      <c r="E97" s="24">
        <v>46128</v>
      </c>
      <c r="F97" s="32">
        <v>18172</v>
      </c>
      <c r="G97" s="27">
        <f t="shared" si="0"/>
        <v>46158</v>
      </c>
      <c r="H97" s="19">
        <f t="shared" si="2"/>
        <v>18172</v>
      </c>
      <c r="I97" s="28">
        <v>0</v>
      </c>
      <c r="J97" s="29" t="s">
        <v>9</v>
      </c>
    </row>
    <row r="98" spans="1:10" s="20" customFormat="1" x14ac:dyDescent="0.2">
      <c r="A98" s="31"/>
      <c r="B98" s="25" t="s">
        <v>137</v>
      </c>
      <c r="C98" s="36"/>
      <c r="D98" s="23" t="s">
        <v>259</v>
      </c>
      <c r="E98" s="24">
        <v>46128</v>
      </c>
      <c r="F98" s="32">
        <v>223751.6</v>
      </c>
      <c r="G98" s="27">
        <f t="shared" si="0"/>
        <v>46158</v>
      </c>
      <c r="H98" s="19">
        <f t="shared" si="2"/>
        <v>223751.6</v>
      </c>
      <c r="I98" s="28">
        <v>0</v>
      </c>
      <c r="J98" s="29" t="s">
        <v>9</v>
      </c>
    </row>
    <row r="99" spans="1:10" s="20" customFormat="1" x14ac:dyDescent="0.2">
      <c r="A99" s="31"/>
      <c r="B99" s="25" t="s">
        <v>137</v>
      </c>
      <c r="C99" s="36"/>
      <c r="D99" s="23" t="s">
        <v>260</v>
      </c>
      <c r="E99" s="24">
        <v>46128</v>
      </c>
      <c r="F99" s="32">
        <v>41300</v>
      </c>
      <c r="G99" s="27">
        <f t="shared" si="0"/>
        <v>46158</v>
      </c>
      <c r="H99" s="19">
        <f t="shared" si="2"/>
        <v>41300</v>
      </c>
      <c r="I99" s="28">
        <v>0</v>
      </c>
      <c r="J99" s="29" t="s">
        <v>9</v>
      </c>
    </row>
    <row r="100" spans="1:10" s="20" customFormat="1" x14ac:dyDescent="0.2">
      <c r="A100" s="31"/>
      <c r="B100" s="25" t="s">
        <v>137</v>
      </c>
      <c r="C100" s="36"/>
      <c r="D100" s="23" t="s">
        <v>231</v>
      </c>
      <c r="E100" s="24">
        <v>46128</v>
      </c>
      <c r="F100" s="32">
        <v>8496</v>
      </c>
      <c r="G100" s="27">
        <f t="shared" si="0"/>
        <v>46158</v>
      </c>
      <c r="H100" s="19">
        <f t="shared" si="2"/>
        <v>8496</v>
      </c>
      <c r="I100" s="28">
        <v>0</v>
      </c>
      <c r="J100" s="29" t="s">
        <v>9</v>
      </c>
    </row>
    <row r="101" spans="1:10" s="20" customFormat="1" x14ac:dyDescent="0.2">
      <c r="A101" s="31"/>
      <c r="B101" s="25" t="s">
        <v>137</v>
      </c>
      <c r="C101" s="36"/>
      <c r="D101" s="23" t="s">
        <v>261</v>
      </c>
      <c r="E101" s="24">
        <v>46128</v>
      </c>
      <c r="F101" s="32">
        <v>174687.2</v>
      </c>
      <c r="G101" s="27">
        <f t="shared" si="0"/>
        <v>46158</v>
      </c>
      <c r="H101" s="19">
        <f t="shared" si="2"/>
        <v>174687.2</v>
      </c>
      <c r="I101" s="28">
        <v>0</v>
      </c>
      <c r="J101" s="29" t="s">
        <v>9</v>
      </c>
    </row>
    <row r="102" spans="1:10" s="20" customFormat="1" x14ac:dyDescent="0.2">
      <c r="A102" s="31"/>
      <c r="B102" s="25" t="s">
        <v>137</v>
      </c>
      <c r="C102" s="36"/>
      <c r="D102" s="23" t="s">
        <v>262</v>
      </c>
      <c r="E102" s="24">
        <v>46128</v>
      </c>
      <c r="F102" s="32">
        <v>104701.4</v>
      </c>
      <c r="G102" s="27">
        <f t="shared" si="0"/>
        <v>46158</v>
      </c>
      <c r="H102" s="19">
        <f t="shared" si="2"/>
        <v>104701.4</v>
      </c>
      <c r="I102" s="28">
        <v>0</v>
      </c>
      <c r="J102" s="29" t="s">
        <v>9</v>
      </c>
    </row>
    <row r="103" spans="1:10" s="20" customFormat="1" x14ac:dyDescent="0.2">
      <c r="A103" s="31"/>
      <c r="B103" s="25" t="s">
        <v>137</v>
      </c>
      <c r="C103" s="36"/>
      <c r="D103" s="23" t="s">
        <v>263</v>
      </c>
      <c r="E103" s="24">
        <v>46128</v>
      </c>
      <c r="F103" s="32">
        <v>9204</v>
      </c>
      <c r="G103" s="27">
        <f t="shared" si="0"/>
        <v>46158</v>
      </c>
      <c r="H103" s="19">
        <f t="shared" si="2"/>
        <v>9204</v>
      </c>
      <c r="I103" s="28">
        <v>0</v>
      </c>
      <c r="J103" s="29" t="s">
        <v>9</v>
      </c>
    </row>
    <row r="104" spans="1:10" s="20" customFormat="1" x14ac:dyDescent="0.2">
      <c r="A104" s="31"/>
      <c r="B104" s="25" t="s">
        <v>137</v>
      </c>
      <c r="C104" s="36"/>
      <c r="D104" s="23" t="s">
        <v>264</v>
      </c>
      <c r="E104" s="24">
        <v>46128</v>
      </c>
      <c r="F104" s="32">
        <v>115109</v>
      </c>
      <c r="G104" s="27">
        <f t="shared" si="0"/>
        <v>46158</v>
      </c>
      <c r="H104" s="19">
        <f t="shared" si="2"/>
        <v>115109</v>
      </c>
      <c r="I104" s="28">
        <v>0</v>
      </c>
      <c r="J104" s="29" t="s">
        <v>9</v>
      </c>
    </row>
    <row r="105" spans="1:10" s="20" customFormat="1" x14ac:dyDescent="0.2">
      <c r="A105" s="31"/>
      <c r="B105" s="25" t="s">
        <v>137</v>
      </c>
      <c r="C105" s="36"/>
      <c r="D105" s="23" t="s">
        <v>265</v>
      </c>
      <c r="E105" s="24">
        <v>46129</v>
      </c>
      <c r="F105" s="32">
        <v>149317.20000000001</v>
      </c>
      <c r="G105" s="27">
        <f t="shared" si="0"/>
        <v>46159</v>
      </c>
      <c r="H105" s="19">
        <f t="shared" si="2"/>
        <v>149317.20000000001</v>
      </c>
      <c r="I105" s="28">
        <v>0</v>
      </c>
      <c r="J105" s="29" t="s">
        <v>9</v>
      </c>
    </row>
    <row r="106" spans="1:10" s="20" customFormat="1" x14ac:dyDescent="0.2">
      <c r="A106" s="31"/>
      <c r="B106" s="25" t="s">
        <v>137</v>
      </c>
      <c r="C106" s="36"/>
      <c r="D106" s="23" t="s">
        <v>233</v>
      </c>
      <c r="E106" s="24">
        <v>46129</v>
      </c>
      <c r="F106" s="32">
        <v>65726</v>
      </c>
      <c r="G106" s="27">
        <f t="shared" si="0"/>
        <v>46159</v>
      </c>
      <c r="H106" s="19">
        <f t="shared" si="2"/>
        <v>65726</v>
      </c>
      <c r="I106" s="28">
        <v>0</v>
      </c>
      <c r="J106" s="29" t="s">
        <v>9</v>
      </c>
    </row>
    <row r="107" spans="1:10" s="20" customFormat="1" x14ac:dyDescent="0.2">
      <c r="A107" s="31"/>
      <c r="B107" s="25" t="s">
        <v>137</v>
      </c>
      <c r="C107" s="36"/>
      <c r="D107" s="23" t="s">
        <v>237</v>
      </c>
      <c r="E107" s="24">
        <v>46129</v>
      </c>
      <c r="F107" s="32">
        <v>13806</v>
      </c>
      <c r="G107" s="27">
        <f t="shared" si="0"/>
        <v>46159</v>
      </c>
      <c r="H107" s="19">
        <f t="shared" si="2"/>
        <v>13806</v>
      </c>
      <c r="I107" s="28">
        <v>0</v>
      </c>
      <c r="J107" s="29" t="s">
        <v>9</v>
      </c>
    </row>
    <row r="108" spans="1:10" s="20" customFormat="1" x14ac:dyDescent="0.2">
      <c r="A108" s="31"/>
      <c r="B108" s="25" t="s">
        <v>137</v>
      </c>
      <c r="C108" s="36"/>
      <c r="D108" s="23" t="s">
        <v>266</v>
      </c>
      <c r="E108" s="24">
        <v>46134</v>
      </c>
      <c r="F108" s="32">
        <v>14160</v>
      </c>
      <c r="G108" s="27">
        <f t="shared" si="0"/>
        <v>46164</v>
      </c>
      <c r="H108" s="19">
        <f t="shared" si="2"/>
        <v>14160</v>
      </c>
      <c r="I108" s="28">
        <v>0</v>
      </c>
      <c r="J108" s="29" t="s">
        <v>9</v>
      </c>
    </row>
    <row r="109" spans="1:10" s="20" customFormat="1" x14ac:dyDescent="0.2">
      <c r="A109" s="31"/>
      <c r="B109" s="25" t="s">
        <v>137</v>
      </c>
      <c r="C109" s="36"/>
      <c r="D109" s="23" t="s">
        <v>239</v>
      </c>
      <c r="E109" s="24">
        <v>46134</v>
      </c>
      <c r="F109" s="32">
        <v>15340</v>
      </c>
      <c r="G109" s="27">
        <f t="shared" si="0"/>
        <v>46164</v>
      </c>
      <c r="H109" s="19">
        <f t="shared" si="2"/>
        <v>15340</v>
      </c>
      <c r="I109" s="28">
        <v>0</v>
      </c>
      <c r="J109" s="29" t="s">
        <v>9</v>
      </c>
    </row>
    <row r="110" spans="1:10" s="20" customFormat="1" x14ac:dyDescent="0.2">
      <c r="A110" s="31"/>
      <c r="B110" s="25" t="s">
        <v>137</v>
      </c>
      <c r="C110" s="36"/>
      <c r="D110" s="23" t="s">
        <v>267</v>
      </c>
      <c r="E110" s="24">
        <v>46134</v>
      </c>
      <c r="F110" s="32">
        <v>30090</v>
      </c>
      <c r="G110" s="27">
        <f t="shared" si="0"/>
        <v>46164</v>
      </c>
      <c r="H110" s="19">
        <f t="shared" si="2"/>
        <v>30090</v>
      </c>
      <c r="I110" s="28">
        <v>0</v>
      </c>
      <c r="J110" s="29" t="s">
        <v>9</v>
      </c>
    </row>
    <row r="111" spans="1:10" s="20" customFormat="1" x14ac:dyDescent="0.2">
      <c r="A111" s="31"/>
      <c r="B111" s="25" t="s">
        <v>137</v>
      </c>
      <c r="C111" s="36"/>
      <c r="D111" s="23" t="s">
        <v>268</v>
      </c>
      <c r="E111" s="24">
        <v>46134</v>
      </c>
      <c r="F111" s="32">
        <v>187148</v>
      </c>
      <c r="G111" s="27">
        <f t="shared" si="0"/>
        <v>46164</v>
      </c>
      <c r="H111" s="19">
        <f t="shared" si="2"/>
        <v>187148</v>
      </c>
      <c r="I111" s="28">
        <v>0</v>
      </c>
      <c r="J111" s="29" t="s">
        <v>9</v>
      </c>
    </row>
    <row r="112" spans="1:10" s="20" customFormat="1" x14ac:dyDescent="0.2">
      <c r="A112" s="31"/>
      <c r="B112" s="25" t="s">
        <v>137</v>
      </c>
      <c r="C112" s="36"/>
      <c r="D112" s="23" t="s">
        <v>269</v>
      </c>
      <c r="E112" s="24">
        <v>46134</v>
      </c>
      <c r="F112" s="32">
        <v>9322</v>
      </c>
      <c r="G112" s="27">
        <f t="shared" si="0"/>
        <v>46164</v>
      </c>
      <c r="H112" s="19">
        <f t="shared" si="2"/>
        <v>9322</v>
      </c>
      <c r="I112" s="28">
        <v>0</v>
      </c>
      <c r="J112" s="29" t="s">
        <v>9</v>
      </c>
    </row>
    <row r="113" spans="1:10" s="20" customFormat="1" x14ac:dyDescent="0.2">
      <c r="A113" s="31"/>
      <c r="B113" s="25" t="s">
        <v>137</v>
      </c>
      <c r="C113" s="36"/>
      <c r="D113" s="23" t="s">
        <v>270</v>
      </c>
      <c r="E113" s="24">
        <v>46134</v>
      </c>
      <c r="F113" s="32">
        <v>11564</v>
      </c>
      <c r="G113" s="27">
        <f t="shared" si="0"/>
        <v>46164</v>
      </c>
      <c r="H113" s="19">
        <f t="shared" si="2"/>
        <v>11564</v>
      </c>
      <c r="I113" s="28">
        <v>0</v>
      </c>
      <c r="J113" s="29" t="s">
        <v>9</v>
      </c>
    </row>
    <row r="114" spans="1:10" s="20" customFormat="1" x14ac:dyDescent="0.2">
      <c r="A114" s="31"/>
      <c r="B114" s="25" t="s">
        <v>137</v>
      </c>
      <c r="C114" s="35"/>
      <c r="D114" s="23" t="s">
        <v>271</v>
      </c>
      <c r="E114" s="24">
        <v>46134</v>
      </c>
      <c r="F114" s="32">
        <v>93456</v>
      </c>
      <c r="G114" s="27">
        <f t="shared" si="0"/>
        <v>46164</v>
      </c>
      <c r="H114" s="19">
        <f t="shared" si="2"/>
        <v>93456</v>
      </c>
      <c r="I114" s="28">
        <v>0</v>
      </c>
      <c r="J114" s="29" t="s">
        <v>9</v>
      </c>
    </row>
    <row r="115" spans="1:10" s="20" customFormat="1" ht="58.5" customHeight="1" x14ac:dyDescent="0.2">
      <c r="A115" s="31"/>
      <c r="B115" s="3" t="s">
        <v>0</v>
      </c>
      <c r="C115" s="3" t="s">
        <v>1</v>
      </c>
      <c r="D115" s="3" t="s">
        <v>3</v>
      </c>
      <c r="E115" s="3" t="s">
        <v>2</v>
      </c>
      <c r="F115" s="4" t="s">
        <v>4</v>
      </c>
      <c r="G115" s="3" t="s">
        <v>5</v>
      </c>
      <c r="H115" s="3" t="s">
        <v>6</v>
      </c>
      <c r="I115" s="3" t="s">
        <v>7</v>
      </c>
      <c r="J115" s="3" t="s">
        <v>8</v>
      </c>
    </row>
    <row r="116" spans="1:10" s="20" customFormat="1" ht="31.5" customHeight="1" x14ac:dyDescent="0.2">
      <c r="A116" s="31"/>
      <c r="B116" s="25" t="s">
        <v>104</v>
      </c>
      <c r="C116" s="34" t="s">
        <v>67</v>
      </c>
      <c r="D116" s="23" t="s">
        <v>271</v>
      </c>
      <c r="E116" s="24">
        <v>46139</v>
      </c>
      <c r="F116" s="32">
        <v>27730.66</v>
      </c>
      <c r="G116" s="27">
        <f t="shared" si="0"/>
        <v>46169</v>
      </c>
      <c r="H116" s="19">
        <f t="shared" si="2"/>
        <v>27730.66</v>
      </c>
      <c r="I116" s="28">
        <v>0</v>
      </c>
      <c r="J116" s="29" t="s">
        <v>9</v>
      </c>
    </row>
    <row r="117" spans="1:10" s="20" customFormat="1" ht="31.5" customHeight="1" x14ac:dyDescent="0.2">
      <c r="A117" s="31"/>
      <c r="B117" s="25" t="s">
        <v>104</v>
      </c>
      <c r="C117" s="36"/>
      <c r="D117" s="23" t="s">
        <v>272</v>
      </c>
      <c r="E117" s="24">
        <v>46139</v>
      </c>
      <c r="F117" s="32">
        <v>23473.57</v>
      </c>
      <c r="G117" s="27">
        <f t="shared" si="0"/>
        <v>46169</v>
      </c>
      <c r="H117" s="19">
        <f t="shared" si="2"/>
        <v>23473.57</v>
      </c>
      <c r="I117" s="28">
        <v>0</v>
      </c>
      <c r="J117" s="29" t="s">
        <v>9</v>
      </c>
    </row>
    <row r="118" spans="1:10" s="20" customFormat="1" ht="31.5" customHeight="1" x14ac:dyDescent="0.2">
      <c r="A118" s="31"/>
      <c r="B118" s="25" t="s">
        <v>104</v>
      </c>
      <c r="C118" s="35"/>
      <c r="D118" s="23" t="s">
        <v>273</v>
      </c>
      <c r="E118" s="24">
        <v>46139</v>
      </c>
      <c r="F118" s="32">
        <v>22936.55</v>
      </c>
      <c r="G118" s="27">
        <f t="shared" si="0"/>
        <v>46169</v>
      </c>
      <c r="H118" s="19">
        <f t="shared" si="2"/>
        <v>22936.55</v>
      </c>
      <c r="I118" s="28">
        <v>0</v>
      </c>
      <c r="J118" s="29" t="s">
        <v>9</v>
      </c>
    </row>
    <row r="119" spans="1:10" s="20" customFormat="1" ht="45.75" customHeight="1" x14ac:dyDescent="0.2">
      <c r="A119" s="31"/>
      <c r="B119" s="25" t="s">
        <v>103</v>
      </c>
      <c r="C119" s="34" t="s">
        <v>68</v>
      </c>
      <c r="D119" s="23" t="s">
        <v>274</v>
      </c>
      <c r="E119" s="24">
        <v>46086</v>
      </c>
      <c r="F119" s="32">
        <v>286681</v>
      </c>
      <c r="G119" s="27">
        <f>30+E119</f>
        <v>46116</v>
      </c>
      <c r="H119" s="19">
        <f t="shared" si="2"/>
        <v>286681</v>
      </c>
      <c r="I119" s="28">
        <v>0</v>
      </c>
      <c r="J119" s="29" t="s">
        <v>9</v>
      </c>
    </row>
    <row r="120" spans="1:10" s="20" customFormat="1" ht="45.75" customHeight="1" x14ac:dyDescent="0.2">
      <c r="A120" s="31"/>
      <c r="B120" s="25" t="s">
        <v>103</v>
      </c>
      <c r="C120" s="35"/>
      <c r="D120" s="23" t="s">
        <v>275</v>
      </c>
      <c r="E120" s="24">
        <v>46091</v>
      </c>
      <c r="F120" s="32">
        <v>10304.94</v>
      </c>
      <c r="G120" s="27">
        <f>30+E120</f>
        <v>46121</v>
      </c>
      <c r="H120" s="19">
        <f t="shared" si="2"/>
        <v>10304.94</v>
      </c>
      <c r="I120" s="28">
        <v>0</v>
      </c>
      <c r="J120" s="29" t="s">
        <v>9</v>
      </c>
    </row>
    <row r="121" spans="1:10" s="20" customFormat="1" ht="66" customHeight="1" x14ac:dyDescent="0.2">
      <c r="A121" s="31"/>
      <c r="B121" s="25" t="s">
        <v>138</v>
      </c>
      <c r="C121" s="26" t="s">
        <v>69</v>
      </c>
      <c r="D121" s="42" t="s">
        <v>276</v>
      </c>
      <c r="E121" s="24"/>
      <c r="F121" s="32">
        <v>24000000</v>
      </c>
      <c r="G121" s="27">
        <f t="shared" si="0"/>
        <v>30</v>
      </c>
      <c r="H121" s="19">
        <f t="shared" si="2"/>
        <v>24000000</v>
      </c>
      <c r="I121" s="28">
        <v>0</v>
      </c>
      <c r="J121" s="29" t="s">
        <v>9</v>
      </c>
    </row>
    <row r="122" spans="1:10" s="20" customFormat="1" ht="95.25" customHeight="1" x14ac:dyDescent="0.2">
      <c r="A122" s="31"/>
      <c r="B122" s="25" t="s">
        <v>139</v>
      </c>
      <c r="C122" s="26" t="s">
        <v>70</v>
      </c>
      <c r="D122" s="23" t="s">
        <v>189</v>
      </c>
      <c r="E122" s="24">
        <v>46098</v>
      </c>
      <c r="F122" s="32">
        <v>4779857.9199999999</v>
      </c>
      <c r="G122" s="27">
        <f t="shared" si="0"/>
        <v>46128</v>
      </c>
      <c r="H122" s="19">
        <f t="shared" si="2"/>
        <v>4779857.9199999999</v>
      </c>
      <c r="I122" s="28">
        <v>0</v>
      </c>
      <c r="J122" s="29" t="s">
        <v>9</v>
      </c>
    </row>
    <row r="123" spans="1:10" s="20" customFormat="1" ht="50.25" customHeight="1" x14ac:dyDescent="0.2">
      <c r="A123" s="31"/>
      <c r="B123" s="25" t="s">
        <v>104</v>
      </c>
      <c r="C123" s="34" t="s">
        <v>71</v>
      </c>
      <c r="D123" s="23" t="s">
        <v>277</v>
      </c>
      <c r="E123" s="24">
        <v>46122</v>
      </c>
      <c r="F123" s="32">
        <v>202924.15</v>
      </c>
      <c r="G123" s="27">
        <f t="shared" si="0"/>
        <v>46152</v>
      </c>
      <c r="H123" s="19">
        <f t="shared" si="2"/>
        <v>202924.15</v>
      </c>
      <c r="I123" s="28">
        <v>0</v>
      </c>
      <c r="J123" s="29" t="s">
        <v>9</v>
      </c>
    </row>
    <row r="124" spans="1:10" s="20" customFormat="1" ht="50.25" customHeight="1" x14ac:dyDescent="0.2">
      <c r="A124" s="31"/>
      <c r="B124" s="25" t="s">
        <v>104</v>
      </c>
      <c r="C124" s="35"/>
      <c r="D124" s="23" t="s">
        <v>278</v>
      </c>
      <c r="E124" s="24">
        <v>46142</v>
      </c>
      <c r="F124" s="32">
        <v>33712.019999999997</v>
      </c>
      <c r="G124" s="27">
        <f t="shared" si="0"/>
        <v>46172</v>
      </c>
      <c r="H124" s="19">
        <f t="shared" si="2"/>
        <v>33712.019999999997</v>
      </c>
      <c r="I124" s="28">
        <v>0</v>
      </c>
      <c r="J124" s="29" t="s">
        <v>9</v>
      </c>
    </row>
    <row r="125" spans="1:10" s="20" customFormat="1" ht="55.5" customHeight="1" x14ac:dyDescent="0.2">
      <c r="A125" s="31"/>
      <c r="B125" s="25" t="s">
        <v>140</v>
      </c>
      <c r="C125" s="26" t="s">
        <v>72</v>
      </c>
      <c r="D125" s="23" t="s">
        <v>190</v>
      </c>
      <c r="E125" s="24">
        <v>46148</v>
      </c>
      <c r="F125" s="32">
        <v>27730</v>
      </c>
      <c r="G125" s="27">
        <f t="shared" si="0"/>
        <v>46178</v>
      </c>
      <c r="H125" s="19">
        <f t="shared" si="2"/>
        <v>27730</v>
      </c>
      <c r="I125" s="28">
        <v>0</v>
      </c>
      <c r="J125" s="29" t="s">
        <v>9</v>
      </c>
    </row>
    <row r="126" spans="1:10" s="20" customFormat="1" ht="66" customHeight="1" x14ac:dyDescent="0.2">
      <c r="A126" s="31"/>
      <c r="B126" s="25" t="s">
        <v>112</v>
      </c>
      <c r="C126" s="26" t="s">
        <v>73</v>
      </c>
      <c r="D126" s="23" t="s">
        <v>191</v>
      </c>
      <c r="E126" s="24">
        <v>46147</v>
      </c>
      <c r="F126" s="32">
        <v>136174.26999999999</v>
      </c>
      <c r="G126" s="27">
        <f t="shared" si="0"/>
        <v>46177</v>
      </c>
      <c r="H126" s="19">
        <f t="shared" si="2"/>
        <v>136174.26999999999</v>
      </c>
      <c r="I126" s="28">
        <v>0</v>
      </c>
      <c r="J126" s="29" t="s">
        <v>9</v>
      </c>
    </row>
    <row r="127" spans="1:10" s="20" customFormat="1" ht="101.25" customHeight="1" x14ac:dyDescent="0.2">
      <c r="A127" s="31"/>
      <c r="B127" s="25" t="s">
        <v>141</v>
      </c>
      <c r="C127" s="26" t="s">
        <v>74</v>
      </c>
      <c r="D127" s="23" t="s">
        <v>192</v>
      </c>
      <c r="E127" s="24">
        <v>46148</v>
      </c>
      <c r="F127" s="32">
        <v>420000</v>
      </c>
      <c r="G127" s="27">
        <f t="shared" si="0"/>
        <v>46178</v>
      </c>
      <c r="H127" s="19">
        <f t="shared" si="2"/>
        <v>420000</v>
      </c>
      <c r="I127" s="28">
        <v>0</v>
      </c>
      <c r="J127" s="29" t="s">
        <v>9</v>
      </c>
    </row>
    <row r="128" spans="1:10" s="20" customFormat="1" ht="66" customHeight="1" x14ac:dyDescent="0.2">
      <c r="A128" s="31"/>
      <c r="B128" s="25" t="s">
        <v>142</v>
      </c>
      <c r="C128" s="26" t="s">
        <v>75</v>
      </c>
      <c r="D128" s="23" t="s">
        <v>193</v>
      </c>
      <c r="E128" s="24">
        <v>46147</v>
      </c>
      <c r="F128" s="32">
        <v>1457597.36</v>
      </c>
      <c r="G128" s="27">
        <f t="shared" si="0"/>
        <v>46177</v>
      </c>
      <c r="H128" s="19">
        <f t="shared" si="2"/>
        <v>1457597.36</v>
      </c>
      <c r="I128" s="28">
        <v>0</v>
      </c>
      <c r="J128" s="29" t="s">
        <v>9</v>
      </c>
    </row>
    <row r="129" spans="1:10" s="20" customFormat="1" ht="76.5" customHeight="1" x14ac:dyDescent="0.2">
      <c r="A129" s="31"/>
      <c r="B129" s="25" t="s">
        <v>126</v>
      </c>
      <c r="C129" s="26" t="s">
        <v>76</v>
      </c>
      <c r="D129" s="23" t="s">
        <v>194</v>
      </c>
      <c r="E129" s="24">
        <v>46142</v>
      </c>
      <c r="F129" s="32">
        <v>50819.44</v>
      </c>
      <c r="G129" s="27">
        <f t="shared" si="0"/>
        <v>46172</v>
      </c>
      <c r="H129" s="19">
        <f t="shared" si="2"/>
        <v>50819.44</v>
      </c>
      <c r="I129" s="28">
        <v>0</v>
      </c>
      <c r="J129" s="29" t="s">
        <v>9</v>
      </c>
    </row>
    <row r="130" spans="1:10" s="20" customFormat="1" ht="91.5" customHeight="1" x14ac:dyDescent="0.2">
      <c r="A130" s="31"/>
      <c r="B130" s="25" t="s">
        <v>139</v>
      </c>
      <c r="C130" s="26" t="s">
        <v>77</v>
      </c>
      <c r="D130" s="23" t="s">
        <v>195</v>
      </c>
      <c r="E130" s="24">
        <v>46152</v>
      </c>
      <c r="F130" s="32">
        <v>4779857.9199999999</v>
      </c>
      <c r="G130" s="27">
        <f t="shared" si="0"/>
        <v>46182</v>
      </c>
      <c r="H130" s="19">
        <f t="shared" si="2"/>
        <v>4779857.9199999999</v>
      </c>
      <c r="I130" s="28">
        <v>0</v>
      </c>
      <c r="J130" s="29" t="s">
        <v>9</v>
      </c>
    </row>
    <row r="131" spans="1:10" s="20" customFormat="1" ht="65.25" customHeight="1" x14ac:dyDescent="0.2">
      <c r="A131" s="31"/>
      <c r="B131" s="25" t="s">
        <v>143</v>
      </c>
      <c r="C131" s="26" t="s">
        <v>78</v>
      </c>
      <c r="D131" s="23" t="s">
        <v>196</v>
      </c>
      <c r="E131" s="24">
        <v>46150</v>
      </c>
      <c r="F131" s="32">
        <v>15458</v>
      </c>
      <c r="G131" s="27">
        <f t="shared" si="0"/>
        <v>46180</v>
      </c>
      <c r="H131" s="19">
        <f t="shared" si="2"/>
        <v>15458</v>
      </c>
      <c r="I131" s="28">
        <v>0</v>
      </c>
      <c r="J131" s="29" t="s">
        <v>9</v>
      </c>
    </row>
    <row r="132" spans="1:10" s="20" customFormat="1" ht="56.25" customHeight="1" x14ac:dyDescent="0.2">
      <c r="A132" s="31"/>
      <c r="B132" s="3" t="s">
        <v>0</v>
      </c>
      <c r="C132" s="3" t="s">
        <v>1</v>
      </c>
      <c r="D132" s="3" t="s">
        <v>3</v>
      </c>
      <c r="E132" s="3" t="s">
        <v>2</v>
      </c>
      <c r="F132" s="4" t="s">
        <v>4</v>
      </c>
      <c r="G132" s="3" t="s">
        <v>5</v>
      </c>
      <c r="H132" s="3" t="s">
        <v>6</v>
      </c>
      <c r="I132" s="3" t="s">
        <v>7</v>
      </c>
      <c r="J132" s="3" t="s">
        <v>8</v>
      </c>
    </row>
    <row r="133" spans="1:10" s="20" customFormat="1" ht="59.25" customHeight="1" x14ac:dyDescent="0.2">
      <c r="A133" s="31"/>
      <c r="B133" s="25" t="s">
        <v>116</v>
      </c>
      <c r="C133" s="26" t="s">
        <v>79</v>
      </c>
      <c r="D133" s="23" t="s">
        <v>197</v>
      </c>
      <c r="E133" s="24">
        <v>46150</v>
      </c>
      <c r="F133" s="32">
        <v>206956</v>
      </c>
      <c r="G133" s="27">
        <f t="shared" si="0"/>
        <v>46180</v>
      </c>
      <c r="H133" s="19">
        <f t="shared" si="2"/>
        <v>206956</v>
      </c>
      <c r="I133" s="28">
        <v>0</v>
      </c>
      <c r="J133" s="29" t="s">
        <v>9</v>
      </c>
    </row>
    <row r="134" spans="1:10" s="20" customFormat="1" ht="90.75" customHeight="1" x14ac:dyDescent="0.2">
      <c r="A134" s="31"/>
      <c r="B134" s="25" t="s">
        <v>103</v>
      </c>
      <c r="C134" s="26" t="s">
        <v>80</v>
      </c>
      <c r="D134" s="23" t="s">
        <v>198</v>
      </c>
      <c r="E134" s="24">
        <v>46154</v>
      </c>
      <c r="F134" s="32">
        <v>157648</v>
      </c>
      <c r="G134" s="27">
        <f t="shared" si="0"/>
        <v>46184</v>
      </c>
      <c r="H134" s="19">
        <f t="shared" si="2"/>
        <v>157648</v>
      </c>
      <c r="I134" s="28">
        <v>0</v>
      </c>
      <c r="J134" s="29" t="s">
        <v>9</v>
      </c>
    </row>
    <row r="135" spans="1:10" s="20" customFormat="1" ht="88.5" customHeight="1" x14ac:dyDescent="0.2">
      <c r="A135" s="31"/>
      <c r="B135" s="25" t="s">
        <v>112</v>
      </c>
      <c r="C135" s="26" t="s">
        <v>81</v>
      </c>
      <c r="D135" s="23" t="s">
        <v>199</v>
      </c>
      <c r="E135" s="24">
        <v>46162</v>
      </c>
      <c r="F135" s="32">
        <v>2797.99</v>
      </c>
      <c r="G135" s="27">
        <f t="shared" si="0"/>
        <v>46192</v>
      </c>
      <c r="H135" s="19">
        <f t="shared" si="2"/>
        <v>2797.99</v>
      </c>
      <c r="I135" s="28">
        <v>0</v>
      </c>
      <c r="J135" s="29" t="s">
        <v>9</v>
      </c>
    </row>
    <row r="136" spans="1:10" s="20" customFormat="1" ht="66" customHeight="1" x14ac:dyDescent="0.2">
      <c r="A136" s="31"/>
      <c r="B136" s="25" t="s">
        <v>144</v>
      </c>
      <c r="C136" s="26" t="s">
        <v>82</v>
      </c>
      <c r="D136" s="23" t="s">
        <v>200</v>
      </c>
      <c r="E136" s="24">
        <v>46136</v>
      </c>
      <c r="F136" s="32">
        <v>349988</v>
      </c>
      <c r="G136" s="27">
        <f t="shared" si="0"/>
        <v>46166</v>
      </c>
      <c r="H136" s="19">
        <f t="shared" si="2"/>
        <v>349988</v>
      </c>
      <c r="I136" s="28">
        <v>0</v>
      </c>
      <c r="J136" s="29" t="s">
        <v>9</v>
      </c>
    </row>
    <row r="137" spans="1:10" s="20" customFormat="1" ht="34.5" customHeight="1" x14ac:dyDescent="0.2">
      <c r="A137" s="31"/>
      <c r="B137" s="25" t="s">
        <v>145</v>
      </c>
      <c r="C137" s="34" t="s">
        <v>83</v>
      </c>
      <c r="D137" s="23" t="s">
        <v>279</v>
      </c>
      <c r="E137" s="24">
        <v>46045</v>
      </c>
      <c r="F137" s="32">
        <v>90000</v>
      </c>
      <c r="G137" s="27">
        <f t="shared" si="0"/>
        <v>46075</v>
      </c>
      <c r="H137" s="19">
        <f t="shared" si="2"/>
        <v>90000</v>
      </c>
      <c r="I137" s="28">
        <v>0</v>
      </c>
      <c r="J137" s="29" t="s">
        <v>9</v>
      </c>
    </row>
    <row r="138" spans="1:10" s="20" customFormat="1" ht="34.5" customHeight="1" x14ac:dyDescent="0.2">
      <c r="A138" s="31"/>
      <c r="B138" s="25" t="s">
        <v>145</v>
      </c>
      <c r="C138" s="35"/>
      <c r="D138" s="23" t="s">
        <v>280</v>
      </c>
      <c r="E138" s="24">
        <v>46066</v>
      </c>
      <c r="F138" s="32">
        <v>360000</v>
      </c>
      <c r="G138" s="27">
        <f t="shared" si="0"/>
        <v>46096</v>
      </c>
      <c r="H138" s="19">
        <f t="shared" si="2"/>
        <v>360000</v>
      </c>
      <c r="I138" s="28">
        <v>0</v>
      </c>
      <c r="J138" s="29" t="s">
        <v>9</v>
      </c>
    </row>
    <row r="139" spans="1:10" s="20" customFormat="1" ht="65.25" customHeight="1" x14ac:dyDescent="0.2">
      <c r="A139" s="31"/>
      <c r="B139" s="25" t="s">
        <v>144</v>
      </c>
      <c r="C139" s="26" t="s">
        <v>84</v>
      </c>
      <c r="D139" s="23" t="s">
        <v>201</v>
      </c>
      <c r="E139" s="24">
        <v>46150</v>
      </c>
      <c r="F139" s="32">
        <v>1094789.25</v>
      </c>
      <c r="G139" s="27">
        <f t="shared" si="0"/>
        <v>46180</v>
      </c>
      <c r="H139" s="19">
        <f t="shared" si="2"/>
        <v>1094789.25</v>
      </c>
      <c r="I139" s="28">
        <v>0</v>
      </c>
      <c r="J139" s="29" t="s">
        <v>9</v>
      </c>
    </row>
    <row r="140" spans="1:10" s="20" customFormat="1" ht="66" customHeight="1" x14ac:dyDescent="0.2">
      <c r="A140" s="31"/>
      <c r="B140" s="25" t="s">
        <v>146</v>
      </c>
      <c r="C140" s="26" t="s">
        <v>85</v>
      </c>
      <c r="D140" s="23" t="s">
        <v>202</v>
      </c>
      <c r="E140" s="24">
        <v>46157</v>
      </c>
      <c r="F140" s="32">
        <v>79996.62</v>
      </c>
      <c r="G140" s="27">
        <f t="shared" si="0"/>
        <v>46187</v>
      </c>
      <c r="H140" s="19">
        <f t="shared" si="2"/>
        <v>79996.62</v>
      </c>
      <c r="I140" s="28">
        <v>0</v>
      </c>
      <c r="J140" s="29" t="s">
        <v>9</v>
      </c>
    </row>
    <row r="141" spans="1:10" s="20" customFormat="1" ht="63" customHeight="1" x14ac:dyDescent="0.2">
      <c r="A141" s="31"/>
      <c r="B141" s="25" t="s">
        <v>109</v>
      </c>
      <c r="C141" s="26" t="s">
        <v>86</v>
      </c>
      <c r="D141" s="23" t="s">
        <v>203</v>
      </c>
      <c r="E141" s="24">
        <v>46139</v>
      </c>
      <c r="F141" s="32">
        <v>58090.87</v>
      </c>
      <c r="G141" s="27">
        <f t="shared" si="0"/>
        <v>46169</v>
      </c>
      <c r="H141" s="19">
        <f t="shared" si="2"/>
        <v>58090.87</v>
      </c>
      <c r="I141" s="28">
        <v>0</v>
      </c>
      <c r="J141" s="29" t="s">
        <v>9</v>
      </c>
    </row>
    <row r="142" spans="1:10" s="20" customFormat="1" ht="74.25" customHeight="1" x14ac:dyDescent="0.2">
      <c r="A142" s="31"/>
      <c r="B142" s="25" t="s">
        <v>147</v>
      </c>
      <c r="C142" s="26" t="s">
        <v>87</v>
      </c>
      <c r="D142" s="23" t="s">
        <v>204</v>
      </c>
      <c r="E142" s="24">
        <v>46143</v>
      </c>
      <c r="F142" s="32">
        <v>3093178.75</v>
      </c>
      <c r="G142" s="27">
        <f t="shared" si="0"/>
        <v>46173</v>
      </c>
      <c r="H142" s="19">
        <f t="shared" si="2"/>
        <v>3093178.75</v>
      </c>
      <c r="I142" s="28">
        <v>0</v>
      </c>
      <c r="J142" s="29" t="s">
        <v>9</v>
      </c>
    </row>
    <row r="143" spans="1:10" s="20" customFormat="1" ht="102.75" customHeight="1" x14ac:dyDescent="0.2">
      <c r="A143" s="31"/>
      <c r="B143" s="25" t="s">
        <v>148</v>
      </c>
      <c r="C143" s="26" t="s">
        <v>88</v>
      </c>
      <c r="D143" s="23" t="s">
        <v>207</v>
      </c>
      <c r="E143" s="24">
        <v>46135</v>
      </c>
      <c r="F143" s="32">
        <v>316875.01</v>
      </c>
      <c r="G143" s="27">
        <f t="shared" si="0"/>
        <v>46165</v>
      </c>
      <c r="H143" s="19">
        <f t="shared" si="2"/>
        <v>316875.01</v>
      </c>
      <c r="I143" s="28">
        <v>0</v>
      </c>
      <c r="J143" s="29" t="s">
        <v>9</v>
      </c>
    </row>
    <row r="144" spans="1:10" s="20" customFormat="1" ht="93" customHeight="1" x14ac:dyDescent="0.2">
      <c r="A144" s="31"/>
      <c r="B144" s="25" t="s">
        <v>120</v>
      </c>
      <c r="C144" s="26" t="s">
        <v>89</v>
      </c>
      <c r="D144" s="23" t="s">
        <v>205</v>
      </c>
      <c r="E144" s="24">
        <v>46154</v>
      </c>
      <c r="F144" s="32">
        <v>13050</v>
      </c>
      <c r="G144" s="27">
        <f t="shared" si="0"/>
        <v>46184</v>
      </c>
      <c r="H144" s="19">
        <f t="shared" si="2"/>
        <v>13050</v>
      </c>
      <c r="I144" s="28">
        <v>0</v>
      </c>
      <c r="J144" s="29" t="s">
        <v>9</v>
      </c>
    </row>
    <row r="145" spans="1:10" s="20" customFormat="1" ht="72" customHeight="1" x14ac:dyDescent="0.2">
      <c r="A145" s="31"/>
      <c r="B145" s="25" t="s">
        <v>123</v>
      </c>
      <c r="C145" s="26" t="s">
        <v>90</v>
      </c>
      <c r="D145" s="23" t="s">
        <v>206</v>
      </c>
      <c r="E145" s="24">
        <v>46143</v>
      </c>
      <c r="F145" s="32">
        <v>3893</v>
      </c>
      <c r="G145" s="27">
        <f t="shared" si="0"/>
        <v>46173</v>
      </c>
      <c r="H145" s="19">
        <f t="shared" si="2"/>
        <v>3893</v>
      </c>
      <c r="I145" s="28">
        <v>0</v>
      </c>
      <c r="J145" s="29" t="s">
        <v>9</v>
      </c>
    </row>
    <row r="146" spans="1:10" s="20" customFormat="1" ht="76.5" customHeight="1" x14ac:dyDescent="0.2">
      <c r="A146" s="31"/>
      <c r="B146" s="25" t="s">
        <v>104</v>
      </c>
      <c r="C146" s="26" t="s">
        <v>91</v>
      </c>
      <c r="D146" s="23" t="s">
        <v>208</v>
      </c>
      <c r="E146" s="24">
        <v>46147</v>
      </c>
      <c r="F146" s="32">
        <v>77985.87</v>
      </c>
      <c r="G146" s="27">
        <f t="shared" si="0"/>
        <v>46177</v>
      </c>
      <c r="H146" s="19">
        <f t="shared" si="2"/>
        <v>77985.87</v>
      </c>
      <c r="I146" s="28">
        <v>0</v>
      </c>
      <c r="J146" s="29" t="s">
        <v>9</v>
      </c>
    </row>
    <row r="147" spans="1:10" s="20" customFormat="1" ht="55.5" customHeight="1" x14ac:dyDescent="0.2">
      <c r="A147" s="31"/>
      <c r="B147" s="3" t="s">
        <v>0</v>
      </c>
      <c r="C147" s="3" t="s">
        <v>1</v>
      </c>
      <c r="D147" s="3" t="s">
        <v>3</v>
      </c>
      <c r="E147" s="3" t="s">
        <v>2</v>
      </c>
      <c r="F147" s="4" t="s">
        <v>4</v>
      </c>
      <c r="G147" s="3" t="s">
        <v>5</v>
      </c>
      <c r="H147" s="3" t="s">
        <v>6</v>
      </c>
      <c r="I147" s="3" t="s">
        <v>7</v>
      </c>
      <c r="J147" s="3" t="s">
        <v>8</v>
      </c>
    </row>
    <row r="148" spans="1:10" s="20" customFormat="1" x14ac:dyDescent="0.2">
      <c r="A148" s="31"/>
      <c r="B148" s="25" t="s">
        <v>137</v>
      </c>
      <c r="C148" s="34" t="s">
        <v>92</v>
      </c>
      <c r="D148" s="23" t="s">
        <v>281</v>
      </c>
      <c r="E148" s="24">
        <v>46144</v>
      </c>
      <c r="F148" s="32">
        <v>52156</v>
      </c>
      <c r="G148" s="27">
        <f t="shared" si="0"/>
        <v>46174</v>
      </c>
      <c r="H148" s="19">
        <f t="shared" si="2"/>
        <v>52156</v>
      </c>
      <c r="I148" s="28">
        <v>0</v>
      </c>
      <c r="J148" s="29" t="s">
        <v>9</v>
      </c>
    </row>
    <row r="149" spans="1:10" s="20" customFormat="1" x14ac:dyDescent="0.2">
      <c r="A149" s="31"/>
      <c r="B149" s="25" t="s">
        <v>137</v>
      </c>
      <c r="C149" s="36"/>
      <c r="D149" s="23" t="s">
        <v>282</v>
      </c>
      <c r="E149" s="24">
        <v>46144</v>
      </c>
      <c r="F149" s="32">
        <v>70847.199999999997</v>
      </c>
      <c r="G149" s="27">
        <f t="shared" si="0"/>
        <v>46174</v>
      </c>
      <c r="H149" s="19">
        <f t="shared" si="2"/>
        <v>70847.199999999997</v>
      </c>
      <c r="I149" s="28">
        <v>0</v>
      </c>
      <c r="J149" s="29" t="s">
        <v>9</v>
      </c>
    </row>
    <row r="150" spans="1:10" s="20" customFormat="1" x14ac:dyDescent="0.2">
      <c r="A150" s="31"/>
      <c r="B150" s="25" t="s">
        <v>137</v>
      </c>
      <c r="C150" s="36"/>
      <c r="D150" s="23" t="s">
        <v>283</v>
      </c>
      <c r="E150" s="24">
        <v>46144</v>
      </c>
      <c r="F150" s="32">
        <v>53690</v>
      </c>
      <c r="G150" s="27">
        <f t="shared" si="0"/>
        <v>46174</v>
      </c>
      <c r="H150" s="19">
        <f t="shared" si="2"/>
        <v>53690</v>
      </c>
      <c r="I150" s="28">
        <v>0</v>
      </c>
      <c r="J150" s="29" t="s">
        <v>9</v>
      </c>
    </row>
    <row r="151" spans="1:10" s="20" customFormat="1" x14ac:dyDescent="0.2">
      <c r="A151" s="31"/>
      <c r="B151" s="25" t="s">
        <v>137</v>
      </c>
      <c r="C151" s="36"/>
      <c r="D151" s="23" t="s">
        <v>284</v>
      </c>
      <c r="E151" s="24">
        <v>46144</v>
      </c>
      <c r="F151" s="32">
        <v>17700</v>
      </c>
      <c r="G151" s="27">
        <f t="shared" si="0"/>
        <v>46174</v>
      </c>
      <c r="H151" s="19">
        <f t="shared" si="2"/>
        <v>17700</v>
      </c>
      <c r="I151" s="28">
        <v>0</v>
      </c>
      <c r="J151" s="29" t="s">
        <v>9</v>
      </c>
    </row>
    <row r="152" spans="1:10" s="20" customFormat="1" x14ac:dyDescent="0.2">
      <c r="A152" s="31"/>
      <c r="B152" s="25" t="s">
        <v>137</v>
      </c>
      <c r="C152" s="36"/>
      <c r="D152" s="23" t="s">
        <v>285</v>
      </c>
      <c r="E152" s="24">
        <v>46144</v>
      </c>
      <c r="F152" s="32">
        <v>62186</v>
      </c>
      <c r="G152" s="27">
        <f t="shared" si="0"/>
        <v>46174</v>
      </c>
      <c r="H152" s="19">
        <f t="shared" si="2"/>
        <v>62186</v>
      </c>
      <c r="I152" s="28">
        <v>0</v>
      </c>
      <c r="J152" s="29" t="s">
        <v>9</v>
      </c>
    </row>
    <row r="153" spans="1:10" s="20" customFormat="1" x14ac:dyDescent="0.2">
      <c r="A153" s="31"/>
      <c r="B153" s="25" t="s">
        <v>137</v>
      </c>
      <c r="C153" s="36"/>
      <c r="D153" s="23" t="s">
        <v>286</v>
      </c>
      <c r="E153" s="24">
        <v>46144</v>
      </c>
      <c r="F153" s="32">
        <v>46492</v>
      </c>
      <c r="G153" s="27">
        <f t="shared" si="0"/>
        <v>46174</v>
      </c>
      <c r="H153" s="19">
        <f t="shared" si="2"/>
        <v>46492</v>
      </c>
      <c r="I153" s="28">
        <v>0</v>
      </c>
      <c r="J153" s="29" t="s">
        <v>9</v>
      </c>
    </row>
    <row r="154" spans="1:10" s="20" customFormat="1" x14ac:dyDescent="0.2">
      <c r="A154" s="31"/>
      <c r="B154" s="25" t="s">
        <v>137</v>
      </c>
      <c r="C154" s="36"/>
      <c r="D154" s="23" t="s">
        <v>287</v>
      </c>
      <c r="E154" s="24">
        <v>46144</v>
      </c>
      <c r="F154" s="32">
        <v>105822.39999999999</v>
      </c>
      <c r="G154" s="27">
        <f t="shared" si="0"/>
        <v>46174</v>
      </c>
      <c r="H154" s="19">
        <f t="shared" si="2"/>
        <v>105822.39999999999</v>
      </c>
      <c r="I154" s="28">
        <v>0</v>
      </c>
      <c r="J154" s="29" t="s">
        <v>9</v>
      </c>
    </row>
    <row r="155" spans="1:10" s="20" customFormat="1" x14ac:dyDescent="0.2">
      <c r="A155" s="31"/>
      <c r="B155" s="25" t="s">
        <v>137</v>
      </c>
      <c r="C155" s="36"/>
      <c r="D155" s="23" t="s">
        <v>288</v>
      </c>
      <c r="E155" s="24">
        <v>46144</v>
      </c>
      <c r="F155" s="32">
        <v>56002.8</v>
      </c>
      <c r="G155" s="27">
        <f t="shared" si="0"/>
        <v>46174</v>
      </c>
      <c r="H155" s="19">
        <f t="shared" si="2"/>
        <v>56002.8</v>
      </c>
      <c r="I155" s="28">
        <v>0</v>
      </c>
      <c r="J155" s="29" t="s">
        <v>9</v>
      </c>
    </row>
    <row r="156" spans="1:10" s="20" customFormat="1" x14ac:dyDescent="0.2">
      <c r="A156" s="31"/>
      <c r="B156" s="25" t="s">
        <v>137</v>
      </c>
      <c r="C156" s="36"/>
      <c r="D156" s="23" t="s">
        <v>278</v>
      </c>
      <c r="E156" s="24">
        <v>46144</v>
      </c>
      <c r="F156" s="32">
        <v>46020</v>
      </c>
      <c r="G156" s="27">
        <f t="shared" si="0"/>
        <v>46174</v>
      </c>
      <c r="H156" s="19">
        <f t="shared" si="2"/>
        <v>46020</v>
      </c>
      <c r="I156" s="28">
        <v>0</v>
      </c>
      <c r="J156" s="29" t="s">
        <v>9</v>
      </c>
    </row>
    <row r="157" spans="1:10" s="20" customFormat="1" x14ac:dyDescent="0.2">
      <c r="A157" s="31"/>
      <c r="B157" s="25" t="s">
        <v>137</v>
      </c>
      <c r="C157" s="36"/>
      <c r="D157" s="23" t="s">
        <v>289</v>
      </c>
      <c r="E157" s="24">
        <v>46144</v>
      </c>
      <c r="F157" s="32">
        <v>206972</v>
      </c>
      <c r="G157" s="27">
        <f t="shared" si="0"/>
        <v>46174</v>
      </c>
      <c r="H157" s="19">
        <f t="shared" si="2"/>
        <v>206972</v>
      </c>
      <c r="I157" s="28">
        <v>0</v>
      </c>
      <c r="J157" s="29" t="s">
        <v>9</v>
      </c>
    </row>
    <row r="158" spans="1:10" s="20" customFormat="1" x14ac:dyDescent="0.2">
      <c r="A158" s="31"/>
      <c r="B158" s="25" t="s">
        <v>137</v>
      </c>
      <c r="C158" s="35"/>
      <c r="D158" s="23" t="s">
        <v>290</v>
      </c>
      <c r="E158" s="24">
        <v>46149</v>
      </c>
      <c r="F158" s="32">
        <v>113445.2</v>
      </c>
      <c r="G158" s="27">
        <f t="shared" si="0"/>
        <v>46179</v>
      </c>
      <c r="H158" s="19">
        <f t="shared" si="2"/>
        <v>113445.2</v>
      </c>
      <c r="I158" s="28">
        <v>0</v>
      </c>
      <c r="J158" s="29" t="s">
        <v>9</v>
      </c>
    </row>
    <row r="159" spans="1:10" s="20" customFormat="1" ht="74.25" customHeight="1" x14ac:dyDescent="0.2">
      <c r="A159" s="31"/>
      <c r="B159" s="25" t="s">
        <v>105</v>
      </c>
      <c r="C159" s="26" t="s">
        <v>93</v>
      </c>
      <c r="D159" s="23" t="s">
        <v>209</v>
      </c>
      <c r="E159" s="24">
        <v>46160</v>
      </c>
      <c r="F159" s="32">
        <v>332800</v>
      </c>
      <c r="G159" s="27">
        <f t="shared" si="0"/>
        <v>46190</v>
      </c>
      <c r="H159" s="19">
        <f t="shared" si="2"/>
        <v>332800</v>
      </c>
      <c r="I159" s="28">
        <v>0</v>
      </c>
      <c r="J159" s="29" t="s">
        <v>9</v>
      </c>
    </row>
    <row r="160" spans="1:10" s="20" customFormat="1" ht="87.75" customHeight="1" x14ac:dyDescent="0.2">
      <c r="A160" s="31"/>
      <c r="B160" s="25" t="s">
        <v>107</v>
      </c>
      <c r="C160" s="26" t="s">
        <v>94</v>
      </c>
      <c r="D160" s="23" t="s">
        <v>210</v>
      </c>
      <c r="E160" s="24">
        <v>46161</v>
      </c>
      <c r="F160" s="32">
        <v>354000</v>
      </c>
      <c r="G160" s="27">
        <f t="shared" si="0"/>
        <v>46191</v>
      </c>
      <c r="H160" s="19">
        <f t="shared" si="2"/>
        <v>354000</v>
      </c>
      <c r="I160" s="28">
        <v>0</v>
      </c>
      <c r="J160" s="29" t="s">
        <v>9</v>
      </c>
    </row>
    <row r="161" spans="1:10" s="20" customFormat="1" ht="63.75" customHeight="1" x14ac:dyDescent="0.2">
      <c r="A161" s="31"/>
      <c r="B161" s="25" t="s">
        <v>149</v>
      </c>
      <c r="C161" s="26" t="s">
        <v>95</v>
      </c>
      <c r="D161" s="23" t="s">
        <v>211</v>
      </c>
      <c r="E161" s="24">
        <v>46155</v>
      </c>
      <c r="F161" s="32">
        <v>157441.5</v>
      </c>
      <c r="G161" s="27">
        <f t="shared" si="0"/>
        <v>46185</v>
      </c>
      <c r="H161" s="19">
        <f t="shared" si="2"/>
        <v>157441.5</v>
      </c>
      <c r="I161" s="28">
        <v>0</v>
      </c>
      <c r="J161" s="29" t="s">
        <v>9</v>
      </c>
    </row>
    <row r="162" spans="1:10" s="20" customFormat="1" ht="66" customHeight="1" x14ac:dyDescent="0.2">
      <c r="A162" s="31"/>
      <c r="B162" s="25" t="s">
        <v>150</v>
      </c>
      <c r="C162" s="26" t="s">
        <v>96</v>
      </c>
      <c r="D162" s="23" t="s">
        <v>212</v>
      </c>
      <c r="E162" s="24">
        <v>46162</v>
      </c>
      <c r="F162" s="32">
        <v>248000</v>
      </c>
      <c r="G162" s="27">
        <f t="shared" si="0"/>
        <v>46192</v>
      </c>
      <c r="H162" s="19">
        <f t="shared" si="2"/>
        <v>248000</v>
      </c>
      <c r="I162" s="28">
        <v>0</v>
      </c>
      <c r="J162" s="29" t="s">
        <v>9</v>
      </c>
    </row>
    <row r="163" spans="1:10" s="20" customFormat="1" ht="78.75" customHeight="1" x14ac:dyDescent="0.2">
      <c r="A163" s="31"/>
      <c r="B163" s="25" t="s">
        <v>142</v>
      </c>
      <c r="C163" s="26" t="s">
        <v>97</v>
      </c>
      <c r="D163" s="23" t="s">
        <v>213</v>
      </c>
      <c r="E163" s="24">
        <v>46161</v>
      </c>
      <c r="F163" s="32">
        <v>72570</v>
      </c>
      <c r="G163" s="27">
        <f t="shared" si="0"/>
        <v>46191</v>
      </c>
      <c r="H163" s="19">
        <f t="shared" si="2"/>
        <v>72570</v>
      </c>
      <c r="I163" s="28">
        <v>0</v>
      </c>
      <c r="J163" s="29" t="s">
        <v>9</v>
      </c>
    </row>
    <row r="164" spans="1:10" s="20" customFormat="1" ht="72" customHeight="1" x14ac:dyDescent="0.2">
      <c r="A164" s="31"/>
      <c r="B164" s="25" t="s">
        <v>151</v>
      </c>
      <c r="C164" s="26" t="s">
        <v>98</v>
      </c>
      <c r="D164" s="23" t="s">
        <v>214</v>
      </c>
      <c r="E164" s="24">
        <v>46135</v>
      </c>
      <c r="F164" s="32">
        <v>497009.62</v>
      </c>
      <c r="G164" s="27">
        <f t="shared" si="0"/>
        <v>46165</v>
      </c>
      <c r="H164" s="19">
        <f t="shared" si="2"/>
        <v>497009.62</v>
      </c>
      <c r="I164" s="28">
        <v>0</v>
      </c>
      <c r="J164" s="29" t="s">
        <v>9</v>
      </c>
    </row>
    <row r="165" spans="1:10" s="20" customFormat="1" ht="66" customHeight="1" x14ac:dyDescent="0.2">
      <c r="A165" s="31"/>
      <c r="B165" s="25" t="s">
        <v>112</v>
      </c>
      <c r="C165" s="26" t="s">
        <v>99</v>
      </c>
      <c r="D165" s="23" t="s">
        <v>215</v>
      </c>
      <c r="E165" s="24">
        <v>46167</v>
      </c>
      <c r="F165" s="32">
        <v>3135.8</v>
      </c>
      <c r="G165" s="27">
        <f t="shared" si="0"/>
        <v>46197</v>
      </c>
      <c r="H165" s="19">
        <f t="shared" si="2"/>
        <v>3135.8</v>
      </c>
      <c r="I165" s="28">
        <v>0</v>
      </c>
      <c r="J165" s="29" t="s">
        <v>9</v>
      </c>
    </row>
    <row r="166" spans="1:10" s="20" customFormat="1" ht="62.25" customHeight="1" x14ac:dyDescent="0.2">
      <c r="A166" s="31"/>
      <c r="B166" s="25" t="s">
        <v>112</v>
      </c>
      <c r="C166" s="26" t="s">
        <v>100</v>
      </c>
      <c r="D166" s="23" t="s">
        <v>218</v>
      </c>
      <c r="E166" s="24">
        <v>46167</v>
      </c>
      <c r="F166" s="32">
        <v>162146.89000000001</v>
      </c>
      <c r="G166" s="27">
        <f t="shared" si="0"/>
        <v>46197</v>
      </c>
      <c r="H166" s="19">
        <f t="shared" si="2"/>
        <v>162146.89000000001</v>
      </c>
      <c r="I166" s="28">
        <v>0</v>
      </c>
      <c r="J166" s="29" t="s">
        <v>9</v>
      </c>
    </row>
    <row r="167" spans="1:10" s="20" customFormat="1" ht="65.25" customHeight="1" x14ac:dyDescent="0.2">
      <c r="A167" s="31"/>
      <c r="B167" s="25" t="s">
        <v>112</v>
      </c>
      <c r="C167" s="26" t="s">
        <v>101</v>
      </c>
      <c r="D167" s="23" t="s">
        <v>216</v>
      </c>
      <c r="E167" s="24">
        <v>46167</v>
      </c>
      <c r="F167" s="32">
        <v>6312.29</v>
      </c>
      <c r="G167" s="27">
        <f t="shared" si="0"/>
        <v>46197</v>
      </c>
      <c r="H167" s="19">
        <f t="shared" si="2"/>
        <v>6312.29</v>
      </c>
      <c r="I167" s="28">
        <v>0</v>
      </c>
      <c r="J167" s="29" t="s">
        <v>9</v>
      </c>
    </row>
    <row r="168" spans="1:10" s="20" customFormat="1" ht="51.75" customHeight="1" x14ac:dyDescent="0.2">
      <c r="A168" s="31"/>
      <c r="B168" s="25" t="s">
        <v>152</v>
      </c>
      <c r="C168" s="26" t="s">
        <v>102</v>
      </c>
      <c r="D168" s="23" t="s">
        <v>217</v>
      </c>
      <c r="E168" s="24">
        <v>46163</v>
      </c>
      <c r="F168" s="32">
        <v>67000.399999999994</v>
      </c>
      <c r="G168" s="27">
        <f t="shared" si="0"/>
        <v>46193</v>
      </c>
      <c r="H168" s="19">
        <f t="shared" si="2"/>
        <v>67000.399999999994</v>
      </c>
      <c r="I168" s="28">
        <v>0</v>
      </c>
      <c r="J168" s="29" t="s">
        <v>9</v>
      </c>
    </row>
    <row r="169" spans="1:10" ht="112.5" customHeight="1" x14ac:dyDescent="0.2">
      <c r="B169" s="30" t="s">
        <v>18</v>
      </c>
      <c r="C169" s="8"/>
      <c r="D169" s="40" t="s">
        <v>15</v>
      </c>
      <c r="E169" s="40"/>
      <c r="F169" s="11"/>
      <c r="G169" s="33"/>
      <c r="H169" s="40" t="s">
        <v>17</v>
      </c>
      <c r="I169" s="40"/>
      <c r="J169" s="40"/>
    </row>
    <row r="170" spans="1:10" x14ac:dyDescent="0.2">
      <c r="B170" s="21" t="s">
        <v>19</v>
      </c>
      <c r="C170" s="9"/>
      <c r="D170" s="39" t="s">
        <v>14</v>
      </c>
      <c r="E170" s="39"/>
      <c r="F170" s="12"/>
      <c r="G170" s="33"/>
      <c r="H170" s="38" t="s">
        <v>10</v>
      </c>
      <c r="I170" s="38"/>
      <c r="J170" s="38"/>
    </row>
    <row r="171" spans="1:10" ht="12.75" customHeight="1" x14ac:dyDescent="0.2">
      <c r="B171" s="22" t="s">
        <v>20</v>
      </c>
      <c r="C171" s="9"/>
      <c r="D171" s="41" t="s">
        <v>16</v>
      </c>
      <c r="E171" s="41"/>
      <c r="F171" s="12"/>
      <c r="G171" s="33"/>
      <c r="H171" s="38" t="s">
        <v>11</v>
      </c>
      <c r="I171" s="38"/>
      <c r="J171" s="38"/>
    </row>
  </sheetData>
  <mergeCells count="24">
    <mergeCell ref="C148:C158"/>
    <mergeCell ref="C96:C114"/>
    <mergeCell ref="C116:C118"/>
    <mergeCell ref="C119:C120"/>
    <mergeCell ref="C123:C124"/>
    <mergeCell ref="C137:C138"/>
    <mergeCell ref="H171:J171"/>
    <mergeCell ref="D170:E170"/>
    <mergeCell ref="H170:J170"/>
    <mergeCell ref="D169:E169"/>
    <mergeCell ref="H169:J169"/>
    <mergeCell ref="D171:E171"/>
    <mergeCell ref="C73:C74"/>
    <mergeCell ref="C81:C91"/>
    <mergeCell ref="B8:J8"/>
    <mergeCell ref="B10:J10"/>
    <mergeCell ref="B11:J11"/>
    <mergeCell ref="C14:C28"/>
    <mergeCell ref="C29:C31"/>
    <mergeCell ref="C33:C34"/>
    <mergeCell ref="C45:C47"/>
    <mergeCell ref="C54:C56"/>
    <mergeCell ref="C64:C65"/>
    <mergeCell ref="C68:C70"/>
  </mergeCells>
  <conditionalFormatting sqref="B14:B40 B42:B57 B59:B75 B77:B114 B116:B131 B133:B146 B148:B168">
    <cfRule type="containsText" dxfId="11" priority="11" operator="containsText" text="INTERIOR">
      <formula>NOT(ISERROR(SEARCH("INTERIOR",B14)))</formula>
    </cfRule>
    <cfRule type="containsText" dxfId="10" priority="12" operator="containsText" text="AYUNTAMIENTO">
      <formula>NOT(ISERROR(SEARCH("AYUNTAMIENTO",B14)))</formula>
    </cfRule>
  </conditionalFormatting>
  <conditionalFormatting sqref="B169:B171">
    <cfRule type="containsText" dxfId="9" priority="13" operator="containsText" text="ministerio">
      <formula>NOT(ISERROR(SEARCH("ministerio",B169)))</formula>
    </cfRule>
  </conditionalFormatting>
  <conditionalFormatting sqref="F14:F40 F42:F57 F59:F75 F77:F114 F116:F131 F133:F146 F148:F168">
    <cfRule type="containsText" dxfId="8" priority="1" operator="containsText" text="BOMBERO">
      <formula>NOT(ISERROR(SEARCH("BOMBERO",F14)))</formula>
    </cfRule>
    <cfRule type="containsText" dxfId="7" priority="3" operator="containsText" text="GOBERNAC">
      <formula>NOT(ISERROR(SEARCH("GOBERNAC",F14)))</formula>
    </cfRule>
    <cfRule type="containsText" dxfId="6" priority="4" operator="containsText" text="PROVINCIAL">
      <formula>NOT(ISERROR(SEARCH("PROVINCIAL",F14)))</formula>
    </cfRule>
    <cfRule type="containsText" dxfId="5" priority="5" operator="containsText" text="TRANSFERENCIA">
      <formula>NOT(ISERROR(SEARCH("TRANSFERENCIA",F14)))</formula>
    </cfRule>
    <cfRule type="containsText" dxfId="4" priority="6" operator="containsText" text="COLABORACI">
      <formula>NOT(ISERROR(SEARCH("COLABORACI",F14)))</formula>
    </cfRule>
    <cfRule type="containsText" dxfId="3" priority="7" operator="containsText" text="COLABORACION">
      <formula>NOT(ISERROR(SEARCH("COLABORACION",F14)))</formula>
    </cfRule>
    <cfRule type="containsText" dxfId="2" priority="8" operator="containsText" text="NOMINA">
      <formula>NOT(ISERROR(SEARCH("NOMINA",F14)))</formula>
    </cfRule>
    <cfRule type="containsText" dxfId="1" priority="9" operator="containsText" text="GOBERNACION">
      <formula>NOT(ISERROR(SEARCH("GOBERNACION",F14)))</formula>
    </cfRule>
    <cfRule type="containsText" dxfId="0" priority="10" operator="containsText" text="AYUNTAMIENTO">
      <formula>NOT(ISERROR(SEARCH("AYUNTAMIENTO",F14)))</formula>
    </cfRule>
  </conditionalFormatting>
  <pageMargins left="0.19685039370078741" right="0.19685039370078741" top="7.874015748031496E-2" bottom="0" header="0.31496062992125984" footer="0.31496062992125984"/>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vt:lpstr>
      <vt:lpstr>REPORTE!Área_de_impresión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Jesús Alberto Batista Martínez</cp:lastModifiedBy>
  <cp:lastPrinted>2026-06-08T13:37:06Z</cp:lastPrinted>
  <dcterms:created xsi:type="dcterms:W3CDTF">2021-07-01T20:21:12Z</dcterms:created>
  <dcterms:modified xsi:type="dcterms:W3CDTF">2026-06-08T13:37:07Z</dcterms:modified>
</cp:coreProperties>
</file>