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firstSheet="1" activeTab="1"/>
  </bookViews>
  <sheets>
    <sheet name="JUNIO" sheetId="1" r:id="rId1"/>
    <sheet name="MARZO   2024" sheetId="12" r:id="rId2"/>
  </sheets>
  <definedNames>
    <definedName name="_xlnm._FilterDatabase" localSheetId="1" hidden="1">'MARZO   2024'!$A$13:$I$253</definedName>
    <definedName name="_xlnm.Print_Area" localSheetId="1">'MARZO   2024'!$A$1:$I$263</definedName>
  </definedNames>
  <calcPr calcId="144525"/>
</workbook>
</file>

<file path=xl/calcChain.xml><?xml version="1.0" encoding="utf-8"?>
<calcChain xmlns="http://schemas.openxmlformats.org/spreadsheetml/2006/main">
  <c r="G253" i="12" l="1"/>
  <c r="F253" i="12"/>
  <c r="G252" i="12"/>
  <c r="F252" i="12"/>
  <c r="G251" i="12"/>
  <c r="F251" i="12"/>
  <c r="G250" i="12"/>
  <c r="F250" i="12"/>
  <c r="G249" i="12"/>
  <c r="F249" i="12"/>
  <c r="G248" i="12"/>
  <c r="F248" i="12"/>
  <c r="G247" i="12"/>
  <c r="F247" i="12"/>
  <c r="G246" i="12"/>
  <c r="F246" i="12"/>
  <c r="G245" i="12"/>
  <c r="F245" i="12"/>
  <c r="G244" i="12"/>
  <c r="F244" i="12"/>
  <c r="G242" i="12"/>
  <c r="G241" i="12"/>
  <c r="F242" i="12"/>
  <c r="F241" i="12"/>
  <c r="G209" i="12"/>
  <c r="F209" i="12"/>
  <c r="G208" i="12"/>
  <c r="F208" i="12"/>
  <c r="G207" i="12"/>
  <c r="F207" i="12"/>
  <c r="G205" i="12"/>
  <c r="F205" i="12"/>
  <c r="G204" i="12"/>
  <c r="F204" i="12"/>
  <c r="G192" i="12" l="1"/>
  <c r="G193" i="12"/>
  <c r="G194" i="12"/>
  <c r="G195" i="12"/>
  <c r="G196" i="12"/>
  <c r="G197" i="12"/>
  <c r="G198" i="12"/>
  <c r="G199" i="12"/>
  <c r="G200" i="12"/>
  <c r="G201" i="12"/>
  <c r="G202" i="12"/>
  <c r="G203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G191" i="12"/>
  <c r="G190" i="12"/>
  <c r="G189" i="12"/>
  <c r="F189" i="12"/>
  <c r="G187" i="12"/>
  <c r="F187" i="12"/>
  <c r="G186" i="12"/>
  <c r="G185" i="12"/>
  <c r="F186" i="12"/>
  <c r="F185" i="12"/>
  <c r="G184" i="12"/>
  <c r="F184" i="12"/>
  <c r="G183" i="12"/>
  <c r="F183" i="12"/>
  <c r="G182" i="12"/>
  <c r="F182" i="12"/>
  <c r="G181" i="12"/>
  <c r="G180" i="12"/>
  <c r="F181" i="12"/>
  <c r="F180" i="12"/>
  <c r="G179" i="12"/>
  <c r="F179" i="12"/>
  <c r="G178" i="12"/>
  <c r="F178" i="12"/>
  <c r="G177" i="12"/>
  <c r="F177" i="12"/>
  <c r="G176" i="12"/>
  <c r="F176" i="12"/>
  <c r="G42" i="12" l="1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66" i="12"/>
  <c r="G167" i="12"/>
  <c r="G168" i="12"/>
  <c r="G169" i="12"/>
  <c r="G171" i="12"/>
  <c r="G172" i="12"/>
  <c r="G173" i="12"/>
  <c r="G174" i="12"/>
  <c r="G175" i="12"/>
  <c r="F175" i="12"/>
  <c r="F174" i="12"/>
  <c r="F173" i="12"/>
  <c r="F172" i="12"/>
  <c r="F171" i="12"/>
  <c r="F169" i="12"/>
  <c r="F168" i="12"/>
  <c r="F167" i="12"/>
  <c r="F166" i="12"/>
  <c r="F38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G41" i="12"/>
  <c r="G40" i="12"/>
  <c r="G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F26" i="12"/>
  <c r="G26" i="12"/>
  <c r="G25" i="12"/>
  <c r="F25" i="12"/>
  <c r="G24" i="12"/>
  <c r="F24" i="12"/>
  <c r="G23" i="12"/>
  <c r="F23" i="12"/>
  <c r="G17" i="12" l="1"/>
  <c r="G18" i="12"/>
  <c r="G19" i="12"/>
  <c r="G20" i="12"/>
  <c r="G21" i="12"/>
  <c r="G22" i="12"/>
  <c r="G148" i="12"/>
  <c r="G149" i="12"/>
  <c r="G150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" i="12"/>
  <c r="F17" i="12"/>
  <c r="F18" i="12"/>
  <c r="F19" i="12"/>
  <c r="F20" i="12"/>
  <c r="F21" i="12"/>
  <c r="F22" i="12"/>
  <c r="F148" i="12"/>
  <c r="F149" i="12"/>
  <c r="F150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" i="12"/>
  <c r="G15" i="12" l="1"/>
  <c r="F15" i="12"/>
  <c r="F14" i="12"/>
  <c r="G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<sst xmlns="http://schemas.openxmlformats.org/spreadsheetml/2006/main" count="1292" uniqueCount="670">
  <si>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</si>
  <si>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</si>
  <si>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</si>
  <si>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</si>
  <si>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</si>
  <si>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</si>
  <si>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</si>
  <si>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</si>
  <si>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</si>
  <si>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</si>
  <si>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</si>
  <si>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</si>
  <si>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</si>
  <si>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</si>
  <si>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</si>
  <si>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</si>
  <si>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</si>
  <si>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</si>
  <si>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</si>
  <si>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</si>
  <si>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</si>
  <si>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</si>
  <si>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</si>
  <si>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</si>
  <si>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</si>
  <si>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</si>
  <si>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</si>
  <si>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</si>
  <si>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</si>
  <si>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</si>
  <si>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</si>
  <si>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</si>
  <si>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</si>
  <si>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</si>
  <si>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</si>
  <si>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</si>
  <si>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</si>
  <si>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</si>
  <si>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</si>
  <si>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</si>
  <si>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</si>
  <si>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</si>
  <si>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</si>
  <si>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</si>
  <si>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</si>
  <si>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</si>
  <si>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</si>
  <si>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</si>
  <si>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</si>
  <si>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</si>
  <si>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</si>
  <si>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</si>
  <si>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</si>
  <si>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</si>
  <si>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</si>
  <si>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</si>
  <si>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</si>
  <si>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</si>
  <si>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</si>
  <si>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</si>
  <si>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</si>
  <si>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</si>
  <si>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</si>
  <si>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</si>
  <si>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</si>
  <si>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</si>
  <si>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</si>
  <si>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</si>
  <si>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</si>
  <si>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</si>
  <si>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</si>
  <si>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</si>
  <si>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</si>
  <si>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</si>
  <si>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</si>
  <si>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</si>
  <si>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</si>
  <si>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</si>
  <si>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</si>
  <si>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</si>
  <si>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</si>
  <si>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</si>
  <si>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</si>
  <si>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</si>
  <si>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</si>
  <si>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</si>
  <si>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</si>
  <si>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</si>
  <si>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</si>
  <si>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</si>
  <si>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</si>
  <si>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</si>
  <si>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</si>
  <si>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</si>
  <si>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</si>
  <si>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</si>
  <si>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</si>
  <si>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</si>
  <si>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</si>
  <si>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</si>
  <si>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</si>
  <si>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</si>
  <si>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</si>
  <si>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</si>
  <si>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</si>
  <si>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</si>
  <si>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</si>
  <si>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</si>
  <si>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</si>
  <si>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</si>
  <si>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</si>
  <si>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</si>
  <si>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</si>
  <si>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</si>
  <si>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</si>
  <si>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</si>
  <si>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</si>
  <si>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</si>
  <si>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</si>
  <si>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</si>
  <si>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</si>
  <si>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</si>
  <si>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</si>
  <si>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</si>
  <si>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</si>
  <si>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</si>
  <si>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</si>
  <si>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</si>
  <si>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</si>
  <si>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</si>
  <si>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</si>
  <si>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</si>
  <si>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</si>
  <si>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</si>
  <si>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</si>
  <si>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</si>
  <si>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</si>
  <si>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</si>
  <si>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</si>
  <si>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</si>
  <si>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</si>
  <si>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</si>
  <si>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</si>
  <si>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</si>
  <si>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</si>
  <si>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</si>
  <si>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</si>
  <si>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</si>
  <si>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</si>
  <si>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</si>
  <si>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</si>
  <si>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</si>
  <si>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</si>
  <si>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</si>
  <si>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</si>
  <si>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</si>
  <si>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</si>
  <si>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</si>
  <si>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</si>
  <si>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</si>
  <si>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>LICDA. VIOLETA HERNANDEZ</t>
  </si>
  <si>
    <t>Directora Financiera</t>
  </si>
  <si>
    <t>LIC. JUAN VLADIMIR VELOZ</t>
  </si>
  <si>
    <t xml:space="preserve">  Encargado Interino Depto. De Contabilidad</t>
  </si>
  <si>
    <t>COMPANIA DOMINICANA DE TELEFONOS C POR A</t>
  </si>
  <si>
    <t>Edesur Dominicana, S.A</t>
  </si>
  <si>
    <t>EMPRESA DISTRIBUIDORA DE ELECTRICIDAD DEL ESTE S A</t>
  </si>
  <si>
    <t>Altice Dominicana, SA</t>
  </si>
  <si>
    <t>27/01/2024</t>
  </si>
  <si>
    <t>31/01/2024</t>
  </si>
  <si>
    <t>01/02/2024</t>
  </si>
  <si>
    <t>Bonanza Dominicana, SAS</t>
  </si>
  <si>
    <t>16/01/2024</t>
  </si>
  <si>
    <t>16/02/2024</t>
  </si>
  <si>
    <t>25/02/2024</t>
  </si>
  <si>
    <t>12/02/2024</t>
  </si>
  <si>
    <t>B1500000191</t>
  </si>
  <si>
    <t>B1500000187</t>
  </si>
  <si>
    <t>B1500000192</t>
  </si>
  <si>
    <t>B1500000003</t>
  </si>
  <si>
    <t>01/11/2023</t>
  </si>
  <si>
    <t>B1500000126</t>
  </si>
  <si>
    <t>Viamar, SA</t>
  </si>
  <si>
    <t>27/02/2024</t>
  </si>
  <si>
    <t>Ramirez &amp; Mojica Envoy Pack Courier Express, SRL</t>
  </si>
  <si>
    <t>Servicios Empresariales Canaan, SRL</t>
  </si>
  <si>
    <t>Ardigraf, SRL</t>
  </si>
  <si>
    <t>GOBERNACION DEL EDIFICIO GUBERNAMENTAL JUAN PABLO DUARTE</t>
  </si>
  <si>
    <t>21/02/2024</t>
  </si>
  <si>
    <t>Licdo. Adolfo Salasier Sanchez Perez, SRL</t>
  </si>
  <si>
    <t>14/02/2024</t>
  </si>
  <si>
    <t>EDENORTE DOMINICANA S A</t>
  </si>
  <si>
    <t>01/01/2024</t>
  </si>
  <si>
    <t>01/12/2023</t>
  </si>
  <si>
    <t>Grupo Simrey, SRL</t>
  </si>
  <si>
    <t>29/02/2024</t>
  </si>
  <si>
    <t>04/02/2024</t>
  </si>
  <si>
    <t>05/03/2024</t>
  </si>
  <si>
    <t>05/02/2024</t>
  </si>
  <si>
    <t>ND Consulting, SRL</t>
  </si>
  <si>
    <t>COMEDORES ECONOMICOS DEL ESTADO</t>
  </si>
  <si>
    <t>Instalaciones de Ingeniería y Servicios ININSE, SRL</t>
  </si>
  <si>
    <t>B1500000162</t>
  </si>
  <si>
    <t>B1500000163</t>
  </si>
  <si>
    <t>B1500000164</t>
  </si>
  <si>
    <t>22/02/2024</t>
  </si>
  <si>
    <t>24/02/2024</t>
  </si>
  <si>
    <t>B1500000218</t>
  </si>
  <si>
    <t>07/03/2024</t>
  </si>
  <si>
    <t>AYUNTAMIENTO DEL DISTRITO NACIONAL</t>
  </si>
  <si>
    <t>01/03/2024</t>
  </si>
  <si>
    <t>06/03/2024</t>
  </si>
  <si>
    <t>Hiri Soluciones, SRL</t>
  </si>
  <si>
    <t>04/03/2024</t>
  </si>
  <si>
    <t>ARGICO, SAS</t>
  </si>
  <si>
    <t>15/03/2024</t>
  </si>
  <si>
    <t>B1500000160</t>
  </si>
  <si>
    <t>02/01/2024</t>
  </si>
  <si>
    <t>B1500000004</t>
  </si>
  <si>
    <t>Trilogy Dominicana, SA</t>
  </si>
  <si>
    <t>B1500006034</t>
  </si>
  <si>
    <t>AGENCIA DE VIAJES MILENA TOURS, SRL</t>
  </si>
  <si>
    <t>18/12/2023</t>
  </si>
  <si>
    <t>Estrela Telecom, SRL</t>
  </si>
  <si>
    <t>15/01/2024</t>
  </si>
  <si>
    <t>20/11/2023</t>
  </si>
  <si>
    <t>25/03/2024</t>
  </si>
  <si>
    <t>Inversiones Inogar, SRL</t>
  </si>
  <si>
    <t>18/03/2024</t>
  </si>
  <si>
    <t>E450000036696</t>
  </si>
  <si>
    <t>13/03/2024</t>
  </si>
  <si>
    <t>08/03/2024</t>
  </si>
  <si>
    <t>Angloamericana De Seguros, SA</t>
  </si>
  <si>
    <t>21/03/2024</t>
  </si>
  <si>
    <t>UNIVERSIDAD PSICOLOGIA INDUSTRIAL DOMINICANA</t>
  </si>
  <si>
    <t>B1500000153</t>
  </si>
  <si>
    <t>B1500000178</t>
  </si>
  <si>
    <t>19/05/2023</t>
  </si>
  <si>
    <t>14/11/2023</t>
  </si>
  <si>
    <t>CORRESPONDIENTE DEL 01 AL 30 DE  ABRIL  DEL 2024</t>
  </si>
  <si>
    <t>LIB:2370 d/f 01/04/2024. PAGO FACT. NCF B1500001403 Y 1413, POR COMPRA DE COMBUSTIBLE (GASOLINA PREMIUM ) CORRESPONDIENTE AL MES DE  DICIEMBRE 2023 Y  ENERO 2024,  PARA USO DE LA GOBERNACIÓN PROVINCIAL  DE SAN PEDRO DE MACORIS.</t>
  </si>
  <si>
    <t>B1500001403</t>
  </si>
  <si>
    <t>B1500001413</t>
  </si>
  <si>
    <t xml:space="preserve">Bavaro Petroleum, SRL </t>
  </si>
  <si>
    <t>LIB:2371 d/f 01//04/2024. PAGO FACT. NCF. B1500031987, POR  VALOR DE RD$1,876,147.75, POR SERVICIO DE SEGURO MEDICO AL PERSONAL DE ESTE MIP, MENOS DESC. NOMINA DE RD$339,533.83, PERIODO DEL 01 AL 31 DE MARZO DEL 2024.</t>
  </si>
  <si>
    <t>B1500031987</t>
  </si>
  <si>
    <t>B1500316783</t>
  </si>
  <si>
    <t>LIB:2401 d/f 02/04/2024. PAGO FACT. NCF. B1500316783 Y  POR SERVICIO DE ELECTRICIDAD A LA GOBERNACION DE SAN PEDRO DE MACORIS PERIODO DEL 19/01/2024 AL 18/3/2024.</t>
  </si>
  <si>
    <t>B1500321836,</t>
  </si>
  <si>
    <t>LIB:2416 d/f 02/04/2024. PAGO FACT. NCF. B1500166561, C. CONT. NO. BS-0001371-2024, POR ADQUISICIÓN DE COMBUSTIBLE PARA LAS PLANTAS ELÉCTRICAS Y LOS VEH. UTILIZADOS EN LA NUEVA EXTENSIÓN DE LA ESC. DE ENTRENAMIENTO POLICIAL, UBICADA EN GASPAR HERNÁNDEZ, PROVINCIA ESPAILLAT, REP.</t>
  </si>
  <si>
    <t>B1500166561</t>
  </si>
  <si>
    <t>ISLA DOMINICANA DE PETROLEO CORPORATION</t>
  </si>
  <si>
    <t>14/03/2024</t>
  </si>
  <si>
    <t>LIB:2421 d/f 02/04/2024. PAGO FACT.NCF.B1500044645,45362,,46046,46919,47603 POR SERVICIO DE RECOGIDA DE BASURA EN LA DIRECCION CENTRAL DE LA POLICIA  AUXILIAR, CORRESPODIENTES A LOS MESES DE AGOSTO,SEPTIEMBRE,OCTUBRE,NOVIEMBRE Y DICIEMBRE DEL AÑO 2023..</t>
  </si>
  <si>
    <t>B1500044645</t>
  </si>
  <si>
    <t>B1500045362</t>
  </si>
  <si>
    <t>B1500046046</t>
  </si>
  <si>
    <t>B1500046919</t>
  </si>
  <si>
    <t>B1500047603</t>
  </si>
  <si>
    <t>01/09/2023</t>
  </si>
  <si>
    <t>07/08/2023</t>
  </si>
  <si>
    <t>02/10/2023</t>
  </si>
  <si>
    <t>LIB:2422 d/f 02/04/2024. PAGO FACT.NCF.B1500048338,49094,49849 POR SERVICIO DE RECOGIDA DE BASURA EN LA DIRECCION CENTRAL DE LA POLICIA  AUXILIAR, CORRESPODIENTES A LOS MESES DE ENERO,FEBRERO Y MARZO DEL AÑO 2024..</t>
  </si>
  <si>
    <t>B1500048338</t>
  </si>
  <si>
    <t>B1500049094</t>
  </si>
  <si>
    <t>B1500049849</t>
  </si>
  <si>
    <t>LIB: 2423 d/f 02/04/2024. PAGO VARIAS FACT. NCF. POR RD$1,123,761.20 MENOS $ 224,752.24 POR AMORT. 20%, ANTICIPO  3ER ABONO AL C/CON. No. BS-0010217-2023, POR  CONTRAT. DE 10 SERV. GESTION EVENTOS PARA LAS DIF. ACTIVIDADES DENTRO DE LA EST. NACIONAL SEG. CIUDADANA MI PAIS SEG. MIP</t>
  </si>
  <si>
    <t>Stage Visual and Sound SVS, SRL</t>
  </si>
  <si>
    <t>B1500000288</t>
  </si>
  <si>
    <t>B1500000289</t>
  </si>
  <si>
    <t>B1500000291</t>
  </si>
  <si>
    <t>B1500000293</t>
  </si>
  <si>
    <t>B1500000294</t>
  </si>
  <si>
    <t>B1500000295</t>
  </si>
  <si>
    <t>B1500000296</t>
  </si>
  <si>
    <t>03/01/2024</t>
  </si>
  <si>
    <t>LIB: 2425 d/f 02/04/2024. PAGO FACT. NCF. B1500014783, B1500014831, 14VO ABONO AL CERT. DE CONT. BS-0012669-2023, POR SERVICIO DE MANTENIMIENTO DE VEH. MARCA KIA SPORTAGE CHASIS 565912  Y CHASIS 713727 , ASIGNADOS A LA DIRECCION DEL COBA.</t>
  </si>
  <si>
    <t>B1500014783</t>
  </si>
  <si>
    <t>B1500014831</t>
  </si>
  <si>
    <t>LIB: 2426 d/f 02/04/2024. PAGO FACT. NCF. B1500515978 Y 5982, NIC. 5098986 Y 7280141, POR PAGO DE ENERGÍA ELÉCTRICA, PARA LA GOBERNACIÓN PROVINCIAL DE SAN CRISTOBAL, CORRESPONDIENTE AL PERÍODO 07/02/24 AL 09/03/24.</t>
  </si>
  <si>
    <t>B1500515978</t>
  </si>
  <si>
    <t>B1500005982</t>
  </si>
  <si>
    <t>09/03/2024</t>
  </si>
  <si>
    <t>LIB: 2428 d/f 02/04/2024. PAGO FACT. NCF. B1500316468, 9260 Y 9252, NIC. 4425572, 2263009 Y 4225946, POR PAGO DE ENERGÍA ELÉCTRICA, PARA LA GOBERNACIÓN PROVINCIAL DE SANTO DOMINGO, CORRESPONDIENTE DE PERÍODO 19/01/24 AL 16/02/24 Y 23/01/24 AL 21/02/24.</t>
  </si>
  <si>
    <t>B1500316468</t>
  </si>
  <si>
    <t>B1500009260</t>
  </si>
  <si>
    <t>B1500009252</t>
  </si>
  <si>
    <t>E450000035680</t>
  </si>
  <si>
    <t>E450000036245</t>
  </si>
  <si>
    <t>E450000037366</t>
  </si>
  <si>
    <t>LIB: 2467 d/f 03/04/2024. PAGO CUENTAS NO. 716389196, 781929700, Y 704211803, POR SERVICIO DE INTERNET, TELEFONO Y FLOTAS, A LA GOBERNACION DE ESPAILLAT, CORRESPONDIENTE AL MES FEBRERO 2024.</t>
  </si>
  <si>
    <t>LIB: 2468 d/f 03/04/2024. PAGO FACT. NCF. B1500000108,107,106, POR SERVICIOS DE PUBLICIDAD, A LA GOBERNACIÓN PROVINCIAL DE BARAHONA, CORRESPONDIENTE A MES DE ENERO A MARZO DEL 2024.</t>
  </si>
  <si>
    <t>B1500000108</t>
  </si>
  <si>
    <t>B1500000106</t>
  </si>
  <si>
    <t>B1500000107</t>
  </si>
  <si>
    <t>FELIX BETANCES</t>
  </si>
  <si>
    <t xml:space="preserve">11/01/2024 </t>
  </si>
  <si>
    <t>12/03/2024</t>
  </si>
  <si>
    <t>LIB: 2483 d/f 03/04/2024. PAGO FACT. NCF B1500000571 SEGUN O/S MIP-2024-00026 POR ALQUILER DE CAMION CON CHOFER Y AYUDANTES, PARA TRASLADAR ELECTRODOMESTICOS A SANTIAGO DE LOS CABALLEROS.</t>
  </si>
  <si>
    <t>B1500000571</t>
  </si>
  <si>
    <t>Turistrans Transporte y Servicios, SRL</t>
  </si>
  <si>
    <t>11/03/2024</t>
  </si>
  <si>
    <t>LIB: 2484 d/f 03/04/2024. PAGO FACT. NCF. B1500408873, CONTRATO NO. 6000647, POR PAGO DE ENERGÍA ELÉCTRICA, PARA LA GOBERNACIÓN PROVINCIAL DE MONSEÑOR NOUEL, CORRESPONDIENTE AL PERÍODO 01/01/2024 AL 01/02/2024.</t>
  </si>
  <si>
    <t>B1500408873</t>
  </si>
  <si>
    <t>LIB: 2485 d/f 03/04/2024. PAGO FACT. NCF. B1500415370, COTRATO NO. 6000647, POR PAGO DE ENERGÍA ELÉCTRICA, A LA GOBERNACIÓN PROVINCIAL DE MONSEÑOR NOUEL, CORRESPONDIENTE AL PERÍODO 01/02/2024 AL 01/03/2024.</t>
  </si>
  <si>
    <t>B1500415370</t>
  </si>
  <si>
    <t>LIB: 2486 d/f 03/04/2024. PAGO FACT. NCF. B1500000410, APORTE POR MANTENIMIENTO DEL EDIFICIO JUAN PABLO DUARTE, CORRESPONDIENTE AL MES DE MARZO 2024.</t>
  </si>
  <si>
    <t>B1500000410</t>
  </si>
  <si>
    <t>LIB: 2487 d/f 03/04/2024. PAGO FACT. NO. E450000037640, CUENTA NO.709152721, POR SERVICIO TELEFÓNICO E INTERNET, A LA GOBERNACIÓN DE SAN PEDRO DE MACORÍS, CORRESPONDIENTE AL MES DE FEBRERO 2024.</t>
  </si>
  <si>
    <t>E450000037640</t>
  </si>
  <si>
    <t>LIB: 2488 d/f 03/04/2024. PAGO FACT. NCF. B1500003547, 3548, 3550, 15VO ABONO AL CERTIFICADO DE CONTRATO BS-0012985-2023, POR SERVICIOS DE MANTENIMIENTO DE CHASIS NO. 904, 0413 Y 0929 ASIGNADOS A VARIOS DEPARTAMENTOS DE ESTE MINISTERIO.</t>
  </si>
  <si>
    <t>B1500003547</t>
  </si>
  <si>
    <t>B1500003548</t>
  </si>
  <si>
    <t>LIB:2490 d/f 03/04/2024. PAGO FACT. NCF. B1500317440, NIC.1512397, POR SERVICIO DE ELECTRICIDAD A LA GOBERNACIÓN DE HATO MAYOR, CORRESPONDIENTE AL PERÍODO DEL 19/01/2024 AL 16/02/2024.</t>
  </si>
  <si>
    <t>B1500317440</t>
  </si>
  <si>
    <t>LIB:2491 d/f 03/04/2024. PAGO FACT. NCF. B1500316934, NIC.1826825, POR PAGO DE ENERGÍA ELÉCTRICA, PARA LA GOBERNACIÓN PROVINCIAL DE LA ROMANA, CORRESPONDIENTE AL PERÍODO 19/01/24 AL 16/02/24.</t>
  </si>
  <si>
    <t>B1500316934</t>
  </si>
  <si>
    <t>16/02/202</t>
  </si>
  <si>
    <t>LIB:2492 d/f 03/04/2024. PAGO FACTURA NCF. B1500000677, SEGUN O/C MIP-2024-00035, POR  IMPRESION DE EJEMPLARES DE PERIODICO INFORMATIVO PARA SER DISTRIBUIDOS EN LA ACTIVIDAD CON COMUNICADORES EN ESTE MIP.</t>
  </si>
  <si>
    <t>B1500000677</t>
  </si>
  <si>
    <t>22/03/2024</t>
  </si>
  <si>
    <t>LIB: 2508 d/f 04/04/2024. PAGO FACTURA NCF B1500000273, SEGUN O/C MIP-2023-01159, POR ADQUISICION DE INSUMOS PARA EL MANTENIMIENTO VEHICULAR, PARA SER UTILIZADOS POR ESTE MINISTERIO.</t>
  </si>
  <si>
    <t>BROXTON DOMINICANA, SRL</t>
  </si>
  <si>
    <t>24/01/2024</t>
  </si>
  <si>
    <t>LIB: 2510 d/f 04/04/2024. PAGO FACTURA NCF. B1500000161, SEGUN O/C MIP-2024-00004, POR  ADQUISICIÓN DE 2000 PIN BANDERITAS PARA OBSEQUIAR A INVITADOS ESPECIALES DEL MINISTRO Y PARA JURAMENTACIONES DE EXTRANJEROS DEL VICEMINISTERIO DE NATURALIZACIÓN.</t>
  </si>
  <si>
    <t>B1500000161</t>
  </si>
  <si>
    <t>Jufemadi Suministros y Gastables, SRL</t>
  </si>
  <si>
    <t>LIB: 2511 d/f 04/04/2024. PAGO FACTURA NCF. B1500000031, SEGUN O/C MIP-2024-00052, POR ADQUISICIÓN DE MATERIALES PARA REMOZAMIENTO DE LA DIRECCIÓN DE RECURSOS HUMANOS DE ESTE MINISTERIO.</t>
  </si>
  <si>
    <t>B1500000031</t>
  </si>
  <si>
    <t>Gamt multiservis, SRL</t>
  </si>
  <si>
    <t>LIB: 2569 d/f 05/04/2024. PAGO FACT. NCF. B1500001720 SEGUN O/C MIP-2023-00890, POR ADQUISICION DE BANDERAS QUE FUERON UTILIZADA EN EL PROGRAMA DE VUELTA AL BARRIO DE ESTE MIP.</t>
  </si>
  <si>
    <t>B1500001720</t>
  </si>
  <si>
    <t>Banderas Global HC, SRL</t>
  </si>
  <si>
    <t>30/11/2023</t>
  </si>
  <si>
    <t>LIB: 2570 d/f 05/04/2024. PAGO FACT. NCF B1500316783, NIC.1511796, POR SERVICIO DE ELECTRICIDAD A LA GOBERNACIÓN PROVINCIAL DE SAN PEDRO DE MACORÍS, CORRESPONDIENTE AL PERÍODO 19/01/24 AL 16/02/24.</t>
  </si>
  <si>
    <t>LIB: 2571 d/f 05/04/2024. PAGO FACT. E450000036035 CUENTAS NO. 723946801 POR SERVICIO DE INTERNET, TELÉFONO Y FLOTAS, A LA GOBERNACIÓN DE LA VEGA, CORRESPONDIENTE AL MES DE FEBRERO 2024.</t>
  </si>
  <si>
    <t>E450000036035</t>
  </si>
  <si>
    <t>B1500306481</t>
  </si>
  <si>
    <t>19/12/2023</t>
  </si>
  <si>
    <t>LIB: 2572 d/f 05/04/2024. PAGO FACT. NCF B1500306481  NIC. 1512251, POR SERVICIO DE ELECTRICIDAD A LA GOBERNACIÓN PROVINCIAL DE EL SEYBO, CORRESPONDIENTE AL PERÍODO 20/11/23 AL 19/12/23.</t>
  </si>
  <si>
    <t>LIB: 2573 d/f 05/04/2024. PAGO FACT. NCF B1500322348 NIC.1512251, POR SERVICIO DE ELECTRICIDAD A LA GOBERNACIÓN PROVINCIAL DE EL SEYBO, CORRESPONDIENTE AL PERÍODO 16/02/24 AL 18/03/24.</t>
  </si>
  <si>
    <t>B1500322348</t>
  </si>
  <si>
    <t>LIB: 2574 d/f 05/04/2024. PAGO FACT. NCF B1500515906 NIC. 6004639, POR SERVICIO DE ELECTRICIDAD A LA GOBERNACIÓN PROVINCIAL DE PEDERNALES, CORRESPONDIENTE AL PERÍODO 02/02/24 AL 02/03/24.</t>
  </si>
  <si>
    <t>B1500515906</t>
  </si>
  <si>
    <t>03/03/2024</t>
  </si>
  <si>
    <t>LIB: 2576 d/f 05/04/2024. PAGO FACT. NCF B1500402597, 8891 Y 5385, CONTRATO NO. 6001671, POR SERVICIO DE ELECTRICIDAD A LA GOBERNACIÓN PROVINCIAL DE DUARTE, CORRESPONDIENTE AL PERÍODO 01/12/23 AL 01/03/24.</t>
  </si>
  <si>
    <t>B1500402597</t>
  </si>
  <si>
    <t>B1500408891</t>
  </si>
  <si>
    <t>B1500415385</t>
  </si>
  <si>
    <t>LIB: 2577 d/f 05/04/2024. PAGO FACT. B1500521085, NIC.7009648, POR SERVICIO DE ELECTRICIDAD A LA GOBERNACIÓN PROVINCIAL DE SAN JOSÉ DE OCOA, CORRESPONDIENTE AL PERÍODO 13/02/24 AL14/03/24.</t>
  </si>
  <si>
    <t>B1500521085</t>
  </si>
  <si>
    <t>31/03/2024</t>
  </si>
  <si>
    <t>LIB: 2619 d/f 08/04/2024.PAGO FACT. NCF. B1500003552 16VO ABONO AL CERTIFICADO DE CONTRATO BS-0012985-2023, POR SERVICIOS DE MANTENIMIENTO DE VEHICULO CHASIS NO. 000995 ASIGNADO A LA VICEMINISTRA DE SEGURIDAD PREVENTIVA DE LOS SECTORES VULNERABLES DE ESTE MIP.</t>
  </si>
  <si>
    <t>B1500003552</t>
  </si>
  <si>
    <t>LIB: 2620 d/f 08/04/2024. PAGO FACT. NCF. B1500003570 17VO ABONO AL CERTIFICADO DE CONTRATO BS-0012985-2023, POR SERVICIOS DE MANTENIMIENTO DEL VEHICULO CHASIS NO. 001008 ASIGNADO AL DESPACHO DE ESTE MINISTERIO.</t>
  </si>
  <si>
    <t>B1500003570</t>
  </si>
  <si>
    <t>LIB: 2621 d/f 08/04/2024. PAGO CUENTA 798349418, FACT. NCF E450000039940, POR SERVICIO DE FLOTAS PARA SER ASIGNADAS A LOS CUERPOS DE BOMBEROS DE LA REP. DOMINICANA, EN EL MARCO DEL PROCESO DE LA TRANSFORMACIÓN Y DIGNIFICACIÓN DE LOS MISMOS, CORRESPONDIENTE AL MES DE MARZO 2024.</t>
  </si>
  <si>
    <t>E450000039940</t>
  </si>
  <si>
    <t>27/03/2024</t>
  </si>
  <si>
    <t>LIB: 2654 d/f 09/04/2024. PAGO VARIAS FACTURAS, POR  ALQUILER DE LA NAVE QUE SE UTILIZA COMO ALMACEN DE ESTE MIP, UBICADA EN LA AV. REP. DE COLOMBIA, EN LOS PERALEJOS, AL PERIODO 15/06/2023 AL 15/01/2024. ABONO AL CONTRATO BS-0015600-2023.</t>
  </si>
  <si>
    <t>B1500000188</t>
  </si>
  <si>
    <t>B1500000189</t>
  </si>
  <si>
    <t>B1500000190</t>
  </si>
  <si>
    <t>B1500000193</t>
  </si>
  <si>
    <t>LIB: 2673  d/f 09/04/2024. PAGO CUENTA 788841969, FACT. NCF E450000039801, POR SERVICIO DE FLOTAS Y DATA DISTRIBUIBLE PARA SER UTILIZADAS POR LA POLICÍA NACIONAL EN EL PLAN DE SEGURIDAD CIUDADANA CORRESPONDIENTE AL MES DE MARZO 2024.</t>
  </si>
  <si>
    <t>E450000039801</t>
  </si>
  <si>
    <t>LIB:2678 d/f 09/04/2024. PAGO CUENTA 86563069, FACTURA NCF E450000003262, POR SERVICIO DE INTERNET MOVIL PROGRAMA COMUNIDAD SEGURA CORRESPONDIENTE AL PERIODO DE 01/03/2024  AL  31/03/2024.</t>
  </si>
  <si>
    <t>E450000003262</t>
  </si>
  <si>
    <t>05/04/2024</t>
  </si>
  <si>
    <t>LIB: 2680 d/f 09/04/2024. PAGO FACT. NCF B1500025424 y B1500025823 POR SERVICIO DE AGUA POTABLE DE LA GOBERNACIÓN PROVINCIAL DE PUERTO PLATA, CORRESPONDIENTE A LOS MESES DE FEBRERO Y MARZO DEL 2024.</t>
  </si>
  <si>
    <t>B1500025424</t>
  </si>
  <si>
    <t>B1500025823</t>
  </si>
  <si>
    <t>CORPORACION DE ACUEDUCTO Y ALCANTARILLADO DE PTO PLATA</t>
  </si>
  <si>
    <t>10/02/2024</t>
  </si>
  <si>
    <t>LIB: 2682 d/f 09/04/2024. PAGO FACT NCF. B1500517874, NIC.6006689, POR SERVICIO DE ENERGIA ELECTRICA, PROGRAMA COMUNIDAD SEGURA CORRESPONDIENTE  AL PERIODO DEL 10/02/2024 AL 12/03/2024.</t>
  </si>
  <si>
    <t>B1500517874,</t>
  </si>
  <si>
    <t>31/03/2024Q</t>
  </si>
  <si>
    <t>LIB: 2726 d/f 10/04/2024. PAGO FACT. B1500408907, 8909, 8910, 5401, 5403, 5404, NIC. 7161341, 6311497 Y 8561893, POR SERVICIO DE ELECTRICIDAD A LA GOBERNACIÓN PROVINCIAL DE SANTIAGO RODRÍGUEZ, CORRESPONDIENTE AL PERÍODO 01/01/24 AL 01/03/24.</t>
  </si>
  <si>
    <t>B1500408907</t>
  </si>
  <si>
    <t>B1500408909</t>
  </si>
  <si>
    <t>B1500408910</t>
  </si>
  <si>
    <t>B1500415401</t>
  </si>
  <si>
    <t>B1500415403</t>
  </si>
  <si>
    <t>B1500415404</t>
  </si>
  <si>
    <t>LIB: 2727 d/f 10/04/2024. PAGO FACT. NCF B1500415350, NIC. 8084390, POR SERVICIO DE ELECTRICIDAD A LA GOBERNACIÓN PROVINCIAL DE SANTIAGO DE LOS CABALLEROS, CORRESPONDIENTE AL PERÍODO 01/02/24 AL 01/03/24.</t>
  </si>
  <si>
    <t>B1500415350</t>
  </si>
  <si>
    <t>LIB: 2728 d/f 10/04/2024. PAGO FACTURA NCF. B1500000384, SEGUN O/C MIP-2024-00034, ADQUISICIÓN DE TRITURADORA DE PAPEL Y DOCUMENTOS PARA SER UTILIZADA POR EL VICEMINISTERIO DE GESTIÓN MIGRATORIA.</t>
  </si>
  <si>
    <t>B1500000384</t>
  </si>
  <si>
    <t>PS&amp;S, Proveedora de Servicios &amp; Suministros de Oficina, SRL</t>
  </si>
  <si>
    <t>LIB: 2730 d/f 10/04/2024. PAGO FACTURA NCF B1500050508, POR SERVICIO DE RECOGIDA DE BASURA PROGRAMA COMUNIDAD SEGURA, CORRESPONDIENTE AL MES DE ABRIL 2024.</t>
  </si>
  <si>
    <t>B1500050508</t>
  </si>
  <si>
    <t>01/04/2024</t>
  </si>
  <si>
    <t>LIB: 2744 d/f 11/04/2024. PAGO FACT. NCF.B1500001147, 4TO ABONO AL CERT. NO.CI-0000544-2023 POR CONVENIO INST. PARA QUE LOS MIEMBROS DE LA POL.NACIONAL RECIBAN RACIONES DE CALIDAD DURANTE EL ENTRENAMIENTO Y CAPACITACION EN LAS DIF. ESCUELAS DEPENDIENTES DEL (IPES)</t>
  </si>
  <si>
    <t>B1500001147</t>
  </si>
  <si>
    <t>LIB: 2753 d/f 11/04/2024. PAGO FACT. NCF. E450000039546, CUENTA 769450262, POR SERVICIO DE INTERNET INALÁMBRICO A VARIOS DEPARTAMENTOS DE ESTE MIP. CORRESPONDIENTE AL MES DE MARZO 2024.</t>
  </si>
  <si>
    <t>E450000039546</t>
  </si>
  <si>
    <t>LIB: 2754 d/f 11/04/2024. PAGO FACT. NCF.B1500000059, SEGUN O/C MIP-2023-01175, ADQUISICIÓN DE CAMISAS PARA EL PERSONAL DE LA DIRECCION FINANCIERA DE ESTE MINISTERIO A LOS FINES DE ASISTIR A LAS DIFERENTES ACTIVIDADES DE ESTE MINISTERIO.</t>
  </si>
  <si>
    <t>B1500000059</t>
  </si>
  <si>
    <t>LIB: 2755 d/f 11/04/2024. PAGO FACT. NCF. E450000038723, CUENTA 703616800 POR SERVICIO DE FLOTA DE ESTE MIP, CORRESPONDIENTES AL MES DE MARZO 2024.</t>
  </si>
  <si>
    <t>E450000038723</t>
  </si>
  <si>
    <t>LIB: 2756 d/f 11/04/2024. PAGO FACT. NCF E450000040081, CUENTA 710029713, POR SERVICIO TELEFÓNICO DE ESTE MIP, CORRESPONDIENTE AL MES DE MARZO DE 2024.</t>
  </si>
  <si>
    <t>E450000040081</t>
  </si>
  <si>
    <t>LIB: 2832 d/f 15/04/2024. PAGO FACT. E450000036912,39237, 37265,39588 CUENTAS NO. 742644908 Y 774798922, POR SERVICIO DE INTERNET, TELÉFONO Y FLOTAS, A LA GOBERNACIÓN DE MONSEÑOR NOUEL , CORRESPONDIENTE A LOS MESES DE FEBRERO Y MARZO 2024.</t>
  </si>
  <si>
    <t>E450000036912</t>
  </si>
  <si>
    <t>E450000037265</t>
  </si>
  <si>
    <t>E450000039237</t>
  </si>
  <si>
    <t>E450000039588</t>
  </si>
  <si>
    <t>LIB: 2833 d/f 15/04/2024. PAGO FACT. NCF. B1500001531, 1550 Y 1569, POR SERVICIO DE CONSULTA AL ARCHIVO MAESTRO CEDULADO JCE,CORRESPONDIENTE A LOS MESES DE ENERO, FEBRERO Y MARZO DEL AÑO 2024.</t>
  </si>
  <si>
    <t>B1500001531</t>
  </si>
  <si>
    <t>JUNTA CENTRAL ELECTORAL</t>
  </si>
  <si>
    <t>B1500001550</t>
  </si>
  <si>
    <t>B1500001569</t>
  </si>
  <si>
    <t>LIB: 2834 d/f 15/04/2024 .PAGO CUENTA NO. 713993830, FACTURA NCF E450000040164, POR SERVICIO TELEFONICO E INTERNET  PROGRAMA COMUNIDAD SEGURA CORRESPONDIENTE AL MES DE MARZO 2024.</t>
  </si>
  <si>
    <t>E450000040164</t>
  </si>
  <si>
    <t>LIB: 2841 d/f 15/04/2024. PAGO FACTURA NCF. E450000000252 Y 253, POR INSTALACIÓN E INGENIERÍA DE CABLEADO ESTRUCTURADO UTP EN EL ÁREA DE LA DIR. DE VENTANILLA ÚNICA PISO 11 Y EL ÁREA AFECTADA EN EL PISO 3, POR UN VALOR DE US$32,144.04 A UNA TASA DE 59.3905.</t>
  </si>
  <si>
    <t>E450000000252</t>
  </si>
  <si>
    <t>E450000000253</t>
  </si>
  <si>
    <t>28/12/2023</t>
  </si>
  <si>
    <t>LIB: 2843 d/f 15/04/2024. PAGO FACT. NCF. B1500009006, 9017 Y 9025, POR EL 10% DEL PRESUPUESTO DE PUBLICIDAD DE ACUERDO A LA LEY 134-03, CORRESPODIENTE AL PERIODO  DEL 01 DE ENERO AL 31 DE MARZO 2024.</t>
  </si>
  <si>
    <t>Corporación Estatal de Radio y Televisión (CERTV</t>
  </si>
  <si>
    <t>B1500009006</t>
  </si>
  <si>
    <t>B1500009017</t>
  </si>
  <si>
    <t>B1500009025</t>
  </si>
  <si>
    <t>20/03/2024</t>
  </si>
  <si>
    <t>LIB: 2845 d/f  15/04/2024. PAGO FACT. NCF B1500396327 Y 8126, CONTRATO NO. 5190561 POR SERVICIO DE ELECTRICIDAD A LA GOBERNACIÓN PROVINCIAL DE LA VEGA, CORRESPONDIENTE AL PERÍODO 01/11/23 AL 01/01/24.</t>
  </si>
  <si>
    <t>B1500396327</t>
  </si>
  <si>
    <t>B1500408126</t>
  </si>
  <si>
    <t>LIB: 2847 d/f 15/04/2024. PAGO FACT. E450000035249 ,37779 CUENTA NO. 716389389  POR SERVICIO DE INTERNET, TELÉFONO Y FLOTAS, A LA GOBERNACIÓN DE HATO MAOYOR , CORRESPONDIENTE A LOS MESES DE ENERO Y FEBRERO 2024.</t>
  </si>
  <si>
    <t>E450000035249</t>
  </si>
  <si>
    <t>E450000037779</t>
  </si>
  <si>
    <t>LIB: 2848 d/f 15/04/2024. PAGO FACT. NCF B1500522511, NIC. 6004113, POR SERVICIO DE ELECTRICIDAD A LA GOBERNACIÓN PROVINCIAL DE BARAHONA, CORRESPONDIENTE AL PERÍODO 05/03/24 AL 04/04/24.</t>
  </si>
  <si>
    <t>B1500522511</t>
  </si>
  <si>
    <t>04/04/2024</t>
  </si>
  <si>
    <t>LIB: 2849 d/f 15/04/2024. PAGO FACT. NCF B1500522525, NIC. 6004639, POR SERVICIO DE ELECTRICIDAD A LA GOBERNACIÓN PROVINCIAL DE PEDERNALES, CORRESPONDIENTE AL PERÍODO 02/03/24 AL 02/04/24.</t>
  </si>
  <si>
    <t>B1500522525</t>
  </si>
  <si>
    <t>LIB. 2850 d/f 15/04/2024. PAGO FACT. NCF B1500031315 Y 1791 POR SERVICIO DE AGUA POTABLE DE LA GOBERNACIÓN PROVINCIAL DE SANTIAGO DE LOS CABALLEROS, CORRESPONDIENTE A LOS MESES DE FEBRERO Y MARZO DEL 2024.</t>
  </si>
  <si>
    <t>B1500031315</t>
  </si>
  <si>
    <t>CORPORACION DE ACUEDUCTO Y ALCANTARILLADO DE SANTIAGO</t>
  </si>
  <si>
    <t>B1500031791</t>
  </si>
  <si>
    <t>LIB: 2851 d/f 15/04/2024. PAGO FACT. NCF B1500415411 Y 5666, NIC. 7164086 POR SERVICIO DE ELECTRICIDAD A LA GOBERNACIÓN PROVINCIAL DE DAJABON, CORRESPONDIENTE AL PERÍODO 01/02/24 AL 01/04/24.</t>
  </si>
  <si>
    <t>B1500425666</t>
  </si>
  <si>
    <t>|||||||||||||||</t>
  </si>
  <si>
    <t>LIB: 2853 d/f 15/04/2024. PAGO FACT. NCF B1500390195 Y 0963, CONTRATO NO. 7079818 POR SERVICIO DE ELECTRICIDAD A LA GOBERNACIÓN PROVINCIAL DE PUERTO PLATA, CORRESPONDIENTE AL PERÍODO 01/10/23 AL 01/12/23.</t>
  </si>
  <si>
    <t>B1500390195</t>
  </si>
  <si>
    <t>B1500000963</t>
  </si>
  <si>
    <t>02/11/2023</t>
  </si>
  <si>
    <t>04/12/2023</t>
  </si>
  <si>
    <t>LIB: 2854 d/f 15/04/2024. PAGO FACT. NCF B1500322010, NIC.1826825, POR SERVICIO DE ELECTRICIDAD A LA GOBERNACIÓN PROVINCIAL DE LA ROMANA, CORRESPONDIENTE AL PERÍODO 16/02/24 AL 18/03/24.</t>
  </si>
  <si>
    <t>B1500322010</t>
  </si>
  <si>
    <t>LIB: 2855 d/f 15/04/2024. PAGO FACT. NCF B1500515927 Y 2496, NIC. 6003717, POR SERVICIO DE ELECTRICIDAD A LA GOBERNACION PROVINCIAL DE PERAVIA, CORRESPONDIENTE AL PERIODO 03/02/24 AL 03/04/24.</t>
  </si>
  <si>
    <t>B1500515927</t>
  </si>
  <si>
    <t>B1500522496</t>
  </si>
  <si>
    <t>03/04/2024</t>
  </si>
  <si>
    <t>LIB. 2860  d/f 15/04/2024. PAGO FACTURA NCF B1500000311, SEGUN O/C MIP-2023-01188, POR ADQUISICIÓN DE MATERIALES DE MANTENIMIENTO PREVENTIVO DE GENERADORES ELÉCTRICOS (CAMPUS GASPAR HERNANDEZ).</t>
  </si>
  <si>
    <t>B1500000311</t>
  </si>
  <si>
    <t>La Lubriteka, SRL</t>
  </si>
  <si>
    <t>LIB: 2861 d/f 15/04/2024. PAGO FACTURAS NCF B1500006329 y B1500006381, POR SERVICIO DE RECOGIDA DE BASURA DE LA GOBERNACIÓN PROVINCIAL SANTIAGO DE LOS CABALLEROS, CORRESPONDIENTE A LOS MESES DE MARZO Y ABRIL DEL 2024.</t>
  </si>
  <si>
    <t>B1500006329</t>
  </si>
  <si>
    <t>B1500006381</t>
  </si>
  <si>
    <t>AYUNTAMIENTO DEL MUNICIPIO DE SANTIAGO</t>
  </si>
  <si>
    <t>02/04/2024</t>
  </si>
  <si>
    <t>LIB:2862 d/f 15/04/2024. PAGO FACTURA NCF B1500001252, SEGUN O/C MIP-2024-00078, POR ADQUISICION DE COMPRESOR DE 10 TONELADAS, PARA SER UTILIZADO EN ESTE MINISTERIO.</t>
  </si>
  <si>
    <t>B1500001252</t>
  </si>
  <si>
    <t>REFRIGERACION Y SERVICIOS INDUSTRIALES S A</t>
  </si>
  <si>
    <t>19/03/2024</t>
  </si>
  <si>
    <t>LIB: 2864 /df 16/04/2024. PAGO FACTURAS NCF. B1500000372, B1500000371, POR CONCEPTO DE LOS SERVICIOS DE USO DE SERVIDORES EN NUBE, SOPORTE PARA EL SERVIDOR Y SERVICIO DE INTERNET SIMÉTRICO DE 100MBPS DEL PISO 2, CORRESPONDIENTE AL MES DE ABRIL 2024.</t>
  </si>
  <si>
    <t>B1500000371</t>
  </si>
  <si>
    <t>B1500000372</t>
  </si>
  <si>
    <t>LIB: 2865 d/f 16/04/2024. PAGO FACTURA NCF B1500004405, SEGUN O/S MIP-2023-01258, POR CONTRATACIÓN PARA LOS SERVICIOS DE RENOVACIÓN PARA LA SUSCRIPCIÓN ANUAL DE LOS DIARIOS DE CIRCULACIÓN NACIONAL.</t>
  </si>
  <si>
    <t>B1500004405</t>
  </si>
  <si>
    <t>PUBLICACIONES AHORA C X A</t>
  </si>
  <si>
    <t>LIB: 2874 d/f 16/04/2024. PAGO VARIOS NIC.1511181,1511187,1511277,2220785,3497086,1512025,3748472,3519309,1246718, 1512146. POR SERVICIOS DE ELECTRICIDAD PARA EL INSTITUTO NACIONAL DE MIGRACION, GOBERNACION DE LA ROMANA, BOCA CHICA Y GOB. DE HIGUEY.  PERIODO 4/02/2024 AL 18/03/202</t>
  </si>
  <si>
    <t>B1500320127</t>
  </si>
  <si>
    <t>B1500320422</t>
  </si>
  <si>
    <t>B1500320428</t>
  </si>
  <si>
    <t>B1500320471</t>
  </si>
  <si>
    <t>B1500320481</t>
  </si>
  <si>
    <t>B1500320482</t>
  </si>
  <si>
    <t>B1500320490</t>
  </si>
  <si>
    <t>B1500320535</t>
  </si>
  <si>
    <t>B1500322080</t>
  </si>
  <si>
    <t>B1500324559</t>
  </si>
  <si>
    <t>LIB: 2877 d/f 16/04/2024 PAGO FACT. NCF. B1500000948, POR ALQUILER DE LOCAL DONDE FUNCIONA LAS OFICINAS DE LA POLICIA AUXILIAR, SEGUN CERTIFICADO DE CONTRATO BS-0009665-2023, CORRESPONDIENTE AL MES DE MARZO 2024.</t>
  </si>
  <si>
    <t>BANCO DE RESERVA DE LA REP. DOM. BANCO SERVICIOS MULTIPLES, SA</t>
  </si>
  <si>
    <t>B1500000948</t>
  </si>
  <si>
    <t>LIB: 2882 d/f 16/04/2024. PAGO FACT. E450000000027, POR EMISIÓN DE LA  PÓLIZA  NO.1-801-4300 (RESPONSABILIDAD CIVIL ARMAS DE FUEGO) DE ESTE MIP, PERIODO DEL  01/02/2024 AL 01/02/2025, LIQUIDACIÓN CORRESPONDIENTE AL PERIODO DEL 01/03/2024 AL 31/03/2024.</t>
  </si>
  <si>
    <t>E450000000027</t>
  </si>
  <si>
    <t>LIB: 2883 d/f 16/04/2024. PAGO FACT NCF: E450000002813 Y 2944, CUENTAS NO. 5329730 Y 86030803, POR SERVICIOS DE TELÉFONO Y FLOTAS, A LA GOBERNACIÓN DE SANTO DOMINGO, CORRESPONDIENTE AL PERIODO DE 20/02/2024  AL 25/03/2024.</t>
  </si>
  <si>
    <t>E450000002813</t>
  </si>
  <si>
    <t>E450000002944</t>
  </si>
  <si>
    <t>24/03/2024</t>
  </si>
  <si>
    <t>28/03/2024</t>
  </si>
  <si>
    <t>LIB: 2892 d/f 16/04/2024. PAGO FACT. NCF B1500522528, NIC. 5878243, POR SERVICIO DE ELECTRICIDAD A LA GOBERNACIÓN PROVINCIAL DE AZUA, CORRESPONDIENTE AL PERÍODO 07/03/24 AL 06/04/24.</t>
  </si>
  <si>
    <t>B1500522528</t>
  </si>
  <si>
    <t>16/04/2024</t>
  </si>
  <si>
    <t>LIB: 2893 d/f 16/04/2024. PAGO FACT. NCF B1500515979, NIC. 6182512, POR SERVICIO DE ELECTRICIDAD A LA GOBERNACIÓN PROVINCIAL DE INDEPENDENCIA, PERÍODO 07/02/24 AL 08/03/24.</t>
  </si>
  <si>
    <t>B1500515979</t>
  </si>
  <si>
    <t>LIB: 2894 d/f 16/04/2024. PAGO FACT. E450000034051 y E450000036696, CUENTA NO. 727761317, POR SERVICIO DE TELÉFONO A LA GOBERNACIÓN DE VALVERDE, CORRESPONDIENTE A LOS MESES DE ENERO Y FEBRERO 2024.</t>
  </si>
  <si>
    <t>E450000034051</t>
  </si>
  <si>
    <t>LIB: 2898 d/f 16/04/2024. PAGO FACT. E450000035303 y E450000037833, CUENTA NO. 780326618, POR SERVICIO DE INTERNET Y TELÉFONO A LA GOBERNACIÓN DE VALVERDE, CORRESPONDIENTE A LOS MESES DE ENERO Y FEBRERO 2024.</t>
  </si>
  <si>
    <t>E450000035303</t>
  </si>
  <si>
    <t>E450000037833,</t>
  </si>
  <si>
    <t>LIB: 2911 d/f 17/04/2024. PAGO FACTURAS NCF. B1500006034 Y 6187, 2DO ABONO SEGUN C/CONTRATO BS-0014901-2023, POR SERVICIOS DE ALQUILER DE 3 SALONES DE HOTELES PARA 500 Y 350 PERSONAS CADA UNO.</t>
  </si>
  <si>
    <t>B1500006187</t>
  </si>
  <si>
    <t>LIB: 2913 d/f 17/04/2024. PAGO FACT. NCF. B1500000114, 8VO ABONO AL CERTIFICADO DE CONTRATO BS-0008395-2023, POR SERVICIOS JURIDICOS A ESTE MIP, CORRESPONDIENTE AL MES DE MARZO 2024.</t>
  </si>
  <si>
    <t>B1500000114</t>
  </si>
  <si>
    <t>LIB: 2914 d/f 17/04/2024. PAGO FACT. NCF. B1500009064 POR EL 10% DEL PRESUPUESTO DE PUBLICIDAD DE ACUERDO A LA LEY 134-03, CORRESPODIENTE AL PERIODO DEL 1 AL 30 DE ABRIL 2024.</t>
  </si>
  <si>
    <t>B1500009064</t>
  </si>
  <si>
    <t>Corporación Estatal de Radio y Televisión (CERTV)</t>
  </si>
  <si>
    <t xml:space="preserve">LIB: 2918 d/f 17/04/2024. PAGO VARIOS NCF, NIC # 6671693,7168438 Y 7251640, POR SERVICIOS DE ENERGIA ELÉCTRICA, DONDE FUNCIONAN LAS CASAS DE PREVENCIÓN Y SEG. CIUDADANA, LOS ALCARRIZOS, CRISTO REY Y POLICÍA AUXILIAR PERÍODO DEL 02/02/2024  AL 15/03/2024. </t>
  </si>
  <si>
    <t>B1500517897</t>
  </si>
  <si>
    <t>B1500518174</t>
  </si>
  <si>
    <t>B1500522364</t>
  </si>
  <si>
    <t>LIB: 2919 d/f 17/04/2024.PAGO FACTURA NCF B1500000240, SEGUN O/C MIP-2023-00406, POR ADQUISICIÓN DE PRENDA DE VESTIR PARA SER UTILIZADOS EN DIFERENTES DIRECCIONES DE ESTE MINISTERIO.</t>
  </si>
  <si>
    <t>B1500000240</t>
  </si>
  <si>
    <t>Social Catering, SRL</t>
  </si>
  <si>
    <t>LIB: 2955 d/f 17/04/2024. PAGO FACT. NCF. B1500000179 SEGUN CONTRATO BS-0010685-2023 POR SERVICIOS DE ASESORIA  DE SEGURIDAD CIUDADANA CORRESPONDIENTE AL PERIODO DE FEBRERO 2024.</t>
  </si>
  <si>
    <t>B1500000179</t>
  </si>
  <si>
    <t>LIB: 2956 d/f 17/04/2024. PAGO FACT. NCF. B1500000171 SEGUN CONTRATO BS-0015393-2023 POR SERVICIOS JURIDICOS ESPECIALIZADOS PARA REPRESENTACION DEL  MIP, EN CASOS DE REINTEGROS DE LOS MIEMBROS DE LA P.N ANTE EL TSA, CORRESPONDIENTE DEL 7 DE MARZO 2024 AL 7 DE ABRIL 2024.</t>
  </si>
  <si>
    <t>B1500000171</t>
  </si>
  <si>
    <t>08/04/2024</t>
  </si>
  <si>
    <t>LIB: 2962 d/f 18/04/2024. PAGO NIC NO. 6784227, 6925115 Y 7353967, POR SERVICIOS DE ELECTRICIDAD DE LA OFICINA REGIONAL DEL MIP EN SANTIAGO, LA CASA DE PREVENCIÓN EN SAN FRANCISCO DE MACORIS Y LA ESCUELA. POLICIAL CAMPUS GASPAR HERNANDEZ, PERIODO DEL 01/03/2024 AL 04/04/2024.</t>
  </si>
  <si>
    <t>B1500421310</t>
  </si>
  <si>
    <t>B1500426333</t>
  </si>
  <si>
    <t>B1500427017</t>
  </si>
  <si>
    <t>09/04/2024</t>
  </si>
  <si>
    <t>LIB: 2963 d/f 18/04/2024. PAGO FACT. E450000037288, CUENTA NO. 777672347, POR SERVICIO DE INTERNET, A LA GOBERNACIÓN DE SAN CRISTOBAL, CORRESPONDIENTE AL MES FEBRERO 2024.</t>
  </si>
  <si>
    <t>E450000037288</t>
  </si>
  <si>
    <t>LIB: 2964 d/f 18/04/2024. PAGO FACT. E450000037559, CUENTA NO. 793988284, POR SERVICIO DE INTERNET Y TELÉFONO, A LA GOBERNACIÓN DE SAN CRISTOBAL, CORRESPONDIENTE AL MES FEBRERO 2024.</t>
  </si>
  <si>
    <t>E450000037559</t>
  </si>
  <si>
    <t>LIB: 2965 d/f 18/04/2024. PAGO FACT. NO. E450000040218, CUENTA NO.709152721, POR SERVICIO TELEFÓNICO E INTERNET, A LA GOBERNACIÓN DE SAN PEDRO DE MACORÍS, CORRESPONDIENTE AL MES DE MARZO 2024.</t>
  </si>
  <si>
    <t>E450000040218</t>
  </si>
  <si>
    <t>LIB: 2966 d/f 18/04/2024. PAGO FACT. NCF B1500000959 SEGUN O/S MIP-2024-00061 POR ADQUISICION DE TICKES DE COMBUSTIBLES PARA USO DEL PROGRAMA COMUNIDAD SEGURA.</t>
  </si>
  <si>
    <t>B1500000959</t>
  </si>
  <si>
    <t>LIB: 2968 d/f 18/04/2024. PAGO FACT. NCF. B1500000164,162,163, 2DO ABONO AL CERTIFICADO DE CONTRATO CO-0003148-2023, POR CUBICACION NO.1, REMOZAMIENTO DE ESTAFETAS DEL INST. POSTAL DOM.(IMPOSDOM), MENOS AMORTIZACION AVANCE INICIAL (20%), POR VALOR DE RD$889,901.21.</t>
  </si>
  <si>
    <t>LIB: 2974 d/f 18/04/2024. PAGO FACTURA NCF. B1500000160, SEGUN O/S MIP-2023-01270, POR CONTRATACION DE SERVICIOS DE ALQUILER DE 33 VENTILADORES PARA DIFERENTES ACTIVIDADES DE ESTE MINISTERIO.</t>
  </si>
  <si>
    <t>LIB: 2988 d/f 18/04/2024. PAGO FACT. E450000038591, CUENTA NO. 723946801, POR SERVICIO DE INTERNET Y TELÉFONO, A LA GOBERNACIÓN DE LA VEGA, CORRESPONDIENTE AL MES DE MARZO 2024.</t>
  </si>
  <si>
    <t>E450000038591</t>
  </si>
  <si>
    <t>LIB: 2990 d/f 18/04/2024.  PAGO FACTURA NCF B1500000060, SEGUN O/S MIP-2024-00030, POR CONTRATACIÓN DE SERVICIOS PARA GESTIÓN DE EVENTOS PARA EL MONTAJE DEL ACTO PARA LA REFORMA Y DIGNIFICACIÓN DEL CUERPO DE BOMBEROS.</t>
  </si>
  <si>
    <t>B1500000060</t>
  </si>
  <si>
    <t>LIB: 2992 d/f 18/04/2024. PAGO FACT. NCF B1500000125 SEGUN O/C MIP-2023-01214 POR ADQUISICION DE MEMORIAS USB PARA SER UTILIZADOS EN ESTE MINISTERIO.</t>
  </si>
  <si>
    <t>B1500000125</t>
  </si>
  <si>
    <t>DISTEC DISTRIBUIDORA TECNOLOGICA PARA EL CARIBE, SRL</t>
  </si>
  <si>
    <t>LIB:2994 d/f 18/04/2024. PAGO FACT. NCF. B1500425627, NIC. 6000966 POR SERVICIO DE ELECTRICIDAD A LA GOBERNACION PROVINCIAL DE ESPAILLAT, CORRESPONDIENTE AL PERIODO 01/03/24 AL 01/04/24.</t>
  </si>
  <si>
    <t>B1500425627</t>
  </si>
  <si>
    <t>LIB: 2995 d/f 18/04/2024. PAGO FACTURA NCF B1500000875, SEGUN O/C MIP-2023-00961, POR COMPRA DE GORRAS CON LOGO INSTITUCIONAL PARA LOS EMPLEADOS DEL PROGRAMA COMUNIDAD SEGURA.</t>
  </si>
  <si>
    <t>B1500000875</t>
  </si>
  <si>
    <t>Oficentro Oriental, SRL</t>
  </si>
  <si>
    <t>LIB. 2996 d/f 18/04/2024. PAGO FACT. NCF B1500000274, SEGUN O/C MIP-2024-00054, POR CONFECCIÓN E IMPRESIÓN DE DIPLOMAS PARA EL ACTO DE GRADUACIÓN DEL PROGRAMA RED DE LIDERES MEDIADORES COMUNITARIOS DE LA PROV. DE PUERTO PLATA REALIZADO EL 13 DE MARZO 2024.</t>
  </si>
  <si>
    <t>B1500000274</t>
  </si>
  <si>
    <t>IMPRESOS CV SA</t>
  </si>
  <si>
    <t>LIB: 2997 d/f 18/04/2024. PAGO CUENTA  NO.104278187-001, SEGUN FACTURA  NCF. B1500003121, POR SERVICIO DE INTERNET ALTERNO PARA ESTE MIP, CORRESPONDIENTES AL PERIODO 16/04/2024  AL 15/05/2024.</t>
  </si>
  <si>
    <t>B1500003121</t>
  </si>
  <si>
    <t>15/04/2024</t>
  </si>
  <si>
    <t>LIB: 2998 d/f 18/04/2024. PAGO FACTURNA NCF B1500001260, SEGUN O/C MIP-2024-00042, POR ADQUISICIÓN DE INSUMOS DE LIMPIEZA, REQUERIDOS POR EL DEPARTAMENTO DE ALMACÉN Y SUMINISTROS.</t>
  </si>
  <si>
    <t>B1500001260</t>
  </si>
  <si>
    <t>Suministros Guipak, SRL</t>
  </si>
  <si>
    <t>26/03/2024</t>
  </si>
  <si>
    <t>LIB: 2999 d/f 18/04/2024. PAGO FACTURA NCF B1500004024, SEGUN O/C MIP-2024-00019, POR ADQUISICIÓN DE PAPEL HIGIÉNICO, PAPEL TOALLA Y SERVILLETAS PARA SER UTILIZADOS EN ESTE MINISTERIO.</t>
  </si>
  <si>
    <t>B1500004024</t>
  </si>
  <si>
    <t>GTG Industrial, SRL</t>
  </si>
  <si>
    <t>LIB: 3005 d/f 18/04/2024.  PAGO CUENTAS NO. 716389196, 781929700, Y 704211803, POR SERVICIO DE INTERNET, TELEFONO Y FLOTAS, A LA GOBERNACION DE ESPAILLAT, CORRESPONDIENTE AL MES DE MARZO 2024.</t>
  </si>
  <si>
    <t>E450000038236</t>
  </si>
  <si>
    <t>E450000038736</t>
  </si>
  <si>
    <t>E450000039689</t>
  </si>
  <si>
    <t>16/03/2024</t>
  </si>
  <si>
    <t>LIB: 3042 d/f 19/04/2024. PAGO FACTURA NCF B1500004203 POR RD$ 649,818.02 MENOS RD$162,454.50 POR AMORTIZACION DEL ANTICIPO 20%, 2DO ABONO AL CERTIFICADO DE CONTRATO NO BS-0006780-2023, POR ALQUILER DE IMPRESORAS EN LOS DIFERENTES DEPARTAMENTOS DE ESTE MIP.</t>
  </si>
  <si>
    <t>B1500004203</t>
  </si>
  <si>
    <t>COMPU-OFFICE DOMINICANA, SRL</t>
  </si>
  <si>
    <t>LIB: 3093 d/f 19/04/2024. PAGO CUENTA NO. 3617053, NCF. E450000003390, POR SERVICIO DE TELECABLE  AL  PROGRAMA COMUNIDAD SEGURA, CORRESPONDIENTE AL PERIODO  11/03/2024 AL 10/04/2024.</t>
  </si>
  <si>
    <t>E450000003390</t>
  </si>
  <si>
    <t>LIB: 3043 d/f 19/04/2024. PAGO FACT. NCF. B1500050637, POR SERVICIO DE RECOGIDA DE BASURA EN LA DIRECCION CENTRAL DE LA POLICIA  AUXILIAR, CORRESPONDIENTES AL MES DE ABRIL DEL AÑO 2024.</t>
  </si>
  <si>
    <t>B1500050637</t>
  </si>
  <si>
    <t>LIB: 3056 d/f 19/04/2024. PAGO FACT. NCF B1500301865 Y 6831, NIC.1696807, POR SERVICIO DE ELECTRICIDAD A LA GOBERNACIÓN DE MONTE PLATA PERÍODO CORRESP. DEL 19/10/2023 AL 19/12/2023.</t>
  </si>
  <si>
    <t>B1500301865</t>
  </si>
  <si>
    <t>B1500306831</t>
  </si>
  <si>
    <t>LIB: 3057 d/f 19/04/2024. PAGO NCF. B1500313943 Y 7683 Y 2812, NIC.1696807, POR SERVICIO DE ELECTRICIDAD A LA GOBERNACIÓN DE MONTE PLATA, CORRESP. A LOS PERÍODOS DEL 19/12/2023  AL 18/03/2024.</t>
  </si>
  <si>
    <t>B1500313943</t>
  </si>
  <si>
    <t>B1500317683</t>
  </si>
  <si>
    <t>B1500322812</t>
  </si>
  <si>
    <t>22/01/2024</t>
  </si>
  <si>
    <t>LIB: 3074 d/f 19/04/2024. PAGO FACT. NCF B1500425646, NIC. 6001961, POR SERVICIO DE ELECTRICIDAD A LA GOBERNACION PROVINCIAL DE MARIA TRINIDAD SANCHEZ, CORRESP. AL PERIODO 01/03/24 AL 01/04/24.</t>
  </si>
  <si>
    <t>B1500425646</t>
  </si>
  <si>
    <t>LIB: 3076 d/f 19/04/2024. PAGO FACTURA NCF. B1500000281, POR SERVICIO DE RECOGIDA DE BASURA DE LA GOBERNACIÓN PROVINCIAL DE MARÍA TRINIDAD SÁNCHEZ, CORRESPONDIENTE AL MES DE MARZO 2024.</t>
  </si>
  <si>
    <t>B1500000281</t>
  </si>
  <si>
    <t>AYUNTAMIENTO MUNICIPAL DE NAGUA</t>
  </si>
  <si>
    <t>LIB: 3088 d/f 19/04/2024. PAGO FACT.NCF B1500000185,1ER ABONO CERT.DE CONTRATO BS-0015630-2023,MENOS $398,400.00 AMORTIZACION DEL 20% DE ANTICIPO,POR CONTRATACIÓN PARA EL DISEÑO,ELABORACIÓN,DIGITALIZACIÓN GRAFICA VIDEO E IMPRESIÓN DE MEMORIAS DE GESTIÓN, DE LOS PLANES DEL MIP</t>
  </si>
  <si>
    <t>B1500000185</t>
  </si>
  <si>
    <t>Smartcon, SRL</t>
  </si>
  <si>
    <t>LIB: 3091 d/f 19/04/2024. PAGO FACT. B1500000058, SEGUN O/C MIP-2024-00032, POR ADQUISICIÓN DE TICKETS ADHESIVOS PARA CONTROL DE SEGURIDAD EN ACTIVIDAD DESARROLLO DE LA CONVIVENCIA PACIFICA.</t>
  </si>
  <si>
    <t>B1500000058</t>
  </si>
  <si>
    <t>LIB: 3092 d/f 19/04/2024. PAGO FACT. NCF B1500001566, SEGUN O/S MIP-2023-00882, POR SERVICIO DE MANTENIMIENTO DE PLANTA ELÉCTRICA EN ESCUELA ENTRENAMIENTO POLICIAL GASPAR HERNÁNDEZ.</t>
  </si>
  <si>
    <t>B1500001566</t>
  </si>
  <si>
    <t>LIB: 3130 d/f 22/04/2024. PAGO FACTURA NCF B1500004042, SEGUN O/C MIP-2024-00041, POR ADQUISICIÓN DE INSUMOS DE LIMPIEZA, REQUERIDOS POR EL DEPARTAMENTO DE ALMACÉN Y SUMINISTROS.</t>
  </si>
  <si>
    <t>B1500004042</t>
  </si>
  <si>
    <t>LIB: 3150 d/f 22/04/2024. PAGO FACTURAS NCF. B1500006262, 6263, 6264 Y 6265, 3ER ABONO SEGUN C/CONTRATO BS-0014901-2023, POR SERVICIOS DE HOSPEDAJE EN HOTELES SANTO DOMINGO, Y ALQUILER DE SALON PARA 500 PERSONAS, EN EL MARCO DEL PLAN DE SEGURIDAD CIUDADANA "MI PAIS SEGURO".</t>
  </si>
  <si>
    <t>B1500006262</t>
  </si>
  <si>
    <t>B1500006263</t>
  </si>
  <si>
    <t>B1500006264</t>
  </si>
  <si>
    <t>B1500006265</t>
  </si>
  <si>
    <t>LIB: 3152 d/f 22/04/2024. PAGO FACTURA NCF. B1500001981, POR SERVICIO DE RECOGIDA DE BASURA DE LA GOBERNACIÓN PROVINCIAL DE BARAHONA, CORRESPONDIENTE AL MES DE ABRIL 2024.</t>
  </si>
  <si>
    <t>B1500001981</t>
  </si>
  <si>
    <t>AYUNTAMIENTO MUNICIPAL BARAHONA</t>
  </si>
  <si>
    <t>10/04/2024</t>
  </si>
  <si>
    <t>LIB: 3190 d/f 23/07/2024. PAGO FACT. NCF B1500000527 S/O MIP-2024-00028, POR ADQUISICION DE ESTACION DE TRABAJO PARA SER INSTALADAS EN EL AREA DE VERIFICACION Y PRESUPUESTO DE ESTE MINISTERIO.</t>
  </si>
  <si>
    <t>B1500000527</t>
  </si>
  <si>
    <t>GAT OFFICE S A</t>
  </si>
  <si>
    <t>LIB: 3191 d/F 23/04/2024. PAGO FACT. NCF NO. B1500000021, SEGUN ORDEN DE COMPRA NO. MIP-2024-00102, POR ADQUISICION DE 1000 MTS DE PISOS DE VINYL CON INSTALACION PARA DIFERENTES DEPENDENCIAS DE ESTE MINISTERIO .</t>
  </si>
  <si>
    <t>B1500000021</t>
  </si>
  <si>
    <t>LIB: 3192 d/F 23/04/2024. PAGO FACT. NCF NO. B1500002227 POR ADQUISICION DE ARTICULOS PARA EL HOGAR QUE SERAN ENTREGADOS EN LOS SECTORES INTERVENIDOS DENTRO DE LA ESTRATEGIA DE SEGURIDAD CIUDADANA.</t>
  </si>
  <si>
    <t>B1500002227</t>
  </si>
  <si>
    <t>LIB: 3240 d/f 24/04/2024. PAGO FACTS. E450000036070, E450000038626, CUENTA NO. 755590375, POR SERVICIO DE INTERNET Y TELÉFONO, A LA GOBERNACIÓN DE LA VEGA, CORRESPONDIENTE A LOS MESES DE FEBRERO Y MARZO 2024.</t>
  </si>
  <si>
    <t>E450000036070</t>
  </si>
  <si>
    <t>E450000038626</t>
  </si>
  <si>
    <t>LIB: 3241 d/f 24/04/2024. PAGO FACT. NCF. B1500000153, 178 Y 187, POR RD$492,000.00 MENOS NOTAS DE CRÉDITO POR RD$114,000.00, POR PAGO UNIVERSITARIO A LOS ESTUDIANTES DE LA DIR.GEN. DE LA POL. NACIONAL, A LA UPID CORRESP. LOS CUATRIMESTRES ENERO/ABRIL, MAYO/AGOSTO Y SEPT/DIC  2023</t>
  </si>
  <si>
    <t>LIB: 3244 d/f 24/04/2024. PAGO FACT. NCF. B1500000417, APORTE POR MANTENIMIENTO DEL EDIFICIO JUAN PABLO DUARTE, CORRESPONDIENTE AL MES DE ABRIL 2024.</t>
  </si>
  <si>
    <t>B1500000417</t>
  </si>
  <si>
    <t>18/04/2024</t>
  </si>
  <si>
    <t>LIB: 3268 d/f 24/04/2024. PAGO FACT. NCF B1500000003, SEGUN O/C MIP-2024-00073, POR ADQUISICION DE BOTIQUINES DE PRIMEROS AUXILIOS, PARA SER DISTRIBUIDOS A LOS LUGAREÑOS QUE NOS COLABORAN Y DAN ASISTENCIA DIFERENTES MONTAJES.</t>
  </si>
  <si>
    <t>Mercantil Santa Rosa, SRL</t>
  </si>
  <si>
    <t>LIB: 3269 d/f 24/04/2024. PAGO CUENTA NO. 86557095, NCF. E450000002466, POR SERVICIO DE INTERNET  AL DEPARTAMENTO DE PRENSA DE LA GOBERNACION DE AZUA, CORRESPONDIENTE AL PERIODO  01/02/2024 AL 29/02/2024.</t>
  </si>
  <si>
    <t>E450000002466</t>
  </si>
  <si>
    <t>LIB. 3270 d/F 24/04/2024. PAGO CUENTA NO. 4045090, FACTURA  E450000003549, POR SERVICIO DE INTERNET DE RESPALDO Y TELECABLE DE ESTE MIP, CORRESP. AL PERIODO DEL 20/03/2024 AL 19/04/2024.</t>
  </si>
  <si>
    <t>E450000003549</t>
  </si>
  <si>
    <t>25/04/2024</t>
  </si>
  <si>
    <t>LIB: 3271 d/f 24/04/2024. PAGO FACT. NCF B1500515979, NIC. 6182512, POR SERVICIO DE ELECTRICIDAD A LA GOBERNACIÓN DE INDEPENDENCIA, CORRESPONDIENTE AL PERÍODO DEL 07/02/2024 AL 08/03/2024.</t>
  </si>
  <si>
    <t>LIB:3272 d/f 24/04/2024. PAGO FACT. NCF. E450000000097, E450000000078, 15VO ABONO AL CERTIFICADO DE CONTRATO BS-0012669-2023 POR SERV. DE MANT. DE LOS VEHICULOS TIPO JEEP, MARCA KIA SPORT CHASIS #198830, #198841, ASIGNADO AL VIC. DE GESTION MIGRATORIA Y VIC. SEGURIDAD INTERIOR.</t>
  </si>
  <si>
    <t>E450000000078</t>
  </si>
  <si>
    <t>E450000000097</t>
  </si>
  <si>
    <t>19/04/2024</t>
  </si>
  <si>
    <t>LIB: 3338 d/f 26/04/2024. PAGO CUENTA NO. 9704970, FACTURA E450000003596, POR SERVICIO DE TELECABLE, TELÉFONO E INTERNET A LA POLICÍA AUXILIAR, CORRESP. AL PERIODO DEL 20/03/2024 AL 19/04/2024.</t>
  </si>
  <si>
    <t>E450000003596</t>
  </si>
  <si>
    <t>LIB: 3339 d/f 26/04/2024. PAGO FACT. NCF B1500415393 Y 5648, NIC. 6002073, POR SERVICIO DE ELECTRICIDAD A LA GOBERNACION PROVINCIAL DE SAMANÁ, CORRESPONDIENTE AL PERÍODO 01/02/24 AL 01/04/24.</t>
  </si>
  <si>
    <t>B1500415393</t>
  </si>
  <si>
    <t>B1500425648</t>
  </si>
  <si>
    <t>LIB: 3340 d/f 26/04/2024. PAGO FACT. NCF B1500000416, SEGUN O/S MIP-2024-00100, POR ADQUISICION DE VASOS DESECHABLES DE DIFERENTES TAMAÑOS, PARA SER DISTRIBUIDOS EN DIFERENTES AREAS DE ESTE MINISTERIO.</t>
  </si>
  <si>
    <t>B1500000416</t>
  </si>
  <si>
    <t>Express Servicios Logisticos ESLOGIST, EIRL</t>
  </si>
  <si>
    <t>LIB: 3341 d/f 26/04/2024. PAGO PAGO FACT. NCF. B1500000218, SEGUN O/C MIP-2024-00038, POR ADQUISICION DE INSUMOS DE LIMPIEZA PARA SER UTILIZADOS EN ESTE MIP.</t>
  </si>
  <si>
    <t>Rayamel Group, SRL</t>
  </si>
  <si>
    <t>LIB: 3342 d/f 26/04/2024. PAGO FACT. NCF. B1500000004 SEGUN O/C MIP-2024-00079, POR ADQUISICION DE BOTIQUINES DE PRIMEROS AUXILIO, PARA SER UTILIZADOS POR ESTE MIP.</t>
  </si>
  <si>
    <t>LIB: 3343 d/f 26/04/2024. PAGO CUENTA NO.782073821, NCF E450000037370, E450000039693, POR SERVICIO DE INTERNET, TELEFONO Y FLOTAS, A LA GOBERNACION DE BARAHONA, CORRESPONDIENTE AL MES DE FEBRERO Y MARZO 2024</t>
  </si>
  <si>
    <t>E450000037370</t>
  </si>
  <si>
    <t>E450000039693</t>
  </si>
  <si>
    <t>LIB: 3345 d/f 26/04/2024. PAGO CUENTA NO.767568907, NCF E450000037200, E450000039524, POR SERVICIO DE INTERNET, TELEFONO Y FLOTAS, A LA GOBERNACION DE BARAHONA, CORRESPONDIENTE AL MES DE FEBRERO Y MARZO 2024.</t>
  </si>
  <si>
    <t>E450000037200</t>
  </si>
  <si>
    <t>E450000039524</t>
  </si>
  <si>
    <t>LIB. 3352 d/f 26/04/2024. PAGO CUENTAS NO. 789876611, NCF E450000040427, POR SERVICIO DE INTERNET Y FLOTAS, A LA GOBERNACION DE SAMANA, CORRESPONDIENTE AL MES DE ABRIL 2024.</t>
  </si>
  <si>
    <t>E450000040427</t>
  </si>
  <si>
    <t>LIB. 3353 d/f 26/04/2024. PAGO CUENTAS NO. 788710767, NCF E450000037842, POR SERVICIO DE INTERNET Y FLOTAS A LA GOBERNACION DE SAMANA, CORRESPONDIENTE AL MES DE FEBRERO 2024</t>
  </si>
  <si>
    <t>E450000037842</t>
  </si>
  <si>
    <t>LIB: 3354 d/f 26/04/2024. PAGO CUENTA. 788710767, NCF E450000040426, POR SERVICIO DE INTERNET Y FLOTAS A LA GOBERNACION DE SAMANA, CORRESPONDIENTE AL MES DE MARZO 2024.</t>
  </si>
  <si>
    <t>E450000040426</t>
  </si>
  <si>
    <t>LIB: 3355 d/f 26/04/2024. PAGO FACT. NCF. B1500000687, SEGUN O/C MIP-2024-00109 POR ADQUISICION DE VARIOS MOBILIARIOS PARA ESTE MIP.</t>
  </si>
  <si>
    <t>B1500000687</t>
  </si>
  <si>
    <t>12/04/2024</t>
  </si>
  <si>
    <t>LIB: 3356 d/f 26/04/2024. PAGO FACT. NCF. B1500032390, POR  VALOR DE RD$1,881,429.54, POR SERVICIO DE SEGURO MEDICO AL PERSONAL DE ESTE MIP, MENOS DESC. NOMINA DE RD$335,623.87, PERIODO DEL 01 AL 30 DE ABRIL DEL 2024.</t>
  </si>
  <si>
    <t>B1500032390</t>
  </si>
  <si>
    <t>LIB: 3357 d/f 26/04/2024. PAGO FACTURA NCF. B1500000508, SEGUN O/S MIP-2023-01252, POR  CONTRATACIÓN DE LOS SERVICIOS PARA GESTIÓN DE EVENTOS PARA PARA CUBRIR ACTIVIDADES DE ESTE MINISTERIO, DENTRO DEL MARCO DE LA ESTRATEGIA NACIONAL INTEGRAL DE SEGURIDAD CIUDADANA. MI PAÍS SEGURO</t>
  </si>
  <si>
    <t>B1500000508</t>
  </si>
  <si>
    <t>CTAV, SRL</t>
  </si>
  <si>
    <t>LIB: 3358 d/f 26/04/2024. PAGO CUENTAS NO. 789876611, NCF E450000037843, POR SERVICIO DE INTERNET Y FLOTAS, A LA GOBERNACION DE SAMANA, CORRESPONDIENTE AL MES DE FEBRERO 2024.</t>
  </si>
  <si>
    <t>E450000037843</t>
  </si>
  <si>
    <t>LIB: 3366 d/f 26/04/2024. PAGO FACT. NCF. B1500000576, SEGUN O/C MIP-2024-00039, POR ADQUISICION DE INSUMOS DE LIMPIENZA PARA USO EN DIFERENTES AREAS DE ESTE MIP.</t>
  </si>
  <si>
    <t>B1500000576</t>
  </si>
  <si>
    <t>Allinonesupply, SRL</t>
  </si>
  <si>
    <t>LIB: 3367 d/f 26/04/2024. PAGO FACT. NCF B1500000022 SEGUN O/C MIP-2024-00074 POR ADQUISICION DE 1200 BOTIQUINES DE PRIMEROS AUXILIOS PARA SER UTILIZADOS EN LOS SECTORES INTERVENIDOS DENTRO DE LA ESTRATEGIA DE MI PAIS SEGURO.</t>
  </si>
  <si>
    <t>B1500000022</t>
  </si>
  <si>
    <t>RSN Salcedo Nina Group SRL</t>
  </si>
  <si>
    <t>LIB: 3369 d/f 26/04/2024. PAGO FACT. NCF. B1500000126, SEGUN O/C MIP-2024-00021 POR ADQUISICION DE 6 BOCINAS CON MICROFONO, PARA SER UTILIZADAS EN LOS DIFERENTES VICEMINISTERIOS DE ESTE MIP.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</si>
</sst>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</cellStyleXfs>
  <cellXfs count="1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3" borderId="0" xfId="2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43" fontId="16" fillId="0" borderId="0" xfId="1" applyFont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right" wrapText="1"/>
    </xf>
    <xf numFmtId="14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14" fontId="16" fillId="0" borderId="1" xfId="0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left" wrapText="1"/>
    </xf>
    <xf numFmtId="43" fontId="15" fillId="0" borderId="0" xfId="13" applyFont="1" applyFill="1" applyBorder="1" applyAlignment="1">
      <alignment horizontal="center" wrapText="1"/>
    </xf>
    <xf numFmtId="14" fontId="16" fillId="0" borderId="0" xfId="0" applyNumberFormat="1" applyFont="1" applyFill="1" applyBorder="1" applyAlignment="1">
      <alignment horizontal="center"/>
    </xf>
    <xf numFmtId="43" fontId="25" fillId="0" borderId="0" xfId="1" applyFont="1" applyFill="1" applyBorder="1" applyAlignment="1">
      <alignment horizontal="right"/>
    </xf>
    <xf numFmtId="14" fontId="16" fillId="0" borderId="0" xfId="0" applyNumberFormat="1" applyFont="1" applyFill="1" applyBorder="1" applyAlignment="1">
      <alignment horizontal="right"/>
    </xf>
    <xf numFmtId="43" fontId="15" fillId="0" borderId="0" xfId="1" applyFont="1" applyFill="1" applyBorder="1" applyAlignment="1">
      <alignment horizontal="right" wrapText="1"/>
    </xf>
    <xf numFmtId="4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wrapText="1"/>
    </xf>
    <xf numFmtId="49" fontId="25" fillId="0" borderId="1" xfId="0" applyNumberFormat="1" applyFont="1" applyFill="1" applyBorder="1" applyAlignment="1">
      <alignment wrapText="1"/>
    </xf>
    <xf numFmtId="49" fontId="25" fillId="0" borderId="1" xfId="0" applyNumberFormat="1" applyFont="1" applyFill="1" applyBorder="1" applyAlignment="1">
      <alignment horizontal="center" wrapText="1"/>
    </xf>
    <xf numFmtId="43" fontId="25" fillId="0" borderId="1" xfId="1" applyFont="1" applyFill="1" applyBorder="1" applyAlignment="1">
      <alignment horizontal="center" wrapText="1"/>
    </xf>
    <xf numFmtId="49" fontId="25" fillId="0" borderId="7" xfId="0" applyNumberFormat="1" applyFont="1" applyFill="1" applyBorder="1" applyAlignment="1">
      <alignment horizontal="left" wrapText="1"/>
    </xf>
    <xf numFmtId="49" fontId="25" fillId="0" borderId="8" xfId="0" applyNumberFormat="1" applyFont="1" applyFill="1" applyBorder="1" applyAlignment="1">
      <alignment horizontal="left"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3" borderId="0" xfId="2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25" fillId="0" borderId="7" xfId="0" applyNumberFormat="1" applyFont="1" applyFill="1" applyBorder="1" applyAlignment="1">
      <alignment horizontal="left" wrapText="1"/>
    </xf>
    <xf numFmtId="49" fontId="25" fillId="0" borderId="9" xfId="0" applyNumberFormat="1" applyFont="1" applyFill="1" applyBorder="1" applyAlignment="1">
      <alignment horizontal="left" wrapText="1"/>
    </xf>
    <xf numFmtId="49" fontId="25" fillId="0" borderId="8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wrapText="1"/>
    </xf>
    <xf numFmtId="49" fontId="25" fillId="0" borderId="8" xfId="0" applyNumberFormat="1" applyFont="1" applyFill="1" applyBorder="1" applyAlignment="1">
      <alignment horizontal="center" wrapText="1"/>
    </xf>
    <xf numFmtId="49" fontId="25" fillId="0" borderId="9" xfId="0" applyNumberFormat="1" applyFont="1" applyFill="1" applyBorder="1" applyAlignment="1">
      <alignment horizontal="center" wrapText="1"/>
    </xf>
  </cellXfs>
  <cellStyles count="21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  <cellStyle name="Normal 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87" t="s">
        <v>105</v>
      </c>
      <c r="C9" s="87"/>
      <c r="D9" s="87"/>
      <c r="E9" s="87"/>
      <c r="F9" s="87"/>
      <c r="G9" s="87"/>
      <c r="H9" s="87"/>
      <c r="I9" s="87"/>
      <c r="J9" s="87"/>
      <c r="K9" s="8"/>
    </row>
    <row r="10" spans="2:11" customFormat="1" ht="14.25" customHeight="1" x14ac:dyDescent="0.25">
      <c r="C10" s="9"/>
      <c r="D10" s="9"/>
      <c r="E10" s="9"/>
      <c r="F10" s="9"/>
      <c r="G10" s="9"/>
      <c r="H10" s="8"/>
      <c r="I10" s="8"/>
      <c r="J10" s="8"/>
      <c r="K10" s="8"/>
    </row>
    <row r="11" spans="2:11" customFormat="1" ht="21" customHeight="1" x14ac:dyDescent="0.25">
      <c r="B11" s="89" t="s">
        <v>106</v>
      </c>
      <c r="C11" s="89"/>
      <c r="D11" s="89"/>
      <c r="E11" s="89"/>
      <c r="F11" s="89"/>
      <c r="G11" s="89"/>
      <c r="H11" s="89"/>
      <c r="I11" s="89"/>
      <c r="J11" s="89"/>
      <c r="K11" s="8"/>
    </row>
    <row r="12" spans="2:11" customFormat="1" ht="26.25" customHeight="1" x14ac:dyDescent="0.25">
      <c r="B12" s="89" t="s">
        <v>107</v>
      </c>
      <c r="C12" s="89"/>
      <c r="D12" s="89"/>
      <c r="E12" s="89"/>
      <c r="F12" s="89"/>
      <c r="G12" s="89"/>
      <c r="H12" s="89"/>
      <c r="I12" s="89"/>
      <c r="J12" s="89"/>
      <c r="K12" s="8"/>
    </row>
    <row r="13" spans="2:11" ht="15" thickBot="1" x14ac:dyDescent="0.25"/>
    <row r="14" spans="2:11" ht="60.75" customHeight="1" x14ac:dyDescent="0.2">
      <c r="B14" s="10" t="s">
        <v>0</v>
      </c>
      <c r="C14" s="11" t="s">
        <v>1</v>
      </c>
      <c r="D14" s="32" t="s">
        <v>3</v>
      </c>
      <c r="E14" s="12" t="s">
        <v>2</v>
      </c>
      <c r="F14" s="12" t="s">
        <v>4</v>
      </c>
      <c r="G14" s="12" t="s">
        <v>5</v>
      </c>
      <c r="H14" s="12" t="s">
        <v>6</v>
      </c>
      <c r="I14" s="12" t="s">
        <v>7</v>
      </c>
      <c r="J14" s="13" t="s">
        <v>8</v>
      </c>
    </row>
    <row r="15" spans="2:11" ht="60" customHeight="1" x14ac:dyDescent="0.2">
      <c r="B15" s="14" t="s">
        <v>10</v>
      </c>
      <c r="C15" s="15" t="s">
        <v>14</v>
      </c>
      <c r="D15" s="16" t="s">
        <v>9</v>
      </c>
      <c r="E15" s="17">
        <v>44318</v>
      </c>
      <c r="F15" s="18">
        <v>225000</v>
      </c>
      <c r="G15" s="17">
        <v>44349</v>
      </c>
      <c r="H15" s="19">
        <f>+F15</f>
        <v>225000</v>
      </c>
      <c r="I15" s="20">
        <f>+F15-H15</f>
        <v>0</v>
      </c>
      <c r="J15" s="16" t="s">
        <v>33</v>
      </c>
    </row>
    <row r="16" spans="2:11" ht="54.75" customHeight="1" x14ac:dyDescent="0.2">
      <c r="B16" s="21" t="s">
        <v>11</v>
      </c>
      <c r="C16" s="15" t="s">
        <v>15</v>
      </c>
      <c r="D16" s="16" t="s">
        <v>12</v>
      </c>
      <c r="E16" s="22">
        <v>44307</v>
      </c>
      <c r="F16" s="18">
        <v>318870</v>
      </c>
      <c r="G16" s="17">
        <v>44337</v>
      </c>
      <c r="H16" s="23" t="s">
        <v>13</v>
      </c>
      <c r="I16" s="20">
        <v>0</v>
      </c>
      <c r="J16" s="16" t="s">
        <v>33</v>
      </c>
    </row>
    <row r="17" spans="2:10" ht="48" x14ac:dyDescent="0.2">
      <c r="B17" s="16" t="s">
        <v>16</v>
      </c>
      <c r="C17" s="15" t="s">
        <v>18</v>
      </c>
      <c r="D17" s="16" t="s">
        <v>17</v>
      </c>
      <c r="E17" s="17">
        <v>44292</v>
      </c>
      <c r="F17" s="18">
        <v>119062</v>
      </c>
      <c r="G17" s="17">
        <v>44322</v>
      </c>
      <c r="H17" s="18">
        <v>119062</v>
      </c>
      <c r="I17" s="20">
        <v>0</v>
      </c>
      <c r="J17" s="16" t="s">
        <v>33</v>
      </c>
    </row>
    <row r="18" spans="2:10" ht="60" x14ac:dyDescent="0.2">
      <c r="B18" s="24" t="s">
        <v>57</v>
      </c>
      <c r="C18" s="25" t="s">
        <v>61</v>
      </c>
      <c r="D18" s="16" t="s">
        <v>58</v>
      </c>
      <c r="E18" s="17">
        <v>44333</v>
      </c>
      <c r="F18" s="26">
        <v>94531.59</v>
      </c>
      <c r="G18" s="17">
        <v>44364</v>
      </c>
      <c r="H18" s="18">
        <v>94531.59</v>
      </c>
      <c r="I18" s="20">
        <v>0</v>
      </c>
      <c r="J18" s="16" t="s">
        <v>33</v>
      </c>
    </row>
    <row r="19" spans="2:10" ht="74.25" customHeight="1" x14ac:dyDescent="0.2">
      <c r="B19" s="24" t="s">
        <v>60</v>
      </c>
      <c r="C19" s="15" t="s">
        <v>62</v>
      </c>
      <c r="D19" s="16" t="s">
        <v>59</v>
      </c>
      <c r="E19" s="17">
        <v>44359</v>
      </c>
      <c r="F19" s="26">
        <v>106200</v>
      </c>
      <c r="G19" s="17">
        <v>44389</v>
      </c>
      <c r="H19" s="33">
        <v>106200</v>
      </c>
      <c r="I19" s="20">
        <v>0</v>
      </c>
      <c r="J19" s="16" t="s">
        <v>33</v>
      </c>
    </row>
    <row r="20" spans="2:10" ht="48" x14ac:dyDescent="0.2">
      <c r="B20" s="25" t="s">
        <v>63</v>
      </c>
      <c r="C20" s="25" t="s">
        <v>64</v>
      </c>
      <c r="D20" s="16" t="s">
        <v>65</v>
      </c>
      <c r="E20" s="17">
        <v>44344</v>
      </c>
      <c r="F20" s="26">
        <v>998908.29</v>
      </c>
      <c r="G20" s="17">
        <v>44375</v>
      </c>
      <c r="H20" s="18">
        <v>998908.29</v>
      </c>
      <c r="I20" s="20">
        <v>0</v>
      </c>
      <c r="J20" s="16" t="s">
        <v>33</v>
      </c>
    </row>
    <row r="21" spans="2:10" ht="63" customHeight="1" x14ac:dyDescent="0.2">
      <c r="B21" s="24" t="s">
        <v>66</v>
      </c>
      <c r="C21" s="25" t="s">
        <v>67</v>
      </c>
      <c r="D21" s="24" t="s">
        <v>68</v>
      </c>
      <c r="E21" s="17" t="s">
        <v>69</v>
      </c>
      <c r="F21" s="26">
        <v>2049.98</v>
      </c>
      <c r="G21" s="17">
        <v>44408</v>
      </c>
      <c r="H21" s="26">
        <v>2049.98</v>
      </c>
      <c r="I21" s="20">
        <v>0</v>
      </c>
      <c r="J21" s="16" t="s">
        <v>33</v>
      </c>
    </row>
    <row r="22" spans="2:10" ht="72" x14ac:dyDescent="0.2">
      <c r="B22" s="24" t="s">
        <v>34</v>
      </c>
      <c r="C22" s="25" t="s">
        <v>74</v>
      </c>
      <c r="D22" s="16" t="s">
        <v>70</v>
      </c>
      <c r="E22" s="17">
        <v>44317</v>
      </c>
      <c r="F22" s="26">
        <v>84005.45</v>
      </c>
      <c r="G22" s="17">
        <v>44348</v>
      </c>
      <c r="H22" s="26">
        <v>84005.45</v>
      </c>
      <c r="I22" s="20">
        <v>0</v>
      </c>
      <c r="J22" s="16" t="s">
        <v>33</v>
      </c>
    </row>
    <row r="23" spans="2:10" ht="36" x14ac:dyDescent="0.2">
      <c r="B23" s="24" t="s">
        <v>71</v>
      </c>
      <c r="C23" s="25" t="s">
        <v>73</v>
      </c>
      <c r="D23" s="16" t="s">
        <v>72</v>
      </c>
      <c r="E23" s="17">
        <v>44263</v>
      </c>
      <c r="F23" s="26">
        <v>18172</v>
      </c>
      <c r="G23" s="17">
        <v>44294</v>
      </c>
      <c r="H23" s="26">
        <v>18172</v>
      </c>
      <c r="I23" s="20">
        <v>0</v>
      </c>
      <c r="J23" s="16" t="s">
        <v>33</v>
      </c>
    </row>
    <row r="24" spans="2:10" ht="39" customHeight="1" x14ac:dyDescent="0.2">
      <c r="B24" s="25" t="s">
        <v>75</v>
      </c>
      <c r="C24" s="25" t="s">
        <v>76</v>
      </c>
      <c r="D24" s="16" t="s">
        <v>77</v>
      </c>
      <c r="E24" s="17">
        <v>44344</v>
      </c>
      <c r="F24" s="26">
        <v>1060073.0900000001</v>
      </c>
      <c r="G24" s="17">
        <v>44375</v>
      </c>
      <c r="H24" s="26">
        <v>1060073.0900000001</v>
      </c>
      <c r="I24" s="20">
        <v>0</v>
      </c>
      <c r="J24" s="27" t="s">
        <v>33</v>
      </c>
    </row>
    <row r="25" spans="2:10" ht="72" x14ac:dyDescent="0.2">
      <c r="B25" s="24" t="s">
        <v>80</v>
      </c>
      <c r="C25" s="25" t="s">
        <v>78</v>
      </c>
      <c r="D25" s="16" t="s">
        <v>79</v>
      </c>
      <c r="E25" s="37">
        <v>44308</v>
      </c>
      <c r="F25" s="26">
        <v>746044.38</v>
      </c>
      <c r="G25" s="17">
        <v>44338</v>
      </c>
      <c r="H25" s="26">
        <v>746044.38</v>
      </c>
      <c r="I25" s="20">
        <v>0</v>
      </c>
      <c r="J25" s="16" t="s">
        <v>33</v>
      </c>
    </row>
    <row r="26" spans="2:10" ht="60" x14ac:dyDescent="0.2">
      <c r="B26" s="24" t="s">
        <v>81</v>
      </c>
      <c r="C26" s="25" t="s">
        <v>142</v>
      </c>
      <c r="D26" s="16" t="s">
        <v>82</v>
      </c>
      <c r="E26" s="37">
        <v>44251</v>
      </c>
      <c r="F26" s="26">
        <v>8484931.1500000004</v>
      </c>
      <c r="G26" s="17">
        <v>44371</v>
      </c>
      <c r="H26" s="26">
        <f>+F26-3384931.15</f>
        <v>5100000</v>
      </c>
      <c r="I26" s="20">
        <f>+F26-H26</f>
        <v>3384931.1500000004</v>
      </c>
      <c r="J26" s="16" t="s">
        <v>108</v>
      </c>
    </row>
    <row r="27" spans="2:10" ht="60" x14ac:dyDescent="0.2">
      <c r="B27" s="24" t="s">
        <v>83</v>
      </c>
      <c r="C27" s="25" t="s">
        <v>143</v>
      </c>
      <c r="D27" s="16" t="s">
        <v>84</v>
      </c>
      <c r="E27" s="17">
        <v>44298</v>
      </c>
      <c r="F27" s="26">
        <v>3172199.91</v>
      </c>
      <c r="G27" s="17">
        <v>44328</v>
      </c>
      <c r="H27" s="26">
        <v>3172199.91</v>
      </c>
      <c r="I27" s="20">
        <v>0</v>
      </c>
      <c r="J27" s="16" t="s">
        <v>33</v>
      </c>
    </row>
    <row r="28" spans="2:10" ht="48" x14ac:dyDescent="0.2">
      <c r="B28" s="24" t="s">
        <v>85</v>
      </c>
      <c r="C28" s="25" t="s">
        <v>144</v>
      </c>
      <c r="D28" s="16" t="s">
        <v>86</v>
      </c>
      <c r="E28" s="17">
        <v>44316</v>
      </c>
      <c r="F28" s="26">
        <v>245143.83</v>
      </c>
      <c r="G28" s="17">
        <v>44346</v>
      </c>
      <c r="H28" s="26">
        <v>245143.83</v>
      </c>
      <c r="I28" s="20">
        <v>0</v>
      </c>
      <c r="J28" s="16" t="s">
        <v>33</v>
      </c>
    </row>
    <row r="29" spans="2:10" ht="60" x14ac:dyDescent="0.2">
      <c r="B29" s="24" t="s">
        <v>87</v>
      </c>
      <c r="C29" s="25" t="s">
        <v>145</v>
      </c>
      <c r="D29" s="15" t="s">
        <v>88</v>
      </c>
      <c r="E29" s="28" t="s">
        <v>89</v>
      </c>
      <c r="F29" s="38" t="s">
        <v>90</v>
      </c>
      <c r="G29" s="28" t="s">
        <v>109</v>
      </c>
      <c r="H29" s="38" t="s">
        <v>90</v>
      </c>
      <c r="I29" s="20">
        <v>0</v>
      </c>
      <c r="J29" s="16" t="s">
        <v>33</v>
      </c>
    </row>
    <row r="30" spans="2:10" ht="63" customHeight="1" x14ac:dyDescent="0.2">
      <c r="B30" s="24" t="s">
        <v>91</v>
      </c>
      <c r="C30" s="25" t="s">
        <v>146</v>
      </c>
      <c r="D30" s="25" t="s">
        <v>92</v>
      </c>
      <c r="E30" s="28" t="s">
        <v>93</v>
      </c>
      <c r="F30" s="38">
        <v>1633978.99</v>
      </c>
      <c r="G30" s="28" t="s">
        <v>110</v>
      </c>
      <c r="H30" s="38" t="s">
        <v>94</v>
      </c>
      <c r="I30" s="20">
        <v>0</v>
      </c>
      <c r="J30" s="16" t="s">
        <v>33</v>
      </c>
    </row>
    <row r="31" spans="2:10" ht="60" x14ac:dyDescent="0.2">
      <c r="B31" s="25" t="s">
        <v>95</v>
      </c>
      <c r="C31" s="25" t="s">
        <v>147</v>
      </c>
      <c r="D31" s="15" t="s">
        <v>96</v>
      </c>
      <c r="E31" s="28" t="s">
        <v>97</v>
      </c>
      <c r="F31" s="38" t="s">
        <v>98</v>
      </c>
      <c r="G31" s="28" t="s">
        <v>111</v>
      </c>
      <c r="H31" s="38" t="s">
        <v>98</v>
      </c>
      <c r="I31" s="20">
        <v>0</v>
      </c>
      <c r="J31" s="16" t="s">
        <v>33</v>
      </c>
    </row>
    <row r="32" spans="2:10" s="31" customFormat="1" ht="52.5" customHeight="1" x14ac:dyDescent="0.2">
      <c r="B32" s="24" t="s">
        <v>148</v>
      </c>
      <c r="C32" s="25" t="s">
        <v>149</v>
      </c>
      <c r="D32" s="15" t="s">
        <v>150</v>
      </c>
      <c r="E32" s="28" t="s">
        <v>151</v>
      </c>
      <c r="F32" s="29" t="s">
        <v>152</v>
      </c>
      <c r="G32" s="28" t="s">
        <v>153</v>
      </c>
      <c r="H32" s="29" t="s">
        <v>152</v>
      </c>
      <c r="I32" s="20">
        <v>0</v>
      </c>
      <c r="J32" s="16" t="s">
        <v>33</v>
      </c>
    </row>
    <row r="33" spans="2:10" ht="82.5" customHeight="1" x14ac:dyDescent="0.2">
      <c r="B33" s="16" t="s">
        <v>19</v>
      </c>
      <c r="C33" s="15" t="s">
        <v>32</v>
      </c>
      <c r="D33" s="15" t="s">
        <v>99</v>
      </c>
      <c r="E33" s="30" t="s">
        <v>112</v>
      </c>
      <c r="F33" s="34" t="s">
        <v>113</v>
      </c>
      <c r="G33" s="30" t="s">
        <v>114</v>
      </c>
      <c r="H33" s="34" t="s">
        <v>113</v>
      </c>
      <c r="I33" s="20">
        <v>0</v>
      </c>
      <c r="J33" s="16" t="s">
        <v>33</v>
      </c>
    </row>
    <row r="34" spans="2:10" ht="89.25" customHeight="1" x14ac:dyDescent="0.2">
      <c r="B34" s="16" t="s">
        <v>19</v>
      </c>
      <c r="C34" s="15" t="s">
        <v>35</v>
      </c>
      <c r="D34" s="15" t="s">
        <v>100</v>
      </c>
      <c r="E34" s="30" t="s">
        <v>115</v>
      </c>
      <c r="F34" s="34" t="s">
        <v>116</v>
      </c>
      <c r="G34" s="30" t="s">
        <v>117</v>
      </c>
      <c r="H34" s="34" t="s">
        <v>116</v>
      </c>
      <c r="I34" s="20">
        <v>0</v>
      </c>
      <c r="J34" s="16" t="s">
        <v>33</v>
      </c>
    </row>
    <row r="35" spans="2:10" ht="144" x14ac:dyDescent="0.2">
      <c r="B35" s="15" t="s">
        <v>20</v>
      </c>
      <c r="C35" s="15" t="s">
        <v>36</v>
      </c>
      <c r="D35" s="30" t="s">
        <v>118</v>
      </c>
      <c r="E35" s="30" t="s">
        <v>119</v>
      </c>
      <c r="F35" s="34" t="s">
        <v>120</v>
      </c>
      <c r="G35" s="30" t="s">
        <v>121</v>
      </c>
      <c r="H35" s="34" t="s">
        <v>120</v>
      </c>
      <c r="I35" s="20">
        <v>0</v>
      </c>
      <c r="J35" s="16" t="s">
        <v>33</v>
      </c>
    </row>
    <row r="36" spans="2:10" ht="56.25" customHeight="1" x14ac:dyDescent="0.2">
      <c r="B36" s="16" t="s">
        <v>21</v>
      </c>
      <c r="C36" s="15" t="s">
        <v>38</v>
      </c>
      <c r="D36" s="22" t="s">
        <v>37</v>
      </c>
      <c r="E36" s="22">
        <v>44270</v>
      </c>
      <c r="F36" s="18">
        <v>16158.07</v>
      </c>
      <c r="G36" s="22">
        <v>44301</v>
      </c>
      <c r="H36" s="18">
        <v>16158.07</v>
      </c>
      <c r="I36" s="20">
        <v>0</v>
      </c>
      <c r="J36" s="16" t="s">
        <v>33</v>
      </c>
    </row>
    <row r="37" spans="2:10" ht="59.25" customHeight="1" x14ac:dyDescent="0.2">
      <c r="B37" s="15" t="s">
        <v>22</v>
      </c>
      <c r="C37" s="15" t="s">
        <v>39</v>
      </c>
      <c r="D37" s="30" t="s">
        <v>53</v>
      </c>
      <c r="E37" s="15" t="s">
        <v>54</v>
      </c>
      <c r="F37" s="35" t="s">
        <v>55</v>
      </c>
      <c r="G37" s="15" t="s">
        <v>56</v>
      </c>
      <c r="H37" s="35" t="s">
        <v>55</v>
      </c>
      <c r="I37" s="20">
        <v>0</v>
      </c>
      <c r="J37" s="16" t="s">
        <v>33</v>
      </c>
    </row>
    <row r="38" spans="2:10" ht="79.5" customHeight="1" x14ac:dyDescent="0.2">
      <c r="B38" s="15" t="s">
        <v>23</v>
      </c>
      <c r="C38" s="15" t="s">
        <v>40</v>
      </c>
      <c r="D38" s="22" t="s">
        <v>41</v>
      </c>
      <c r="E38" s="22">
        <v>44329</v>
      </c>
      <c r="F38" s="18">
        <v>35555.839999999997</v>
      </c>
      <c r="G38" s="22">
        <v>44360</v>
      </c>
      <c r="H38" s="18">
        <v>35555.839999999997</v>
      </c>
      <c r="I38" s="20">
        <v>0</v>
      </c>
      <c r="J38" s="16" t="s">
        <v>33</v>
      </c>
    </row>
    <row r="39" spans="2:10" ht="93" customHeight="1" x14ac:dyDescent="0.2">
      <c r="B39" s="16" t="s">
        <v>24</v>
      </c>
      <c r="C39" s="15" t="s">
        <v>42</v>
      </c>
      <c r="D39" s="22" t="s">
        <v>43</v>
      </c>
      <c r="E39" s="22">
        <v>44305</v>
      </c>
      <c r="F39" s="18">
        <v>83515.679999999993</v>
      </c>
      <c r="G39" s="22">
        <v>44335</v>
      </c>
      <c r="H39" s="18">
        <v>83515.679999999993</v>
      </c>
      <c r="I39" s="20">
        <v>0</v>
      </c>
      <c r="J39" s="16" t="s">
        <v>33</v>
      </c>
    </row>
    <row r="40" spans="2:10" ht="70.5" customHeight="1" x14ac:dyDescent="0.2">
      <c r="B40" s="16" t="s">
        <v>25</v>
      </c>
      <c r="C40" s="15" t="s">
        <v>44</v>
      </c>
      <c r="D40" s="22" t="s">
        <v>122</v>
      </c>
      <c r="E40" s="22">
        <v>44337</v>
      </c>
      <c r="F40" s="18">
        <v>85986.6</v>
      </c>
      <c r="G40" s="22">
        <v>44368</v>
      </c>
      <c r="H40" s="18">
        <v>85986.6</v>
      </c>
      <c r="I40" s="20">
        <v>0</v>
      </c>
      <c r="J40" s="16" t="s">
        <v>33</v>
      </c>
    </row>
    <row r="41" spans="2:10" ht="72.75" customHeight="1" x14ac:dyDescent="0.2">
      <c r="B41" s="15" t="s">
        <v>22</v>
      </c>
      <c r="C41" s="15" t="s">
        <v>45</v>
      </c>
      <c r="D41" s="30" t="s">
        <v>124</v>
      </c>
      <c r="E41" s="30" t="s">
        <v>125</v>
      </c>
      <c r="F41" s="35" t="s">
        <v>123</v>
      </c>
      <c r="G41" s="30" t="s">
        <v>126</v>
      </c>
      <c r="H41" s="35" t="s">
        <v>123</v>
      </c>
      <c r="I41" s="20">
        <v>0</v>
      </c>
      <c r="J41" s="16" t="s">
        <v>33</v>
      </c>
    </row>
    <row r="42" spans="2:10" ht="84" x14ac:dyDescent="0.2">
      <c r="B42" s="16" t="s">
        <v>26</v>
      </c>
      <c r="C42" s="15" t="s">
        <v>46</v>
      </c>
      <c r="D42" s="15" t="s">
        <v>128</v>
      </c>
      <c r="E42" s="15" t="s">
        <v>127</v>
      </c>
      <c r="F42" s="35" t="s">
        <v>129</v>
      </c>
      <c r="G42" s="15" t="s">
        <v>130</v>
      </c>
      <c r="H42" s="35" t="s">
        <v>129</v>
      </c>
      <c r="I42" s="20">
        <v>0</v>
      </c>
      <c r="J42" s="16" t="s">
        <v>33</v>
      </c>
    </row>
    <row r="43" spans="2:10" ht="60" x14ac:dyDescent="0.2">
      <c r="B43" s="15" t="s">
        <v>22</v>
      </c>
      <c r="C43" s="15" t="s">
        <v>47</v>
      </c>
      <c r="D43" s="30" t="s">
        <v>131</v>
      </c>
      <c r="E43" s="15" t="s">
        <v>132</v>
      </c>
      <c r="F43" s="35" t="s">
        <v>133</v>
      </c>
      <c r="G43" s="15" t="s">
        <v>134</v>
      </c>
      <c r="H43" s="35" t="s">
        <v>133</v>
      </c>
      <c r="I43" s="20">
        <v>0</v>
      </c>
      <c r="J43" s="16" t="s">
        <v>33</v>
      </c>
    </row>
    <row r="44" spans="2:10" ht="72" x14ac:dyDescent="0.2">
      <c r="B44" s="16" t="s">
        <v>27</v>
      </c>
      <c r="C44" s="15" t="s">
        <v>48</v>
      </c>
      <c r="D44" s="22" t="s">
        <v>135</v>
      </c>
      <c r="E44" s="22">
        <v>44211</v>
      </c>
      <c r="F44" s="18">
        <v>82116.2</v>
      </c>
      <c r="G44" s="22">
        <v>44242</v>
      </c>
      <c r="H44" s="18">
        <v>82116.2</v>
      </c>
      <c r="I44" s="20">
        <v>0</v>
      </c>
      <c r="J44" s="16" t="s">
        <v>33</v>
      </c>
    </row>
    <row r="45" spans="2:10" ht="84" x14ac:dyDescent="0.2">
      <c r="B45" s="16" t="s">
        <v>28</v>
      </c>
      <c r="C45" s="15" t="s">
        <v>137</v>
      </c>
      <c r="D45" s="22" t="s">
        <v>136</v>
      </c>
      <c r="E45" s="17">
        <v>44320</v>
      </c>
      <c r="F45" s="20">
        <v>64918.080000000002</v>
      </c>
      <c r="G45" s="22">
        <v>44351</v>
      </c>
      <c r="H45" s="20">
        <v>64918.080000000002</v>
      </c>
      <c r="I45" s="20">
        <v>0</v>
      </c>
      <c r="J45" s="16" t="s">
        <v>33</v>
      </c>
    </row>
    <row r="46" spans="2:10" ht="60" x14ac:dyDescent="0.2">
      <c r="B46" s="16" t="s">
        <v>29</v>
      </c>
      <c r="C46" s="15" t="s">
        <v>49</v>
      </c>
      <c r="D46" s="22" t="s">
        <v>138</v>
      </c>
      <c r="E46" s="17">
        <v>44355</v>
      </c>
      <c r="F46" s="33">
        <v>18585</v>
      </c>
      <c r="G46" s="36">
        <v>44385</v>
      </c>
      <c r="H46" s="33">
        <v>18585</v>
      </c>
      <c r="I46" s="20">
        <v>0</v>
      </c>
      <c r="J46" s="16" t="s">
        <v>33</v>
      </c>
    </row>
    <row r="47" spans="2:10" ht="60" x14ac:dyDescent="0.2">
      <c r="B47" s="16" t="s">
        <v>30</v>
      </c>
      <c r="C47" s="15" t="s">
        <v>50</v>
      </c>
      <c r="D47" s="22" t="s">
        <v>141</v>
      </c>
      <c r="E47" s="17">
        <v>44326</v>
      </c>
      <c r="F47" s="20">
        <v>99946</v>
      </c>
      <c r="G47" s="22">
        <v>44357</v>
      </c>
      <c r="H47" s="16">
        <v>99946</v>
      </c>
      <c r="I47" s="20">
        <v>0</v>
      </c>
      <c r="J47" s="16" t="s">
        <v>33</v>
      </c>
    </row>
    <row r="48" spans="2:10" ht="84" x14ac:dyDescent="0.2">
      <c r="B48" s="15" t="s">
        <v>23</v>
      </c>
      <c r="C48" s="15" t="s">
        <v>51</v>
      </c>
      <c r="D48" s="22" t="s">
        <v>140</v>
      </c>
      <c r="E48" s="17">
        <v>44361</v>
      </c>
      <c r="F48" s="20">
        <v>35568.31</v>
      </c>
      <c r="G48" s="22">
        <v>44391</v>
      </c>
      <c r="H48" s="16">
        <v>35568.31</v>
      </c>
      <c r="I48" s="20">
        <v>0</v>
      </c>
      <c r="J48" s="16" t="s">
        <v>33</v>
      </c>
    </row>
    <row r="49" spans="2:10" ht="60" x14ac:dyDescent="0.2">
      <c r="B49" s="16" t="s">
        <v>31</v>
      </c>
      <c r="C49" s="15" t="s">
        <v>52</v>
      </c>
      <c r="D49" s="22" t="s">
        <v>139</v>
      </c>
      <c r="E49" s="17">
        <v>44333</v>
      </c>
      <c r="F49" s="18">
        <v>31270</v>
      </c>
      <c r="G49" s="22">
        <v>44364</v>
      </c>
      <c r="H49" s="18">
        <v>31270</v>
      </c>
      <c r="I49" s="20">
        <v>0</v>
      </c>
      <c r="J49" s="16" t="s">
        <v>33</v>
      </c>
    </row>
    <row r="50" spans="2:10" x14ac:dyDescent="0.2">
      <c r="B50" s="40"/>
      <c r="C50" s="41"/>
      <c r="D50" s="41"/>
      <c r="E50" s="42"/>
      <c r="F50" s="41"/>
      <c r="G50" s="41"/>
      <c r="H50" s="41"/>
      <c r="I50" s="43"/>
      <c r="J50" s="44"/>
    </row>
    <row r="51" spans="2:10" x14ac:dyDescent="0.2">
      <c r="B51" s="31"/>
      <c r="C51" s="31"/>
      <c r="D51" s="31"/>
      <c r="E51" s="31"/>
      <c r="F51" s="31"/>
      <c r="G51" s="31"/>
      <c r="H51" s="31"/>
      <c r="I51" s="31"/>
      <c r="J51" s="31"/>
    </row>
    <row r="56" spans="2:10" ht="15.75" x14ac:dyDescent="0.25">
      <c r="C56" s="90"/>
      <c r="D56" s="90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39" t="s">
        <v>154</v>
      </c>
      <c r="D58" s="5"/>
      <c r="E58" s="3" t="s">
        <v>103</v>
      </c>
    </row>
    <row r="59" spans="2:10" ht="18.75" x14ac:dyDescent="0.3">
      <c r="B59" s="88" t="s">
        <v>155</v>
      </c>
      <c r="C59" s="88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262"/>
  <sheetViews>
    <sheetView tabSelected="1" view="pageBreakPreview" zoomScale="70" zoomScaleNormal="90" zoomScaleSheetLayoutView="70" workbookViewId="0">
      <selection activeCell="H209" sqref="H209:I210"/>
    </sheetView>
  </sheetViews>
  <sheetFormatPr baseColWidth="10" defaultRowHeight="12.75" x14ac:dyDescent="0.2"/>
  <cols>
    <col min="1" max="1" width="34.7109375" style="51" customWidth="1"/>
    <col min="2" max="2" width="38.140625" style="51" customWidth="1"/>
    <col min="3" max="3" width="25.42578125" style="49" customWidth="1"/>
    <col min="4" max="4" width="22.42578125" style="49" customWidth="1"/>
    <col min="5" max="5" width="17" style="54" customWidth="1"/>
    <col min="6" max="6" width="13.42578125" style="50" bestFit="1" customWidth="1"/>
    <col min="7" max="7" width="16.42578125" style="50" bestFit="1" customWidth="1"/>
    <col min="8" max="8" width="16.140625" style="50" customWidth="1"/>
    <col min="9" max="9" width="19.42578125" style="50" customWidth="1"/>
    <col min="10" max="16384" width="11.42578125" style="45"/>
  </cols>
  <sheetData>
    <row r="8" spans="1:9" x14ac:dyDescent="0.2">
      <c r="A8" s="100" t="s">
        <v>105</v>
      </c>
      <c r="B8" s="100"/>
      <c r="C8" s="100"/>
      <c r="D8" s="100"/>
      <c r="E8" s="100"/>
      <c r="F8" s="100"/>
      <c r="G8" s="100"/>
      <c r="H8" s="100"/>
      <c r="I8" s="100"/>
    </row>
    <row r="9" spans="1:9" x14ac:dyDescent="0.2">
      <c r="B9" s="59"/>
      <c r="C9" s="60"/>
      <c r="D9" s="61"/>
      <c r="E9" s="62"/>
      <c r="F9" s="63"/>
      <c r="G9" s="64"/>
      <c r="H9" s="64"/>
      <c r="I9" s="64"/>
    </row>
    <row r="10" spans="1:9" x14ac:dyDescent="0.2">
      <c r="A10" s="100" t="s">
        <v>106</v>
      </c>
      <c r="B10" s="100"/>
      <c r="C10" s="100"/>
      <c r="D10" s="100"/>
      <c r="E10" s="100"/>
      <c r="F10" s="100"/>
      <c r="G10" s="100"/>
      <c r="H10" s="100"/>
      <c r="I10" s="100"/>
    </row>
    <row r="11" spans="1:9" x14ac:dyDescent="0.2">
      <c r="A11" s="100" t="s">
        <v>239</v>
      </c>
      <c r="B11" s="100"/>
      <c r="C11" s="100"/>
      <c r="D11" s="100"/>
      <c r="E11" s="100"/>
      <c r="F11" s="100"/>
      <c r="G11" s="100"/>
      <c r="H11" s="100"/>
      <c r="I11" s="100"/>
    </row>
    <row r="13" spans="1:9" s="46" customFormat="1" ht="51" x14ac:dyDescent="0.2">
      <c r="A13" s="47" t="s">
        <v>0</v>
      </c>
      <c r="B13" s="47" t="s">
        <v>1</v>
      </c>
      <c r="C13" s="47" t="s">
        <v>3</v>
      </c>
      <c r="D13" s="47" t="s">
        <v>2</v>
      </c>
      <c r="E13" s="48" t="s">
        <v>4</v>
      </c>
      <c r="F13" s="47" t="s">
        <v>5</v>
      </c>
      <c r="G13" s="47" t="s">
        <v>6</v>
      </c>
      <c r="H13" s="47" t="s">
        <v>7</v>
      </c>
      <c r="I13" s="47" t="s">
        <v>8</v>
      </c>
    </row>
    <row r="14" spans="1:9" s="81" customFormat="1" ht="43.5" customHeight="1" x14ac:dyDescent="0.2">
      <c r="A14" s="91" t="s">
        <v>243</v>
      </c>
      <c r="B14" s="91" t="s">
        <v>240</v>
      </c>
      <c r="C14" s="83" t="s">
        <v>241</v>
      </c>
      <c r="D14" s="83" t="s">
        <v>172</v>
      </c>
      <c r="E14" s="84">
        <v>61000</v>
      </c>
      <c r="F14" s="69">
        <f>30+D14</f>
        <v>45337</v>
      </c>
      <c r="G14" s="70">
        <f>+E14</f>
        <v>61000</v>
      </c>
      <c r="H14" s="71">
        <v>0</v>
      </c>
      <c r="I14" s="72" t="s">
        <v>33</v>
      </c>
    </row>
    <row r="15" spans="1:9" s="81" customFormat="1" ht="43.5" customHeight="1" x14ac:dyDescent="0.2">
      <c r="A15" s="93"/>
      <c r="B15" s="93"/>
      <c r="C15" s="83" t="s">
        <v>242</v>
      </c>
      <c r="D15" s="83" t="s">
        <v>169</v>
      </c>
      <c r="E15" s="84">
        <v>41000</v>
      </c>
      <c r="F15" s="69">
        <f>30+D15</f>
        <v>45352</v>
      </c>
      <c r="G15" s="70">
        <f>+E15</f>
        <v>41000</v>
      </c>
      <c r="H15" s="71">
        <v>0</v>
      </c>
      <c r="I15" s="72" t="s">
        <v>33</v>
      </c>
    </row>
    <row r="16" spans="1:9" s="81" customFormat="1" ht="72" x14ac:dyDescent="0.2">
      <c r="A16" s="82" t="s">
        <v>91</v>
      </c>
      <c r="B16" s="82" t="s">
        <v>244</v>
      </c>
      <c r="C16" s="83" t="s">
        <v>245</v>
      </c>
      <c r="D16" s="83" t="s">
        <v>210</v>
      </c>
      <c r="E16" s="84">
        <v>1536613.92</v>
      </c>
      <c r="F16" s="69">
        <f>30+D16</f>
        <v>45382</v>
      </c>
      <c r="G16" s="70">
        <f>+E16</f>
        <v>1536613.92</v>
      </c>
      <c r="H16" s="71">
        <v>0</v>
      </c>
      <c r="I16" s="72" t="s">
        <v>33</v>
      </c>
    </row>
    <row r="17" spans="1:9" s="81" customFormat="1" ht="38.25" customHeight="1" x14ac:dyDescent="0.2">
      <c r="A17" s="91" t="s">
        <v>166</v>
      </c>
      <c r="B17" s="91" t="s">
        <v>247</v>
      </c>
      <c r="C17" s="83" t="s">
        <v>246</v>
      </c>
      <c r="D17" s="83" t="s">
        <v>173</v>
      </c>
      <c r="E17" s="84">
        <v>21831.43</v>
      </c>
      <c r="F17" s="69">
        <f t="shared" ref="F17:F253" si="0">30+D17</f>
        <v>45368</v>
      </c>
      <c r="G17" s="70">
        <f t="shared" ref="G17:G241" si="1">+E17</f>
        <v>21831.43</v>
      </c>
      <c r="H17" s="71">
        <v>0</v>
      </c>
      <c r="I17" s="72" t="s">
        <v>33</v>
      </c>
    </row>
    <row r="18" spans="1:9" s="81" customFormat="1" ht="38.25" customHeight="1" x14ac:dyDescent="0.2">
      <c r="A18" s="93"/>
      <c r="B18" s="93"/>
      <c r="C18" s="83" t="s">
        <v>248</v>
      </c>
      <c r="D18" s="83" t="s">
        <v>228</v>
      </c>
      <c r="E18" s="84">
        <v>22951.32</v>
      </c>
      <c r="F18" s="69">
        <f t="shared" si="0"/>
        <v>45399</v>
      </c>
      <c r="G18" s="70">
        <f t="shared" si="1"/>
        <v>22951.32</v>
      </c>
      <c r="H18" s="71">
        <v>0</v>
      </c>
      <c r="I18" s="72" t="s">
        <v>33</v>
      </c>
    </row>
    <row r="19" spans="1:9" s="81" customFormat="1" ht="105.75" customHeight="1" x14ac:dyDescent="0.2">
      <c r="A19" s="82" t="s">
        <v>251</v>
      </c>
      <c r="B19" s="82" t="s">
        <v>249</v>
      </c>
      <c r="C19" s="83" t="s">
        <v>250</v>
      </c>
      <c r="D19" s="83" t="s">
        <v>252</v>
      </c>
      <c r="E19" s="84">
        <v>8000000</v>
      </c>
      <c r="F19" s="69">
        <f t="shared" si="0"/>
        <v>45395</v>
      </c>
      <c r="G19" s="70">
        <f t="shared" si="1"/>
        <v>8000000</v>
      </c>
      <c r="H19" s="71">
        <v>0</v>
      </c>
      <c r="I19" s="72" t="s">
        <v>33</v>
      </c>
    </row>
    <row r="20" spans="1:9" s="81" customFormat="1" x14ac:dyDescent="0.2">
      <c r="A20" s="91" t="s">
        <v>209</v>
      </c>
      <c r="B20" s="91" t="s">
        <v>253</v>
      </c>
      <c r="C20" s="83" t="s">
        <v>254</v>
      </c>
      <c r="D20" s="83" t="s">
        <v>260</v>
      </c>
      <c r="E20" s="84">
        <v>2808</v>
      </c>
      <c r="F20" s="69">
        <f t="shared" si="0"/>
        <v>45175</v>
      </c>
      <c r="G20" s="70">
        <f t="shared" si="1"/>
        <v>2808</v>
      </c>
      <c r="H20" s="71">
        <v>0</v>
      </c>
      <c r="I20" s="72" t="s">
        <v>33</v>
      </c>
    </row>
    <row r="21" spans="1:9" s="81" customFormat="1" x14ac:dyDescent="0.2">
      <c r="A21" s="92"/>
      <c r="B21" s="92"/>
      <c r="C21" s="83" t="s">
        <v>255</v>
      </c>
      <c r="D21" s="83" t="s">
        <v>259</v>
      </c>
      <c r="E21" s="84">
        <v>2914</v>
      </c>
      <c r="F21" s="69">
        <f t="shared" si="0"/>
        <v>45200</v>
      </c>
      <c r="G21" s="70">
        <f t="shared" si="1"/>
        <v>2914</v>
      </c>
      <c r="H21" s="71">
        <v>0</v>
      </c>
      <c r="I21" s="72" t="s">
        <v>33</v>
      </c>
    </row>
    <row r="22" spans="1:9" s="81" customFormat="1" x14ac:dyDescent="0.2">
      <c r="A22" s="92"/>
      <c r="B22" s="92"/>
      <c r="C22" s="83" t="s">
        <v>256</v>
      </c>
      <c r="D22" s="83" t="s">
        <v>261</v>
      </c>
      <c r="E22" s="84">
        <v>3074</v>
      </c>
      <c r="F22" s="69">
        <f t="shared" si="0"/>
        <v>45231</v>
      </c>
      <c r="G22" s="70">
        <f t="shared" si="1"/>
        <v>3074</v>
      </c>
      <c r="H22" s="71">
        <v>0</v>
      </c>
      <c r="I22" s="72" t="s">
        <v>33</v>
      </c>
    </row>
    <row r="23" spans="1:9" s="81" customFormat="1" x14ac:dyDescent="0.2">
      <c r="A23" s="92"/>
      <c r="B23" s="92"/>
      <c r="C23" s="83" t="s">
        <v>257</v>
      </c>
      <c r="D23" s="83" t="s">
        <v>180</v>
      </c>
      <c r="E23" s="84">
        <v>3236</v>
      </c>
      <c r="F23" s="69">
        <f t="shared" si="0"/>
        <v>45261</v>
      </c>
      <c r="G23" s="70">
        <f t="shared" si="1"/>
        <v>3236</v>
      </c>
      <c r="H23" s="71">
        <v>0</v>
      </c>
      <c r="I23" s="72" t="s">
        <v>33</v>
      </c>
    </row>
    <row r="24" spans="1:9" s="81" customFormat="1" x14ac:dyDescent="0.2">
      <c r="A24" s="93"/>
      <c r="B24" s="93"/>
      <c r="C24" s="83" t="s">
        <v>258</v>
      </c>
      <c r="D24" s="83" t="s">
        <v>193</v>
      </c>
      <c r="E24" s="84">
        <v>3997</v>
      </c>
      <c r="F24" s="69">
        <f t="shared" si="0"/>
        <v>45291</v>
      </c>
      <c r="G24" s="70">
        <f t="shared" si="1"/>
        <v>3997</v>
      </c>
      <c r="H24" s="71">
        <v>0</v>
      </c>
      <c r="I24" s="72" t="s">
        <v>33</v>
      </c>
    </row>
    <row r="25" spans="1:9" s="81" customFormat="1" ht="30.75" customHeight="1" x14ac:dyDescent="0.2">
      <c r="A25" s="91" t="s">
        <v>209</v>
      </c>
      <c r="B25" s="91" t="s">
        <v>262</v>
      </c>
      <c r="C25" s="83" t="s">
        <v>263</v>
      </c>
      <c r="D25" s="83" t="s">
        <v>217</v>
      </c>
      <c r="E25" s="84">
        <v>3557</v>
      </c>
      <c r="F25" s="69">
        <f t="shared" si="0"/>
        <v>45323</v>
      </c>
      <c r="G25" s="70">
        <f t="shared" si="1"/>
        <v>3557</v>
      </c>
      <c r="H25" s="71">
        <v>0</v>
      </c>
      <c r="I25" s="72" t="s">
        <v>33</v>
      </c>
    </row>
    <row r="26" spans="1:9" s="81" customFormat="1" ht="30.75" customHeight="1" x14ac:dyDescent="0.2">
      <c r="A26" s="92"/>
      <c r="B26" s="92"/>
      <c r="C26" s="83" t="s">
        <v>264</v>
      </c>
      <c r="D26" s="83" t="s">
        <v>170</v>
      </c>
      <c r="E26" s="84">
        <v>3718</v>
      </c>
      <c r="F26" s="69">
        <f t="shared" si="0"/>
        <v>45353</v>
      </c>
      <c r="G26" s="70">
        <f t="shared" si="1"/>
        <v>3718</v>
      </c>
      <c r="H26" s="71">
        <v>0</v>
      </c>
      <c r="I26" s="72" t="s">
        <v>33</v>
      </c>
    </row>
    <row r="27" spans="1:9" s="81" customFormat="1" ht="30.75" customHeight="1" x14ac:dyDescent="0.2">
      <c r="A27" s="93"/>
      <c r="B27" s="93"/>
      <c r="C27" s="83" t="s">
        <v>265</v>
      </c>
      <c r="D27" s="83" t="s">
        <v>210</v>
      </c>
      <c r="E27" s="84">
        <v>3879</v>
      </c>
      <c r="F27" s="69">
        <f t="shared" si="0"/>
        <v>45382</v>
      </c>
      <c r="G27" s="70">
        <f t="shared" si="1"/>
        <v>3879</v>
      </c>
      <c r="H27" s="71">
        <v>0</v>
      </c>
      <c r="I27" s="72" t="s">
        <v>33</v>
      </c>
    </row>
    <row r="28" spans="1:9" s="81" customFormat="1" x14ac:dyDescent="0.2">
      <c r="A28" s="91" t="s">
        <v>267</v>
      </c>
      <c r="B28" s="91" t="s">
        <v>266</v>
      </c>
      <c r="C28" s="83" t="s">
        <v>268</v>
      </c>
      <c r="D28" s="83" t="s">
        <v>275</v>
      </c>
      <c r="E28" s="84">
        <v>54988</v>
      </c>
      <c r="F28" s="69">
        <f t="shared" si="0"/>
        <v>45324</v>
      </c>
      <c r="G28" s="70">
        <f t="shared" si="1"/>
        <v>54988</v>
      </c>
      <c r="H28" s="71">
        <v>0</v>
      </c>
      <c r="I28" s="72" t="s">
        <v>33</v>
      </c>
    </row>
    <row r="29" spans="1:9" s="81" customFormat="1" x14ac:dyDescent="0.2">
      <c r="A29" s="92"/>
      <c r="B29" s="92"/>
      <c r="C29" s="83" t="s">
        <v>269</v>
      </c>
      <c r="D29" s="83" t="s">
        <v>275</v>
      </c>
      <c r="E29" s="84">
        <v>161612.79999999999</v>
      </c>
      <c r="F29" s="69">
        <f t="shared" si="0"/>
        <v>45324</v>
      </c>
      <c r="G29" s="70">
        <f t="shared" si="1"/>
        <v>161612.79999999999</v>
      </c>
      <c r="H29" s="71">
        <v>0</v>
      </c>
      <c r="I29" s="72" t="s">
        <v>33</v>
      </c>
    </row>
    <row r="30" spans="1:9" s="81" customFormat="1" x14ac:dyDescent="0.2">
      <c r="A30" s="92"/>
      <c r="B30" s="92"/>
      <c r="C30" s="83" t="s">
        <v>270</v>
      </c>
      <c r="D30" s="83" t="s">
        <v>198</v>
      </c>
      <c r="E30" s="84">
        <v>349459.36</v>
      </c>
      <c r="F30" s="69">
        <f t="shared" si="0"/>
        <v>45357</v>
      </c>
      <c r="G30" s="70">
        <f t="shared" si="1"/>
        <v>349459.36</v>
      </c>
      <c r="H30" s="71">
        <v>0</v>
      </c>
      <c r="I30" s="72" t="s">
        <v>33</v>
      </c>
    </row>
    <row r="31" spans="1:9" s="81" customFormat="1" x14ac:dyDescent="0.2">
      <c r="A31" s="92"/>
      <c r="B31" s="92"/>
      <c r="C31" s="83" t="s">
        <v>271</v>
      </c>
      <c r="D31" s="83" t="s">
        <v>173</v>
      </c>
      <c r="E31" s="84">
        <v>95580</v>
      </c>
      <c r="F31" s="69">
        <f t="shared" si="0"/>
        <v>45368</v>
      </c>
      <c r="G31" s="70">
        <f t="shared" si="1"/>
        <v>95580</v>
      </c>
      <c r="H31" s="71">
        <v>0</v>
      </c>
      <c r="I31" s="72" t="s">
        <v>33</v>
      </c>
    </row>
    <row r="32" spans="1:9" s="81" customFormat="1" x14ac:dyDescent="0.2">
      <c r="A32" s="92"/>
      <c r="B32" s="92"/>
      <c r="C32" s="83" t="s">
        <v>272</v>
      </c>
      <c r="D32" s="83" t="s">
        <v>173</v>
      </c>
      <c r="E32" s="84">
        <v>95580</v>
      </c>
      <c r="F32" s="69">
        <f t="shared" si="0"/>
        <v>45368</v>
      </c>
      <c r="G32" s="70">
        <f t="shared" si="1"/>
        <v>95580</v>
      </c>
      <c r="H32" s="71">
        <v>0</v>
      </c>
      <c r="I32" s="72" t="s">
        <v>33</v>
      </c>
    </row>
    <row r="33" spans="1:9" s="81" customFormat="1" x14ac:dyDescent="0.2">
      <c r="A33" s="92"/>
      <c r="B33" s="92"/>
      <c r="C33" s="83" t="s">
        <v>273</v>
      </c>
      <c r="D33" s="83" t="s">
        <v>173</v>
      </c>
      <c r="E33" s="84">
        <v>70894.399999999994</v>
      </c>
      <c r="F33" s="69">
        <f t="shared" si="0"/>
        <v>45368</v>
      </c>
      <c r="G33" s="70">
        <f t="shared" si="1"/>
        <v>70894.399999999994</v>
      </c>
      <c r="H33" s="71">
        <v>0</v>
      </c>
      <c r="I33" s="72" t="s">
        <v>33</v>
      </c>
    </row>
    <row r="34" spans="1:9" s="81" customFormat="1" x14ac:dyDescent="0.2">
      <c r="A34" s="93"/>
      <c r="B34" s="93"/>
      <c r="C34" s="83" t="s">
        <v>274</v>
      </c>
      <c r="D34" s="83" t="s">
        <v>173</v>
      </c>
      <c r="E34" s="84">
        <v>70894.399999999994</v>
      </c>
      <c r="F34" s="69">
        <f t="shared" si="0"/>
        <v>45368</v>
      </c>
      <c r="G34" s="70">
        <f t="shared" si="1"/>
        <v>70894.399999999994</v>
      </c>
      <c r="H34" s="71">
        <v>0</v>
      </c>
      <c r="I34" s="72" t="s">
        <v>33</v>
      </c>
    </row>
    <row r="35" spans="1:9" s="81" customFormat="1" ht="45.75" customHeight="1" x14ac:dyDescent="0.2">
      <c r="A35" s="91" t="s">
        <v>182</v>
      </c>
      <c r="B35" s="91" t="s">
        <v>276</v>
      </c>
      <c r="C35" s="83" t="s">
        <v>277</v>
      </c>
      <c r="D35" s="83" t="s">
        <v>206</v>
      </c>
      <c r="E35" s="84">
        <v>15315.82</v>
      </c>
      <c r="F35" s="69">
        <f t="shared" si="0"/>
        <v>45376</v>
      </c>
      <c r="G35" s="70">
        <f t="shared" si="1"/>
        <v>15315.82</v>
      </c>
      <c r="H35" s="71">
        <v>0</v>
      </c>
      <c r="I35" s="72" t="s">
        <v>33</v>
      </c>
    </row>
    <row r="36" spans="1:9" s="81" customFormat="1" ht="45.75" customHeight="1" x14ac:dyDescent="0.2">
      <c r="A36" s="93"/>
      <c r="B36" s="93"/>
      <c r="C36" s="83" t="s">
        <v>278</v>
      </c>
      <c r="D36" s="83" t="s">
        <v>197</v>
      </c>
      <c r="E36" s="84">
        <v>17753.580000000002</v>
      </c>
      <c r="F36" s="69">
        <f t="shared" si="0"/>
        <v>45386</v>
      </c>
      <c r="G36" s="70">
        <f t="shared" si="1"/>
        <v>17753.580000000002</v>
      </c>
      <c r="H36" s="71">
        <v>0</v>
      </c>
      <c r="I36" s="72" t="s">
        <v>33</v>
      </c>
    </row>
    <row r="37" spans="1:9" s="81" customFormat="1" ht="39.75" customHeight="1" x14ac:dyDescent="0.2">
      <c r="A37" s="91" t="s">
        <v>165</v>
      </c>
      <c r="B37" s="91" t="s">
        <v>279</v>
      </c>
      <c r="C37" s="83" t="s">
        <v>280</v>
      </c>
      <c r="D37" s="83" t="s">
        <v>231</v>
      </c>
      <c r="E37" s="84">
        <v>85752.72</v>
      </c>
      <c r="F37" s="69">
        <f t="shared" si="0"/>
        <v>45389</v>
      </c>
      <c r="G37" s="70">
        <f t="shared" si="1"/>
        <v>85752.72</v>
      </c>
      <c r="H37" s="71">
        <v>0</v>
      </c>
      <c r="I37" s="72" t="s">
        <v>33</v>
      </c>
    </row>
    <row r="38" spans="1:9" s="81" customFormat="1" ht="39.75" customHeight="1" x14ac:dyDescent="0.2">
      <c r="A38" s="93"/>
      <c r="B38" s="93"/>
      <c r="C38" s="83" t="s">
        <v>281</v>
      </c>
      <c r="D38" s="83" t="s">
        <v>282</v>
      </c>
      <c r="E38" s="84">
        <v>2317.94</v>
      </c>
      <c r="F38" s="69">
        <f t="shared" si="0"/>
        <v>45390</v>
      </c>
      <c r="G38" s="70">
        <f t="shared" si="1"/>
        <v>2317.94</v>
      </c>
      <c r="H38" s="71">
        <v>0</v>
      </c>
      <c r="I38" s="72" t="s">
        <v>33</v>
      </c>
    </row>
    <row r="39" spans="1:9" s="81" customFormat="1" ht="39.75" customHeight="1" x14ac:dyDescent="0.2">
      <c r="A39" s="47" t="s">
        <v>0</v>
      </c>
      <c r="B39" s="47" t="s">
        <v>1</v>
      </c>
      <c r="C39" s="47" t="s">
        <v>3</v>
      </c>
      <c r="D39" s="47" t="s">
        <v>2</v>
      </c>
      <c r="E39" s="48" t="s">
        <v>4</v>
      </c>
      <c r="F39" s="47" t="s">
        <v>5</v>
      </c>
      <c r="G39" s="47" t="s">
        <v>6</v>
      </c>
      <c r="H39" s="47" t="s">
        <v>7</v>
      </c>
      <c r="I39" s="47" t="s">
        <v>8</v>
      </c>
    </row>
    <row r="40" spans="1:9" s="81" customFormat="1" ht="28.5" customHeight="1" x14ac:dyDescent="0.2">
      <c r="A40" s="91" t="s">
        <v>166</v>
      </c>
      <c r="B40" s="91" t="s">
        <v>283</v>
      </c>
      <c r="C40" s="83" t="s">
        <v>284</v>
      </c>
      <c r="D40" s="83" t="s">
        <v>173</v>
      </c>
      <c r="E40" s="84">
        <v>764.24</v>
      </c>
      <c r="F40" s="69">
        <f t="shared" si="0"/>
        <v>45368</v>
      </c>
      <c r="G40" s="70">
        <f t="shared" si="1"/>
        <v>764.24</v>
      </c>
      <c r="H40" s="71">
        <v>0</v>
      </c>
      <c r="I40" s="72" t="s">
        <v>33</v>
      </c>
    </row>
    <row r="41" spans="1:9" s="81" customFormat="1" ht="28.5" customHeight="1" x14ac:dyDescent="0.2">
      <c r="A41" s="92"/>
      <c r="B41" s="92"/>
      <c r="C41" s="83" t="s">
        <v>285</v>
      </c>
      <c r="D41" s="83" t="s">
        <v>188</v>
      </c>
      <c r="E41" s="84">
        <v>427.06</v>
      </c>
      <c r="F41" s="69">
        <f t="shared" si="0"/>
        <v>45373</v>
      </c>
      <c r="G41" s="70">
        <f t="shared" si="1"/>
        <v>427.06</v>
      </c>
      <c r="H41" s="71">
        <v>0</v>
      </c>
      <c r="I41" s="72" t="s">
        <v>33</v>
      </c>
    </row>
    <row r="42" spans="1:9" s="81" customFormat="1" ht="28.5" customHeight="1" x14ac:dyDescent="0.2">
      <c r="A42" s="93"/>
      <c r="B42" s="93"/>
      <c r="C42" s="83" t="s">
        <v>286</v>
      </c>
      <c r="D42" s="83" t="s">
        <v>188</v>
      </c>
      <c r="E42" s="84">
        <v>40898.199999999997</v>
      </c>
      <c r="F42" s="69">
        <f t="shared" si="0"/>
        <v>45373</v>
      </c>
      <c r="G42" s="70">
        <f t="shared" si="1"/>
        <v>40898.199999999997</v>
      </c>
      <c r="H42" s="71">
        <v>0</v>
      </c>
      <c r="I42" s="72" t="s">
        <v>33</v>
      </c>
    </row>
    <row r="43" spans="1:9" s="81" customFormat="1" ht="25.5" customHeight="1" x14ac:dyDescent="0.2">
      <c r="A43" s="91" t="s">
        <v>164</v>
      </c>
      <c r="B43" s="91" t="s">
        <v>290</v>
      </c>
      <c r="C43" s="83" t="s">
        <v>287</v>
      </c>
      <c r="D43" s="83" t="s">
        <v>173</v>
      </c>
      <c r="E43" s="84">
        <v>8721.64</v>
      </c>
      <c r="F43" s="69">
        <f t="shared" si="0"/>
        <v>45368</v>
      </c>
      <c r="G43" s="70">
        <f t="shared" si="1"/>
        <v>8721.64</v>
      </c>
      <c r="H43" s="71">
        <v>0</v>
      </c>
      <c r="I43" s="72" t="s">
        <v>33</v>
      </c>
    </row>
    <row r="44" spans="1:9" s="81" customFormat="1" ht="25.5" customHeight="1" x14ac:dyDescent="0.2">
      <c r="A44" s="92"/>
      <c r="B44" s="92"/>
      <c r="C44" s="83" t="s">
        <v>288</v>
      </c>
      <c r="D44" s="83" t="s">
        <v>183</v>
      </c>
      <c r="E44" s="84">
        <v>10504</v>
      </c>
      <c r="F44" s="69">
        <f t="shared" si="0"/>
        <v>45379</v>
      </c>
      <c r="G44" s="70">
        <f t="shared" si="1"/>
        <v>10504</v>
      </c>
      <c r="H44" s="71">
        <v>0</v>
      </c>
      <c r="I44" s="72" t="s">
        <v>33</v>
      </c>
    </row>
    <row r="45" spans="1:9" s="81" customFormat="1" ht="25.5" customHeight="1" x14ac:dyDescent="0.2">
      <c r="A45" s="93"/>
      <c r="B45" s="93"/>
      <c r="C45" s="83" t="s">
        <v>289</v>
      </c>
      <c r="D45" s="83" t="s">
        <v>183</v>
      </c>
      <c r="E45" s="84">
        <v>3438.5</v>
      </c>
      <c r="F45" s="69">
        <f t="shared" si="0"/>
        <v>45379</v>
      </c>
      <c r="G45" s="70">
        <f t="shared" si="1"/>
        <v>3438.5</v>
      </c>
      <c r="H45" s="71">
        <v>0</v>
      </c>
      <c r="I45" s="72" t="s">
        <v>33</v>
      </c>
    </row>
    <row r="46" spans="1:9" s="81" customFormat="1" ht="28.5" customHeight="1" x14ac:dyDescent="0.2">
      <c r="A46" s="91" t="s">
        <v>295</v>
      </c>
      <c r="B46" s="91" t="s">
        <v>291</v>
      </c>
      <c r="C46" s="83" t="s">
        <v>293</v>
      </c>
      <c r="D46" s="83" t="s">
        <v>296</v>
      </c>
      <c r="E46" s="84">
        <v>4720</v>
      </c>
      <c r="F46" s="69">
        <f t="shared" si="0"/>
        <v>45332</v>
      </c>
      <c r="G46" s="70">
        <f t="shared" si="1"/>
        <v>4720</v>
      </c>
      <c r="H46" s="71">
        <v>0</v>
      </c>
      <c r="I46" s="72" t="s">
        <v>33</v>
      </c>
    </row>
    <row r="47" spans="1:9" s="81" customFormat="1" ht="28.5" customHeight="1" x14ac:dyDescent="0.2">
      <c r="A47" s="92"/>
      <c r="B47" s="92"/>
      <c r="C47" s="83" t="s">
        <v>294</v>
      </c>
      <c r="D47" s="83" t="s">
        <v>175</v>
      </c>
      <c r="E47" s="84">
        <v>4720</v>
      </c>
      <c r="F47" s="69">
        <f t="shared" si="0"/>
        <v>45364</v>
      </c>
      <c r="G47" s="70">
        <f t="shared" si="1"/>
        <v>4720</v>
      </c>
      <c r="H47" s="71">
        <v>0</v>
      </c>
      <c r="I47" s="72" t="s">
        <v>33</v>
      </c>
    </row>
    <row r="48" spans="1:9" s="81" customFormat="1" ht="28.5" customHeight="1" x14ac:dyDescent="0.2">
      <c r="A48" s="93"/>
      <c r="B48" s="93"/>
      <c r="C48" s="83" t="s">
        <v>292</v>
      </c>
      <c r="D48" s="83" t="s">
        <v>297</v>
      </c>
      <c r="E48" s="84">
        <v>4720</v>
      </c>
      <c r="F48" s="69">
        <f t="shared" si="0"/>
        <v>45393</v>
      </c>
      <c r="G48" s="70">
        <f t="shared" si="1"/>
        <v>4720</v>
      </c>
      <c r="H48" s="71">
        <v>0</v>
      </c>
      <c r="I48" s="72" t="s">
        <v>33</v>
      </c>
    </row>
    <row r="49" spans="1:9" s="81" customFormat="1" ht="72" x14ac:dyDescent="0.2">
      <c r="A49" s="82" t="s">
        <v>300</v>
      </c>
      <c r="B49" s="82" t="s">
        <v>298</v>
      </c>
      <c r="C49" s="83" t="s">
        <v>299</v>
      </c>
      <c r="D49" s="83" t="s">
        <v>301</v>
      </c>
      <c r="E49" s="84">
        <v>65000</v>
      </c>
      <c r="F49" s="69">
        <f t="shared" si="0"/>
        <v>45392</v>
      </c>
      <c r="G49" s="70">
        <f t="shared" si="1"/>
        <v>65000</v>
      </c>
      <c r="H49" s="71">
        <v>0</v>
      </c>
      <c r="I49" s="72" t="s">
        <v>33</v>
      </c>
    </row>
    <row r="50" spans="1:9" s="81" customFormat="1" ht="72" x14ac:dyDescent="0.2">
      <c r="A50" s="82" t="s">
        <v>191</v>
      </c>
      <c r="B50" s="82" t="s">
        <v>302</v>
      </c>
      <c r="C50" s="83" t="s">
        <v>303</v>
      </c>
      <c r="D50" s="83" t="s">
        <v>170</v>
      </c>
      <c r="E50" s="84">
        <v>8746.5400000000009</v>
      </c>
      <c r="F50" s="69">
        <f t="shared" si="0"/>
        <v>45353</v>
      </c>
      <c r="G50" s="70">
        <f t="shared" si="1"/>
        <v>8746.5400000000009</v>
      </c>
      <c r="H50" s="71">
        <v>0</v>
      </c>
      <c r="I50" s="72" t="s">
        <v>33</v>
      </c>
    </row>
    <row r="51" spans="1:9" s="81" customFormat="1" ht="83.25" customHeight="1" x14ac:dyDescent="0.2">
      <c r="A51" s="82" t="s">
        <v>191</v>
      </c>
      <c r="B51" s="82" t="s">
        <v>304</v>
      </c>
      <c r="C51" s="83" t="s">
        <v>305</v>
      </c>
      <c r="D51" s="83" t="s">
        <v>197</v>
      </c>
      <c r="E51" s="84">
        <v>6926.38</v>
      </c>
      <c r="F51" s="69">
        <f t="shared" si="0"/>
        <v>45386</v>
      </c>
      <c r="G51" s="70">
        <f t="shared" si="1"/>
        <v>6926.38</v>
      </c>
      <c r="H51" s="71">
        <v>0</v>
      </c>
      <c r="I51" s="72" t="s">
        <v>33</v>
      </c>
    </row>
    <row r="52" spans="1:9" s="81" customFormat="1" ht="54.75" customHeight="1" x14ac:dyDescent="0.2">
      <c r="A52" s="82" t="s">
        <v>187</v>
      </c>
      <c r="B52" s="82" t="s">
        <v>306</v>
      </c>
      <c r="C52" s="83" t="s">
        <v>307</v>
      </c>
      <c r="D52" s="83" t="s">
        <v>233</v>
      </c>
      <c r="E52" s="84">
        <v>25000</v>
      </c>
      <c r="F52" s="69">
        <f t="shared" si="0"/>
        <v>45402</v>
      </c>
      <c r="G52" s="70">
        <f t="shared" si="1"/>
        <v>25000</v>
      </c>
      <c r="H52" s="71">
        <v>0</v>
      </c>
      <c r="I52" s="72" t="s">
        <v>33</v>
      </c>
    </row>
    <row r="53" spans="1:9" s="81" customFormat="1" ht="76.5" customHeight="1" x14ac:dyDescent="0.2">
      <c r="A53" s="82" t="s">
        <v>164</v>
      </c>
      <c r="B53" s="82" t="s">
        <v>308</v>
      </c>
      <c r="C53" s="83" t="s">
        <v>309</v>
      </c>
      <c r="D53" s="83" t="s">
        <v>210</v>
      </c>
      <c r="E53" s="84">
        <v>3673.07</v>
      </c>
      <c r="F53" s="69">
        <f t="shared" si="0"/>
        <v>45382</v>
      </c>
      <c r="G53" s="70">
        <f t="shared" si="1"/>
        <v>3673.07</v>
      </c>
      <c r="H53" s="71">
        <v>0</v>
      </c>
      <c r="I53" s="72" t="s">
        <v>33</v>
      </c>
    </row>
    <row r="54" spans="1:9" s="81" customFormat="1" ht="30" customHeight="1" x14ac:dyDescent="0.2">
      <c r="A54" s="91" t="s">
        <v>171</v>
      </c>
      <c r="B54" s="91" t="s">
        <v>310</v>
      </c>
      <c r="C54" s="83" t="s">
        <v>311</v>
      </c>
      <c r="D54" s="83" t="s">
        <v>197</v>
      </c>
      <c r="E54" s="84">
        <v>22898.87</v>
      </c>
      <c r="F54" s="69">
        <f t="shared" si="0"/>
        <v>45386</v>
      </c>
      <c r="G54" s="70">
        <f t="shared" si="1"/>
        <v>22898.87</v>
      </c>
      <c r="H54" s="71">
        <v>0</v>
      </c>
      <c r="I54" s="72" t="s">
        <v>33</v>
      </c>
    </row>
    <row r="55" spans="1:9" s="81" customFormat="1" ht="30" customHeight="1" x14ac:dyDescent="0.2">
      <c r="A55" s="92"/>
      <c r="B55" s="92"/>
      <c r="C55" s="83" t="s">
        <v>312</v>
      </c>
      <c r="D55" s="83" t="s">
        <v>211</v>
      </c>
      <c r="E55" s="84">
        <v>29152.959999999999</v>
      </c>
      <c r="F55" s="69">
        <f t="shared" si="0"/>
        <v>45387</v>
      </c>
      <c r="G55" s="70">
        <f t="shared" si="1"/>
        <v>29152.959999999999</v>
      </c>
      <c r="H55" s="71">
        <v>0</v>
      </c>
      <c r="I55" s="72" t="s">
        <v>33</v>
      </c>
    </row>
    <row r="56" spans="1:9" s="81" customFormat="1" ht="30" customHeight="1" x14ac:dyDescent="0.2">
      <c r="A56" s="93"/>
      <c r="B56" s="93"/>
      <c r="C56" s="83" t="s">
        <v>136</v>
      </c>
      <c r="D56" s="83" t="s">
        <v>208</v>
      </c>
      <c r="E56" s="84">
        <v>44704.61</v>
      </c>
      <c r="F56" s="69">
        <f t="shared" si="0"/>
        <v>45388</v>
      </c>
      <c r="G56" s="70">
        <f t="shared" si="1"/>
        <v>44704.61</v>
      </c>
      <c r="H56" s="71">
        <v>0</v>
      </c>
      <c r="I56" s="72" t="s">
        <v>33</v>
      </c>
    </row>
    <row r="57" spans="1:9" s="81" customFormat="1" ht="66" customHeight="1" x14ac:dyDescent="0.2">
      <c r="A57" s="82" t="s">
        <v>166</v>
      </c>
      <c r="B57" s="82" t="s">
        <v>313</v>
      </c>
      <c r="C57" s="83" t="s">
        <v>314</v>
      </c>
      <c r="D57" s="83" t="s">
        <v>173</v>
      </c>
      <c r="E57" s="84">
        <v>17694.52</v>
      </c>
      <c r="F57" s="69">
        <f t="shared" si="0"/>
        <v>45368</v>
      </c>
      <c r="G57" s="70">
        <f t="shared" si="1"/>
        <v>17694.52</v>
      </c>
      <c r="H57" s="71">
        <v>0</v>
      </c>
      <c r="I57" s="72" t="s">
        <v>33</v>
      </c>
    </row>
    <row r="58" spans="1:9" s="81" customFormat="1" ht="75.75" customHeight="1" x14ac:dyDescent="0.2">
      <c r="A58" s="82" t="s">
        <v>166</v>
      </c>
      <c r="B58" s="82" t="s">
        <v>315</v>
      </c>
      <c r="C58" s="83" t="s">
        <v>316</v>
      </c>
      <c r="D58" s="83" t="s">
        <v>317</v>
      </c>
      <c r="E58" s="84">
        <v>49718.11</v>
      </c>
      <c r="F58" s="69" t="e">
        <f t="shared" si="0"/>
        <v>#VALUE!</v>
      </c>
      <c r="G58" s="70">
        <f t="shared" si="1"/>
        <v>49718.11</v>
      </c>
      <c r="H58" s="71">
        <v>0</v>
      </c>
      <c r="I58" s="72" t="s">
        <v>33</v>
      </c>
    </row>
    <row r="59" spans="1:9" s="81" customFormat="1" ht="72" customHeight="1" x14ac:dyDescent="0.2">
      <c r="A59" s="82" t="s">
        <v>227</v>
      </c>
      <c r="B59" s="82" t="s">
        <v>318</v>
      </c>
      <c r="C59" s="83" t="s">
        <v>319</v>
      </c>
      <c r="D59" s="83" t="s">
        <v>320</v>
      </c>
      <c r="E59" s="84">
        <v>114460</v>
      </c>
      <c r="F59" s="69">
        <f t="shared" si="0"/>
        <v>45403</v>
      </c>
      <c r="G59" s="70">
        <f t="shared" si="1"/>
        <v>114460</v>
      </c>
      <c r="H59" s="71">
        <v>0</v>
      </c>
      <c r="I59" s="72" t="s">
        <v>33</v>
      </c>
    </row>
    <row r="60" spans="1:9" s="81" customFormat="1" ht="58.5" customHeight="1" x14ac:dyDescent="0.2">
      <c r="A60" s="47" t="s">
        <v>0</v>
      </c>
      <c r="B60" s="47" t="s">
        <v>1</v>
      </c>
      <c r="C60" s="47" t="s">
        <v>3</v>
      </c>
      <c r="D60" s="47" t="s">
        <v>2</v>
      </c>
      <c r="E60" s="48" t="s">
        <v>4</v>
      </c>
      <c r="F60" s="47" t="s">
        <v>5</v>
      </c>
      <c r="G60" s="47" t="s">
        <v>6</v>
      </c>
      <c r="H60" s="47" t="s">
        <v>7</v>
      </c>
      <c r="I60" s="47" t="s">
        <v>8</v>
      </c>
    </row>
    <row r="61" spans="1:9" s="81" customFormat="1" ht="74.25" customHeight="1" x14ac:dyDescent="0.2">
      <c r="A61" s="82" t="s">
        <v>322</v>
      </c>
      <c r="B61" s="82" t="s">
        <v>321</v>
      </c>
      <c r="C61" s="83" t="s">
        <v>141</v>
      </c>
      <c r="D61" s="83" t="s">
        <v>323</v>
      </c>
      <c r="E61" s="84">
        <v>866399.66</v>
      </c>
      <c r="F61" s="69">
        <f t="shared" si="0"/>
        <v>45345</v>
      </c>
      <c r="G61" s="70">
        <f t="shared" si="1"/>
        <v>866399.66</v>
      </c>
      <c r="H61" s="71">
        <v>0</v>
      </c>
      <c r="I61" s="72" t="s">
        <v>33</v>
      </c>
    </row>
    <row r="62" spans="1:9" s="81" customFormat="1" ht="84" x14ac:dyDescent="0.2">
      <c r="A62" s="82" t="s">
        <v>326</v>
      </c>
      <c r="B62" s="82" t="s">
        <v>324</v>
      </c>
      <c r="C62" s="83" t="s">
        <v>325</v>
      </c>
      <c r="D62" s="83" t="s">
        <v>233</v>
      </c>
      <c r="E62" s="84">
        <v>413000</v>
      </c>
      <c r="F62" s="69">
        <f t="shared" si="0"/>
        <v>45402</v>
      </c>
      <c r="G62" s="70">
        <f t="shared" si="1"/>
        <v>413000</v>
      </c>
      <c r="H62" s="71">
        <v>0</v>
      </c>
      <c r="I62" s="72" t="s">
        <v>33</v>
      </c>
    </row>
    <row r="63" spans="1:9" s="81" customFormat="1" ht="60" x14ac:dyDescent="0.2">
      <c r="A63" s="82" t="s">
        <v>329</v>
      </c>
      <c r="B63" s="82" t="s">
        <v>327</v>
      </c>
      <c r="C63" s="83" t="s">
        <v>328</v>
      </c>
      <c r="D63" s="83" t="s">
        <v>320</v>
      </c>
      <c r="E63" s="84">
        <v>169643.88</v>
      </c>
      <c r="F63" s="69">
        <f t="shared" si="0"/>
        <v>45403</v>
      </c>
      <c r="G63" s="70">
        <f t="shared" si="1"/>
        <v>169643.88</v>
      </c>
      <c r="H63" s="71">
        <v>0</v>
      </c>
      <c r="I63" s="72" t="s">
        <v>33</v>
      </c>
    </row>
    <row r="64" spans="1:9" s="81" customFormat="1" ht="60" x14ac:dyDescent="0.2">
      <c r="A64" s="82" t="s">
        <v>332</v>
      </c>
      <c r="B64" s="82" t="s">
        <v>330</v>
      </c>
      <c r="C64" s="83" t="s">
        <v>331</v>
      </c>
      <c r="D64" s="83" t="s">
        <v>333</v>
      </c>
      <c r="E64" s="84">
        <v>46728</v>
      </c>
      <c r="F64" s="69">
        <f t="shared" si="0"/>
        <v>45290</v>
      </c>
      <c r="G64" s="70">
        <f t="shared" si="1"/>
        <v>46728</v>
      </c>
      <c r="H64" s="71">
        <v>0</v>
      </c>
      <c r="I64" s="72" t="s">
        <v>33</v>
      </c>
    </row>
    <row r="65" spans="1:9" s="81" customFormat="1" ht="60" x14ac:dyDescent="0.2">
      <c r="A65" s="82" t="s">
        <v>166</v>
      </c>
      <c r="B65" s="82" t="s">
        <v>334</v>
      </c>
      <c r="C65" s="83" t="s">
        <v>246</v>
      </c>
      <c r="D65" s="83" t="s">
        <v>173</v>
      </c>
      <c r="E65" s="84">
        <v>21831.43</v>
      </c>
      <c r="F65" s="69">
        <f t="shared" si="0"/>
        <v>45368</v>
      </c>
      <c r="G65" s="70">
        <f t="shared" si="1"/>
        <v>21831.43</v>
      </c>
      <c r="H65" s="71">
        <v>0</v>
      </c>
      <c r="I65" s="72" t="s">
        <v>33</v>
      </c>
    </row>
    <row r="66" spans="1:9" s="81" customFormat="1" ht="60" x14ac:dyDescent="0.2">
      <c r="A66" s="82" t="s">
        <v>164</v>
      </c>
      <c r="B66" s="82" t="s">
        <v>335</v>
      </c>
      <c r="C66" s="83" t="s">
        <v>336</v>
      </c>
      <c r="D66" s="83" t="s">
        <v>174</v>
      </c>
      <c r="E66" s="84">
        <v>12902.5</v>
      </c>
      <c r="F66" s="69">
        <f t="shared" si="0"/>
        <v>45377</v>
      </c>
      <c r="G66" s="70">
        <f t="shared" si="1"/>
        <v>12902.5</v>
      </c>
      <c r="H66" s="71">
        <v>0</v>
      </c>
      <c r="I66" s="72" t="s">
        <v>33</v>
      </c>
    </row>
    <row r="67" spans="1:9" s="81" customFormat="1" ht="62.25" customHeight="1" x14ac:dyDescent="0.2">
      <c r="A67" s="85" t="s">
        <v>166</v>
      </c>
      <c r="B67" s="85" t="s">
        <v>339</v>
      </c>
      <c r="C67" s="83" t="s">
        <v>337</v>
      </c>
      <c r="D67" s="83" t="s">
        <v>338</v>
      </c>
      <c r="E67" s="84">
        <v>21315.01</v>
      </c>
      <c r="F67" s="69">
        <f t="shared" si="0"/>
        <v>45309</v>
      </c>
      <c r="G67" s="70">
        <f t="shared" si="1"/>
        <v>21315.01</v>
      </c>
      <c r="H67" s="71">
        <v>0</v>
      </c>
      <c r="I67" s="72" t="s">
        <v>33</v>
      </c>
    </row>
    <row r="68" spans="1:9" s="81" customFormat="1" ht="60" x14ac:dyDescent="0.2">
      <c r="A68" s="82" t="s">
        <v>166</v>
      </c>
      <c r="B68" s="82" t="s">
        <v>340</v>
      </c>
      <c r="C68" s="83" t="s">
        <v>341</v>
      </c>
      <c r="D68" s="83" t="s">
        <v>228</v>
      </c>
      <c r="E68" s="84">
        <v>19857.79</v>
      </c>
      <c r="F68" s="69">
        <f t="shared" si="0"/>
        <v>45399</v>
      </c>
      <c r="G68" s="70">
        <f t="shared" si="1"/>
        <v>19857.79</v>
      </c>
      <c r="H68" s="71">
        <v>0</v>
      </c>
      <c r="I68" s="72" t="s">
        <v>33</v>
      </c>
    </row>
    <row r="69" spans="1:9" s="81" customFormat="1" ht="60" x14ac:dyDescent="0.2">
      <c r="A69" s="82" t="s">
        <v>165</v>
      </c>
      <c r="B69" s="82" t="s">
        <v>342</v>
      </c>
      <c r="C69" s="83" t="s">
        <v>343</v>
      </c>
      <c r="D69" s="83" t="s">
        <v>344</v>
      </c>
      <c r="E69" s="84">
        <v>23566.83</v>
      </c>
      <c r="F69" s="69">
        <f t="shared" si="0"/>
        <v>45384</v>
      </c>
      <c r="G69" s="70">
        <f t="shared" si="1"/>
        <v>23566.83</v>
      </c>
      <c r="H69" s="71">
        <v>0</v>
      </c>
      <c r="I69" s="72" t="s">
        <v>33</v>
      </c>
    </row>
    <row r="70" spans="1:9" s="81" customFormat="1" ht="27" customHeight="1" x14ac:dyDescent="0.2">
      <c r="A70" s="91" t="s">
        <v>191</v>
      </c>
      <c r="B70" s="91" t="s">
        <v>345</v>
      </c>
      <c r="C70" s="83" t="s">
        <v>346</v>
      </c>
      <c r="D70" s="83" t="s">
        <v>192</v>
      </c>
      <c r="E70" s="84">
        <v>21366.44</v>
      </c>
      <c r="F70" s="69">
        <f t="shared" si="0"/>
        <v>45322</v>
      </c>
      <c r="G70" s="70">
        <f t="shared" si="1"/>
        <v>21366.44</v>
      </c>
      <c r="H70" s="71">
        <v>0</v>
      </c>
      <c r="I70" s="72" t="s">
        <v>33</v>
      </c>
    </row>
    <row r="71" spans="1:9" s="81" customFormat="1" ht="27" customHeight="1" x14ac:dyDescent="0.2">
      <c r="A71" s="92"/>
      <c r="B71" s="92"/>
      <c r="C71" s="83" t="s">
        <v>347</v>
      </c>
      <c r="D71" s="83" t="s">
        <v>170</v>
      </c>
      <c r="E71" s="84">
        <v>21050.080000000002</v>
      </c>
      <c r="F71" s="69">
        <f t="shared" si="0"/>
        <v>45353</v>
      </c>
      <c r="G71" s="70">
        <f t="shared" si="1"/>
        <v>21050.080000000002</v>
      </c>
      <c r="H71" s="71">
        <v>0</v>
      </c>
      <c r="I71" s="72" t="s">
        <v>33</v>
      </c>
    </row>
    <row r="72" spans="1:9" s="81" customFormat="1" ht="27" customHeight="1" x14ac:dyDescent="0.2">
      <c r="A72" s="93"/>
      <c r="B72" s="93"/>
      <c r="C72" s="83" t="s">
        <v>348</v>
      </c>
      <c r="D72" s="83" t="s">
        <v>197</v>
      </c>
      <c r="E72" s="84">
        <v>18245.98</v>
      </c>
      <c r="F72" s="69">
        <f t="shared" si="0"/>
        <v>45386</v>
      </c>
      <c r="G72" s="70">
        <f t="shared" si="1"/>
        <v>18245.98</v>
      </c>
      <c r="H72" s="71">
        <v>0</v>
      </c>
      <c r="I72" s="72" t="s">
        <v>33</v>
      </c>
    </row>
    <row r="73" spans="1:9" s="81" customFormat="1" ht="60" x14ac:dyDescent="0.2">
      <c r="A73" s="82" t="s">
        <v>165</v>
      </c>
      <c r="B73" s="82" t="s">
        <v>349</v>
      </c>
      <c r="C73" s="83" t="s">
        <v>350</v>
      </c>
      <c r="D73" s="83" t="s">
        <v>351</v>
      </c>
      <c r="E73" s="84">
        <v>4444.34</v>
      </c>
      <c r="F73" s="69">
        <f t="shared" si="0"/>
        <v>45412</v>
      </c>
      <c r="G73" s="70">
        <f t="shared" si="1"/>
        <v>4444.34</v>
      </c>
      <c r="H73" s="71">
        <v>0</v>
      </c>
      <c r="I73" s="72" t="s">
        <v>33</v>
      </c>
    </row>
    <row r="74" spans="1:9" s="81" customFormat="1" ht="84" x14ac:dyDescent="0.2">
      <c r="A74" s="82" t="s">
        <v>171</v>
      </c>
      <c r="B74" s="82" t="s">
        <v>352</v>
      </c>
      <c r="C74" s="83" t="s">
        <v>353</v>
      </c>
      <c r="D74" s="83" t="s">
        <v>231</v>
      </c>
      <c r="E74" s="84">
        <v>44366.04</v>
      </c>
      <c r="F74" s="69">
        <f t="shared" si="0"/>
        <v>45389</v>
      </c>
      <c r="G74" s="70">
        <f t="shared" si="1"/>
        <v>44366.04</v>
      </c>
      <c r="H74" s="71">
        <v>0</v>
      </c>
      <c r="I74" s="72" t="s">
        <v>33</v>
      </c>
    </row>
    <row r="75" spans="1:9" s="81" customFormat="1" ht="72" x14ac:dyDescent="0.2">
      <c r="A75" s="82" t="s">
        <v>171</v>
      </c>
      <c r="B75" s="82" t="s">
        <v>354</v>
      </c>
      <c r="C75" s="83" t="s">
        <v>355</v>
      </c>
      <c r="D75" s="83" t="s">
        <v>215</v>
      </c>
      <c r="E75" s="84">
        <v>34702.82</v>
      </c>
      <c r="F75" s="69">
        <f t="shared" si="0"/>
        <v>45396</v>
      </c>
      <c r="G75" s="70">
        <f t="shared" si="1"/>
        <v>34702.82</v>
      </c>
      <c r="H75" s="71">
        <v>0</v>
      </c>
      <c r="I75" s="72" t="s">
        <v>33</v>
      </c>
    </row>
    <row r="76" spans="1:9" s="81" customFormat="1" ht="57.75" customHeight="1" x14ac:dyDescent="0.2">
      <c r="A76" s="47" t="s">
        <v>0</v>
      </c>
      <c r="B76" s="47" t="s">
        <v>1</v>
      </c>
      <c r="C76" s="47" t="s">
        <v>3</v>
      </c>
      <c r="D76" s="47" t="s">
        <v>2</v>
      </c>
      <c r="E76" s="48" t="s">
        <v>4</v>
      </c>
      <c r="F76" s="47" t="s">
        <v>5</v>
      </c>
      <c r="G76" s="47" t="s">
        <v>6</v>
      </c>
      <c r="H76" s="47" t="s">
        <v>7</v>
      </c>
      <c r="I76" s="47" t="s">
        <v>8</v>
      </c>
    </row>
    <row r="77" spans="1:9" s="81" customFormat="1" ht="96" x14ac:dyDescent="0.2">
      <c r="A77" s="82" t="s">
        <v>164</v>
      </c>
      <c r="B77" s="82" t="s">
        <v>356</v>
      </c>
      <c r="C77" s="83" t="s">
        <v>357</v>
      </c>
      <c r="D77" s="83" t="s">
        <v>358</v>
      </c>
      <c r="E77" s="84">
        <v>575475.42000000004</v>
      </c>
      <c r="F77" s="69">
        <f t="shared" si="0"/>
        <v>45408</v>
      </c>
      <c r="G77" s="70">
        <f t="shared" si="1"/>
        <v>575475.42000000004</v>
      </c>
      <c r="H77" s="71">
        <v>0</v>
      </c>
      <c r="I77" s="72" t="s">
        <v>33</v>
      </c>
    </row>
    <row r="78" spans="1:9" s="81" customFormat="1" x14ac:dyDescent="0.2">
      <c r="A78" s="91" t="s">
        <v>34</v>
      </c>
      <c r="B78" s="91" t="s">
        <v>359</v>
      </c>
      <c r="C78" s="83" t="s">
        <v>177</v>
      </c>
      <c r="D78" s="83" t="s">
        <v>205</v>
      </c>
      <c r="E78" s="84">
        <v>84005.46</v>
      </c>
      <c r="F78" s="69">
        <f t="shared" si="0"/>
        <v>45374</v>
      </c>
      <c r="G78" s="70">
        <f t="shared" si="1"/>
        <v>84005.46</v>
      </c>
      <c r="H78" s="71">
        <v>0</v>
      </c>
      <c r="I78" s="72" t="s">
        <v>33</v>
      </c>
    </row>
    <row r="79" spans="1:9" s="81" customFormat="1" x14ac:dyDescent="0.2">
      <c r="A79" s="92"/>
      <c r="B79" s="92"/>
      <c r="C79" s="83" t="s">
        <v>360</v>
      </c>
      <c r="D79" s="83" t="s">
        <v>205</v>
      </c>
      <c r="E79" s="84">
        <v>84005.46</v>
      </c>
      <c r="F79" s="69">
        <f t="shared" si="0"/>
        <v>45374</v>
      </c>
      <c r="G79" s="70">
        <f t="shared" si="1"/>
        <v>84005.46</v>
      </c>
      <c r="H79" s="71">
        <v>0</v>
      </c>
      <c r="I79" s="72" t="s">
        <v>33</v>
      </c>
    </row>
    <row r="80" spans="1:9" s="81" customFormat="1" x14ac:dyDescent="0.2">
      <c r="A80" s="92"/>
      <c r="B80" s="92"/>
      <c r="C80" s="83" t="s">
        <v>361</v>
      </c>
      <c r="D80" s="83" t="s">
        <v>205</v>
      </c>
      <c r="E80" s="84">
        <v>84005.46</v>
      </c>
      <c r="F80" s="69">
        <f t="shared" si="0"/>
        <v>45374</v>
      </c>
      <c r="G80" s="70">
        <f t="shared" si="1"/>
        <v>84005.46</v>
      </c>
      <c r="H80" s="71">
        <v>0</v>
      </c>
      <c r="I80" s="72" t="s">
        <v>33</v>
      </c>
    </row>
    <row r="81" spans="1:9" s="81" customFormat="1" x14ac:dyDescent="0.2">
      <c r="A81" s="92"/>
      <c r="B81" s="92"/>
      <c r="C81" s="83" t="s">
        <v>362</v>
      </c>
      <c r="D81" s="83" t="s">
        <v>205</v>
      </c>
      <c r="E81" s="84">
        <v>84005.46</v>
      </c>
      <c r="F81" s="69">
        <f t="shared" si="0"/>
        <v>45374</v>
      </c>
      <c r="G81" s="70">
        <f t="shared" si="1"/>
        <v>84005.46</v>
      </c>
      <c r="H81" s="71">
        <v>0</v>
      </c>
      <c r="I81" s="72" t="s">
        <v>33</v>
      </c>
    </row>
    <row r="82" spans="1:9" s="81" customFormat="1" x14ac:dyDescent="0.2">
      <c r="A82" s="92"/>
      <c r="B82" s="92"/>
      <c r="C82" s="83" t="s">
        <v>176</v>
      </c>
      <c r="D82" s="83" t="s">
        <v>205</v>
      </c>
      <c r="E82" s="84">
        <v>84005.46</v>
      </c>
      <c r="F82" s="69">
        <f t="shared" si="0"/>
        <v>45374</v>
      </c>
      <c r="G82" s="70">
        <f t="shared" si="1"/>
        <v>84005.46</v>
      </c>
      <c r="H82" s="71">
        <v>0</v>
      </c>
      <c r="I82" s="72" t="s">
        <v>33</v>
      </c>
    </row>
    <row r="83" spans="1:9" s="81" customFormat="1" x14ac:dyDescent="0.2">
      <c r="A83" s="92"/>
      <c r="B83" s="92"/>
      <c r="C83" s="83" t="s">
        <v>178</v>
      </c>
      <c r="D83" s="83" t="s">
        <v>358</v>
      </c>
      <c r="E83" s="84">
        <v>84005.46</v>
      </c>
      <c r="F83" s="69">
        <f t="shared" si="0"/>
        <v>45408</v>
      </c>
      <c r="G83" s="70">
        <f t="shared" si="1"/>
        <v>84005.46</v>
      </c>
      <c r="H83" s="71">
        <v>0</v>
      </c>
      <c r="I83" s="72" t="s">
        <v>33</v>
      </c>
    </row>
    <row r="84" spans="1:9" s="81" customFormat="1" x14ac:dyDescent="0.2">
      <c r="A84" s="93"/>
      <c r="B84" s="93"/>
      <c r="C84" s="83" t="s">
        <v>363</v>
      </c>
      <c r="D84" s="83" t="s">
        <v>358</v>
      </c>
      <c r="E84" s="84">
        <v>84005.46</v>
      </c>
      <c r="F84" s="69">
        <f t="shared" si="0"/>
        <v>45408</v>
      </c>
      <c r="G84" s="70">
        <f t="shared" si="1"/>
        <v>84005.46</v>
      </c>
      <c r="H84" s="71">
        <v>0</v>
      </c>
      <c r="I84" s="72" t="s">
        <v>33</v>
      </c>
    </row>
    <row r="85" spans="1:9" s="81" customFormat="1" ht="72" x14ac:dyDescent="0.2">
      <c r="A85" s="82" t="s">
        <v>164</v>
      </c>
      <c r="B85" s="82" t="s">
        <v>364</v>
      </c>
      <c r="C85" s="83" t="s">
        <v>365</v>
      </c>
      <c r="D85" s="83" t="s">
        <v>358</v>
      </c>
      <c r="E85" s="84">
        <v>2554100.0699999998</v>
      </c>
      <c r="F85" s="69">
        <f t="shared" si="0"/>
        <v>45408</v>
      </c>
      <c r="G85" s="70">
        <f t="shared" si="1"/>
        <v>2554100.0699999998</v>
      </c>
      <c r="H85" s="71">
        <v>0</v>
      </c>
      <c r="I85" s="72" t="s">
        <v>33</v>
      </c>
    </row>
    <row r="86" spans="1:9" s="81" customFormat="1" ht="70.5" customHeight="1" x14ac:dyDescent="0.2">
      <c r="A86" s="82" t="s">
        <v>167</v>
      </c>
      <c r="B86" s="82" t="s">
        <v>366</v>
      </c>
      <c r="C86" s="83" t="s">
        <v>367</v>
      </c>
      <c r="D86" s="83" t="s">
        <v>368</v>
      </c>
      <c r="E86" s="84">
        <v>116922.41</v>
      </c>
      <c r="F86" s="69">
        <f t="shared" si="0"/>
        <v>45417</v>
      </c>
      <c r="G86" s="70">
        <f t="shared" si="1"/>
        <v>116922.41</v>
      </c>
      <c r="H86" s="71">
        <v>0</v>
      </c>
      <c r="I86" s="72" t="s">
        <v>33</v>
      </c>
    </row>
    <row r="87" spans="1:9" s="81" customFormat="1" ht="38.25" customHeight="1" x14ac:dyDescent="0.2">
      <c r="A87" s="91" t="s">
        <v>372</v>
      </c>
      <c r="B87" s="91" t="s">
        <v>369</v>
      </c>
      <c r="C87" s="83" t="s">
        <v>370</v>
      </c>
      <c r="D87" s="83" t="s">
        <v>373</v>
      </c>
      <c r="E87" s="84">
        <v>1620</v>
      </c>
      <c r="F87" s="69">
        <f t="shared" si="0"/>
        <v>45362</v>
      </c>
      <c r="G87" s="70">
        <f t="shared" si="1"/>
        <v>1620</v>
      </c>
      <c r="H87" s="71">
        <v>0</v>
      </c>
      <c r="I87" s="72" t="s">
        <v>33</v>
      </c>
    </row>
    <row r="88" spans="1:9" s="81" customFormat="1" ht="38.25" customHeight="1" x14ac:dyDescent="0.2">
      <c r="A88" s="93"/>
      <c r="B88" s="93"/>
      <c r="C88" s="83" t="s">
        <v>371</v>
      </c>
      <c r="D88" s="83" t="s">
        <v>301</v>
      </c>
      <c r="E88" s="84">
        <v>1782</v>
      </c>
      <c r="F88" s="69">
        <f t="shared" si="0"/>
        <v>45392</v>
      </c>
      <c r="G88" s="70">
        <f t="shared" si="1"/>
        <v>1782</v>
      </c>
      <c r="H88" s="71">
        <v>0</v>
      </c>
      <c r="I88" s="72" t="s">
        <v>33</v>
      </c>
    </row>
    <row r="89" spans="1:9" s="81" customFormat="1" ht="60" x14ac:dyDescent="0.2">
      <c r="A89" s="82" t="s">
        <v>165</v>
      </c>
      <c r="B89" s="82" t="s">
        <v>374</v>
      </c>
      <c r="C89" s="83" t="s">
        <v>375</v>
      </c>
      <c r="D89" s="83" t="s">
        <v>376</v>
      </c>
      <c r="E89" s="84">
        <v>51546.23</v>
      </c>
      <c r="F89" s="69" t="e">
        <f t="shared" si="0"/>
        <v>#VALUE!</v>
      </c>
      <c r="G89" s="70">
        <f t="shared" si="1"/>
        <v>51546.23</v>
      </c>
      <c r="H89" s="71">
        <v>0</v>
      </c>
      <c r="I89" s="72" t="s">
        <v>33</v>
      </c>
    </row>
    <row r="90" spans="1:9" s="81" customFormat="1" ht="13.5" customHeight="1" x14ac:dyDescent="0.2">
      <c r="A90" s="91" t="s">
        <v>191</v>
      </c>
      <c r="B90" s="91" t="s">
        <v>377</v>
      </c>
      <c r="C90" s="83" t="s">
        <v>378</v>
      </c>
      <c r="D90" s="83" t="s">
        <v>170</v>
      </c>
      <c r="E90" s="84">
        <v>24898.07</v>
      </c>
      <c r="F90" s="69">
        <f t="shared" si="0"/>
        <v>45353</v>
      </c>
      <c r="G90" s="70">
        <f t="shared" si="1"/>
        <v>24898.07</v>
      </c>
      <c r="H90" s="71">
        <v>0</v>
      </c>
      <c r="I90" s="72" t="s">
        <v>33</v>
      </c>
    </row>
    <row r="91" spans="1:9" s="81" customFormat="1" ht="13.5" customHeight="1" x14ac:dyDescent="0.2">
      <c r="A91" s="92"/>
      <c r="B91" s="92"/>
      <c r="C91" s="83" t="s">
        <v>379</v>
      </c>
      <c r="D91" s="83" t="s">
        <v>170</v>
      </c>
      <c r="E91" s="84">
        <v>1179.8800000000001</v>
      </c>
      <c r="F91" s="69">
        <f t="shared" si="0"/>
        <v>45353</v>
      </c>
      <c r="G91" s="70">
        <f t="shared" si="1"/>
        <v>1179.8800000000001</v>
      </c>
      <c r="H91" s="71">
        <v>0</v>
      </c>
      <c r="I91" s="72" t="s">
        <v>33</v>
      </c>
    </row>
    <row r="92" spans="1:9" s="81" customFormat="1" ht="13.5" customHeight="1" x14ac:dyDescent="0.2">
      <c r="A92" s="92"/>
      <c r="B92" s="92"/>
      <c r="C92" s="83" t="s">
        <v>380</v>
      </c>
      <c r="D92" s="83" t="s">
        <v>170</v>
      </c>
      <c r="E92" s="84">
        <v>854.5</v>
      </c>
      <c r="F92" s="69">
        <f t="shared" si="0"/>
        <v>45353</v>
      </c>
      <c r="G92" s="70">
        <f t="shared" si="1"/>
        <v>854.5</v>
      </c>
      <c r="H92" s="71">
        <v>0</v>
      </c>
      <c r="I92" s="72" t="s">
        <v>33</v>
      </c>
    </row>
    <row r="93" spans="1:9" s="81" customFormat="1" ht="13.5" customHeight="1" x14ac:dyDescent="0.2">
      <c r="A93" s="92"/>
      <c r="B93" s="92"/>
      <c r="C93" s="83" t="s">
        <v>381</v>
      </c>
      <c r="D93" s="83" t="s">
        <v>197</v>
      </c>
      <c r="E93" s="84">
        <v>24833.23</v>
      </c>
      <c r="F93" s="69">
        <f t="shared" si="0"/>
        <v>45386</v>
      </c>
      <c r="G93" s="70">
        <f t="shared" si="1"/>
        <v>24833.23</v>
      </c>
      <c r="H93" s="71">
        <v>0</v>
      </c>
      <c r="I93" s="72" t="s">
        <v>33</v>
      </c>
    </row>
    <row r="94" spans="1:9" s="81" customFormat="1" ht="18.75" customHeight="1" x14ac:dyDescent="0.2">
      <c r="A94" s="92"/>
      <c r="B94" s="92"/>
      <c r="C94" s="83" t="s">
        <v>382</v>
      </c>
      <c r="D94" s="83" t="s">
        <v>197</v>
      </c>
      <c r="E94" s="84">
        <v>1376.21</v>
      </c>
      <c r="F94" s="69">
        <f t="shared" si="0"/>
        <v>45386</v>
      </c>
      <c r="G94" s="70">
        <f t="shared" si="1"/>
        <v>1376.21</v>
      </c>
      <c r="H94" s="71">
        <v>0</v>
      </c>
      <c r="I94" s="72" t="s">
        <v>33</v>
      </c>
    </row>
    <row r="95" spans="1:9" s="81" customFormat="1" ht="13.5" customHeight="1" x14ac:dyDescent="0.2">
      <c r="A95" s="93"/>
      <c r="B95" s="93"/>
      <c r="C95" s="83" t="s">
        <v>383</v>
      </c>
      <c r="D95" s="83" t="s">
        <v>197</v>
      </c>
      <c r="E95" s="84">
        <v>1194.2</v>
      </c>
      <c r="F95" s="69">
        <f t="shared" si="0"/>
        <v>45386</v>
      </c>
      <c r="G95" s="70">
        <f t="shared" si="1"/>
        <v>1194.2</v>
      </c>
      <c r="H95" s="71">
        <v>0</v>
      </c>
      <c r="I95" s="72" t="s">
        <v>33</v>
      </c>
    </row>
    <row r="96" spans="1:9" s="81" customFormat="1" ht="72" x14ac:dyDescent="0.2">
      <c r="A96" s="82" t="s">
        <v>191</v>
      </c>
      <c r="B96" s="82" t="s">
        <v>384</v>
      </c>
      <c r="C96" s="83" t="s">
        <v>385</v>
      </c>
      <c r="D96" s="83" t="s">
        <v>197</v>
      </c>
      <c r="E96" s="84">
        <v>113224.14</v>
      </c>
      <c r="F96" s="69">
        <f t="shared" si="0"/>
        <v>45386</v>
      </c>
      <c r="G96" s="70">
        <f t="shared" si="1"/>
        <v>113224.14</v>
      </c>
      <c r="H96" s="71">
        <v>0</v>
      </c>
      <c r="I96" s="72" t="s">
        <v>33</v>
      </c>
    </row>
    <row r="97" spans="1:9" s="81" customFormat="1" ht="73.5" customHeight="1" x14ac:dyDescent="0.2">
      <c r="A97" s="82" t="s">
        <v>388</v>
      </c>
      <c r="B97" s="82" t="s">
        <v>386</v>
      </c>
      <c r="C97" s="83" t="s">
        <v>387</v>
      </c>
      <c r="D97" s="83" t="s">
        <v>320</v>
      </c>
      <c r="E97" s="84">
        <v>32500</v>
      </c>
      <c r="F97" s="69">
        <f t="shared" si="0"/>
        <v>45403</v>
      </c>
      <c r="G97" s="70">
        <f t="shared" si="1"/>
        <v>32500</v>
      </c>
      <c r="H97" s="71">
        <v>0</v>
      </c>
      <c r="I97" s="72" t="s">
        <v>33</v>
      </c>
    </row>
    <row r="98" spans="1:9" s="81" customFormat="1" ht="60" customHeight="1" x14ac:dyDescent="0.2">
      <c r="A98" s="82" t="s">
        <v>209</v>
      </c>
      <c r="B98" s="82" t="s">
        <v>389</v>
      </c>
      <c r="C98" s="83" t="s">
        <v>390</v>
      </c>
      <c r="D98" s="83" t="s">
        <v>391</v>
      </c>
      <c r="E98" s="84">
        <v>499</v>
      </c>
      <c r="F98" s="69">
        <f t="shared" si="0"/>
        <v>45413</v>
      </c>
      <c r="G98" s="70">
        <f t="shared" si="1"/>
        <v>499</v>
      </c>
      <c r="H98" s="71">
        <v>0</v>
      </c>
      <c r="I98" s="72" t="s">
        <v>33</v>
      </c>
    </row>
    <row r="99" spans="1:9" s="81" customFormat="1" ht="84.75" customHeight="1" x14ac:dyDescent="0.2">
      <c r="A99" s="82" t="s">
        <v>200</v>
      </c>
      <c r="B99" s="82" t="s">
        <v>392</v>
      </c>
      <c r="C99" s="83" t="s">
        <v>393</v>
      </c>
      <c r="D99" s="83" t="s">
        <v>195</v>
      </c>
      <c r="E99" s="84">
        <v>3785110</v>
      </c>
      <c r="F99" s="69">
        <f t="shared" si="0"/>
        <v>45381</v>
      </c>
      <c r="G99" s="70">
        <f t="shared" si="1"/>
        <v>3785110</v>
      </c>
      <c r="H99" s="71">
        <v>0</v>
      </c>
      <c r="I99" s="72" t="s">
        <v>33</v>
      </c>
    </row>
    <row r="100" spans="1:9" s="81" customFormat="1" ht="60" x14ac:dyDescent="0.2">
      <c r="A100" s="82" t="s">
        <v>164</v>
      </c>
      <c r="B100" s="82" t="s">
        <v>394</v>
      </c>
      <c r="C100" s="83" t="s">
        <v>395</v>
      </c>
      <c r="D100" s="83" t="s">
        <v>358</v>
      </c>
      <c r="E100" s="84">
        <v>41873</v>
      </c>
      <c r="F100" s="69">
        <f t="shared" si="0"/>
        <v>45408</v>
      </c>
      <c r="G100" s="70">
        <f t="shared" si="1"/>
        <v>41873</v>
      </c>
      <c r="H100" s="71">
        <v>0</v>
      </c>
      <c r="I100" s="72" t="s">
        <v>33</v>
      </c>
    </row>
    <row r="101" spans="1:9" s="81" customFormat="1" ht="59.25" customHeight="1" x14ac:dyDescent="0.2">
      <c r="A101" s="47" t="s">
        <v>0</v>
      </c>
      <c r="B101" s="47" t="s">
        <v>1</v>
      </c>
      <c r="C101" s="47" t="s">
        <v>3</v>
      </c>
      <c r="D101" s="47" t="s">
        <v>2</v>
      </c>
      <c r="E101" s="48" t="s">
        <v>4</v>
      </c>
      <c r="F101" s="47" t="s">
        <v>5</v>
      </c>
      <c r="G101" s="47" t="s">
        <v>6</v>
      </c>
      <c r="H101" s="47" t="s">
        <v>7</v>
      </c>
      <c r="I101" s="47" t="s">
        <v>8</v>
      </c>
    </row>
    <row r="102" spans="1:9" s="81" customFormat="1" ht="72" x14ac:dyDescent="0.2">
      <c r="A102" s="82" t="s">
        <v>186</v>
      </c>
      <c r="B102" s="82" t="s">
        <v>396</v>
      </c>
      <c r="C102" s="83" t="s">
        <v>397</v>
      </c>
      <c r="D102" s="83" t="s">
        <v>320</v>
      </c>
      <c r="E102" s="84">
        <v>205213.8</v>
      </c>
      <c r="F102" s="69">
        <f t="shared" si="0"/>
        <v>45403</v>
      </c>
      <c r="G102" s="70">
        <f t="shared" si="1"/>
        <v>205213.8</v>
      </c>
      <c r="H102" s="71">
        <v>0</v>
      </c>
      <c r="I102" s="72" t="s">
        <v>33</v>
      </c>
    </row>
    <row r="103" spans="1:9" s="81" customFormat="1" ht="61.5" customHeight="1" x14ac:dyDescent="0.2">
      <c r="A103" s="82" t="s">
        <v>164</v>
      </c>
      <c r="B103" s="82" t="s">
        <v>398</v>
      </c>
      <c r="C103" s="83" t="s">
        <v>399</v>
      </c>
      <c r="D103" s="83" t="s">
        <v>358</v>
      </c>
      <c r="E103" s="84">
        <v>1745822.67</v>
      </c>
      <c r="F103" s="69">
        <f t="shared" si="0"/>
        <v>45408</v>
      </c>
      <c r="G103" s="70">
        <f t="shared" si="1"/>
        <v>1745822.67</v>
      </c>
      <c r="H103" s="71">
        <v>0</v>
      </c>
      <c r="I103" s="72" t="s">
        <v>33</v>
      </c>
    </row>
    <row r="104" spans="1:9" s="81" customFormat="1" ht="67.5" customHeight="1" x14ac:dyDescent="0.2">
      <c r="A104" s="82" t="s">
        <v>164</v>
      </c>
      <c r="B104" s="82" t="s">
        <v>400</v>
      </c>
      <c r="C104" s="83" t="s">
        <v>401</v>
      </c>
      <c r="D104" s="83" t="s">
        <v>358</v>
      </c>
      <c r="E104" s="84">
        <v>1485987.83</v>
      </c>
      <c r="F104" s="69">
        <f t="shared" si="0"/>
        <v>45408</v>
      </c>
      <c r="G104" s="70">
        <f t="shared" si="1"/>
        <v>1485987.83</v>
      </c>
      <c r="H104" s="71">
        <v>0</v>
      </c>
      <c r="I104" s="72" t="s">
        <v>33</v>
      </c>
    </row>
    <row r="105" spans="1:9" s="81" customFormat="1" ht="22.5" customHeight="1" x14ac:dyDescent="0.2">
      <c r="A105" s="91" t="s">
        <v>164</v>
      </c>
      <c r="B105" s="91" t="s">
        <v>402</v>
      </c>
      <c r="C105" s="83" t="s">
        <v>403</v>
      </c>
      <c r="D105" s="83" t="s">
        <v>183</v>
      </c>
      <c r="E105" s="84">
        <v>17901</v>
      </c>
      <c r="F105" s="69">
        <f t="shared" si="0"/>
        <v>45379</v>
      </c>
      <c r="G105" s="70">
        <f t="shared" si="1"/>
        <v>17901</v>
      </c>
      <c r="H105" s="71">
        <v>0</v>
      </c>
      <c r="I105" s="72" t="s">
        <v>33</v>
      </c>
    </row>
    <row r="106" spans="1:9" s="81" customFormat="1" ht="22.5" customHeight="1" x14ac:dyDescent="0.2">
      <c r="A106" s="92"/>
      <c r="B106" s="92"/>
      <c r="C106" s="83" t="s">
        <v>404</v>
      </c>
      <c r="D106" s="83" t="s">
        <v>183</v>
      </c>
      <c r="E106" s="84">
        <v>2164.5</v>
      </c>
      <c r="F106" s="69">
        <f t="shared" si="0"/>
        <v>45379</v>
      </c>
      <c r="G106" s="70">
        <f t="shared" si="1"/>
        <v>2164.5</v>
      </c>
      <c r="H106" s="71">
        <v>0</v>
      </c>
      <c r="I106" s="72" t="s">
        <v>33</v>
      </c>
    </row>
    <row r="107" spans="1:9" s="81" customFormat="1" ht="22.5" customHeight="1" x14ac:dyDescent="0.2">
      <c r="A107" s="92"/>
      <c r="B107" s="92"/>
      <c r="C107" s="83" t="s">
        <v>405</v>
      </c>
      <c r="D107" s="83" t="s">
        <v>358</v>
      </c>
      <c r="E107" s="84">
        <v>17901</v>
      </c>
      <c r="F107" s="69">
        <f t="shared" si="0"/>
        <v>45408</v>
      </c>
      <c r="G107" s="70">
        <f t="shared" si="1"/>
        <v>17901</v>
      </c>
      <c r="H107" s="71">
        <v>0</v>
      </c>
      <c r="I107" s="72" t="s">
        <v>33</v>
      </c>
    </row>
    <row r="108" spans="1:9" s="81" customFormat="1" ht="22.5" customHeight="1" x14ac:dyDescent="0.2">
      <c r="A108" s="93"/>
      <c r="B108" s="93"/>
      <c r="C108" s="83" t="s">
        <v>406</v>
      </c>
      <c r="D108" s="83" t="s">
        <v>358</v>
      </c>
      <c r="E108" s="84">
        <v>2164.5</v>
      </c>
      <c r="F108" s="69">
        <f t="shared" si="0"/>
        <v>45408</v>
      </c>
      <c r="G108" s="70">
        <f t="shared" si="1"/>
        <v>2164.5</v>
      </c>
      <c r="H108" s="71">
        <v>0</v>
      </c>
      <c r="I108" s="72" t="s">
        <v>33</v>
      </c>
    </row>
    <row r="109" spans="1:9" s="81" customFormat="1" ht="29.25" customHeight="1" x14ac:dyDescent="0.2">
      <c r="A109" s="91" t="s">
        <v>409</v>
      </c>
      <c r="B109" s="91" t="s">
        <v>407</v>
      </c>
      <c r="C109" s="83" t="s">
        <v>408</v>
      </c>
      <c r="D109" s="83" t="s">
        <v>217</v>
      </c>
      <c r="E109" s="84">
        <v>16500</v>
      </c>
      <c r="F109" s="69">
        <f t="shared" si="0"/>
        <v>45323</v>
      </c>
      <c r="G109" s="70">
        <f t="shared" si="1"/>
        <v>16500</v>
      </c>
      <c r="H109" s="71">
        <v>0</v>
      </c>
      <c r="I109" s="72" t="s">
        <v>33</v>
      </c>
    </row>
    <row r="110" spans="1:9" s="81" customFormat="1" ht="29.25" customHeight="1" x14ac:dyDescent="0.2">
      <c r="A110" s="92"/>
      <c r="B110" s="92"/>
      <c r="C110" s="83" t="s">
        <v>410</v>
      </c>
      <c r="D110" s="83" t="s">
        <v>170</v>
      </c>
      <c r="E110" s="84">
        <v>16500</v>
      </c>
      <c r="F110" s="69">
        <f t="shared" si="0"/>
        <v>45353</v>
      </c>
      <c r="G110" s="70">
        <f t="shared" si="1"/>
        <v>16500</v>
      </c>
      <c r="H110" s="71">
        <v>0</v>
      </c>
      <c r="I110" s="72" t="s">
        <v>33</v>
      </c>
    </row>
    <row r="111" spans="1:9" s="81" customFormat="1" ht="29.25" customHeight="1" x14ac:dyDescent="0.2">
      <c r="A111" s="93"/>
      <c r="B111" s="93"/>
      <c r="C111" s="83" t="s">
        <v>411</v>
      </c>
      <c r="D111" s="83" t="s">
        <v>210</v>
      </c>
      <c r="E111" s="84">
        <v>16500</v>
      </c>
      <c r="F111" s="69">
        <f t="shared" si="0"/>
        <v>45382</v>
      </c>
      <c r="G111" s="70">
        <f t="shared" si="1"/>
        <v>16500</v>
      </c>
      <c r="H111" s="71">
        <v>0</v>
      </c>
      <c r="I111" s="72" t="s">
        <v>33</v>
      </c>
    </row>
    <row r="112" spans="1:9" s="81" customFormat="1" ht="62.25" customHeight="1" x14ac:dyDescent="0.2">
      <c r="A112" s="82" t="s">
        <v>164</v>
      </c>
      <c r="B112" s="82" t="s">
        <v>412</v>
      </c>
      <c r="C112" s="83" t="s">
        <v>413</v>
      </c>
      <c r="D112" s="83" t="s">
        <v>358</v>
      </c>
      <c r="E112" s="84">
        <v>56567.96</v>
      </c>
      <c r="F112" s="69">
        <f t="shared" si="0"/>
        <v>45408</v>
      </c>
      <c r="G112" s="70">
        <f t="shared" si="1"/>
        <v>56567.96</v>
      </c>
      <c r="H112" s="71">
        <v>0</v>
      </c>
      <c r="I112" s="72" t="s">
        <v>33</v>
      </c>
    </row>
    <row r="113" spans="1:9" s="81" customFormat="1" ht="41.25" customHeight="1" x14ac:dyDescent="0.2">
      <c r="A113" s="91" t="s">
        <v>164</v>
      </c>
      <c r="B113" s="91" t="s">
        <v>414</v>
      </c>
      <c r="C113" s="83" t="s">
        <v>415</v>
      </c>
      <c r="D113" s="83" t="s">
        <v>417</v>
      </c>
      <c r="E113" s="84">
        <v>1077205.8799999999</v>
      </c>
      <c r="F113" s="69">
        <f t="shared" si="0"/>
        <v>45318</v>
      </c>
      <c r="G113" s="70">
        <f t="shared" si="1"/>
        <v>1077205.8799999999</v>
      </c>
      <c r="H113" s="71">
        <v>0</v>
      </c>
      <c r="I113" s="72" t="s">
        <v>33</v>
      </c>
    </row>
    <row r="114" spans="1:9" s="81" customFormat="1" ht="41.25" customHeight="1" x14ac:dyDescent="0.2">
      <c r="A114" s="93"/>
      <c r="B114" s="93"/>
      <c r="C114" s="83" t="s">
        <v>416</v>
      </c>
      <c r="D114" s="83" t="s">
        <v>417</v>
      </c>
      <c r="E114" s="84">
        <v>831844.72</v>
      </c>
      <c r="F114" s="69">
        <f t="shared" si="0"/>
        <v>45318</v>
      </c>
      <c r="G114" s="70">
        <f t="shared" si="1"/>
        <v>831844.72</v>
      </c>
      <c r="H114" s="71">
        <v>0</v>
      </c>
      <c r="I114" s="72" t="s">
        <v>33</v>
      </c>
    </row>
    <row r="115" spans="1:9" s="81" customFormat="1" ht="27" customHeight="1" x14ac:dyDescent="0.2">
      <c r="A115" s="101" t="s">
        <v>419</v>
      </c>
      <c r="B115" s="91" t="s">
        <v>418</v>
      </c>
      <c r="C115" s="83" t="s">
        <v>420</v>
      </c>
      <c r="D115" s="83" t="s">
        <v>423</v>
      </c>
      <c r="E115" s="84">
        <v>254157.92</v>
      </c>
      <c r="F115" s="69">
        <f t="shared" si="0"/>
        <v>45401</v>
      </c>
      <c r="G115" s="70">
        <f t="shared" si="1"/>
        <v>254157.92</v>
      </c>
      <c r="H115" s="71">
        <v>0</v>
      </c>
      <c r="I115" s="72" t="s">
        <v>33</v>
      </c>
    </row>
    <row r="116" spans="1:9" s="81" customFormat="1" ht="27" customHeight="1" x14ac:dyDescent="0.2">
      <c r="A116" s="103"/>
      <c r="B116" s="92"/>
      <c r="C116" s="83" t="s">
        <v>421</v>
      </c>
      <c r="D116" s="83" t="s">
        <v>423</v>
      </c>
      <c r="E116" s="84">
        <v>254157.92</v>
      </c>
      <c r="F116" s="69">
        <f t="shared" si="0"/>
        <v>45401</v>
      </c>
      <c r="G116" s="70">
        <f t="shared" si="1"/>
        <v>254157.92</v>
      </c>
      <c r="H116" s="71">
        <v>0</v>
      </c>
      <c r="I116" s="72" t="s">
        <v>33</v>
      </c>
    </row>
    <row r="117" spans="1:9" s="81" customFormat="1" ht="27" customHeight="1" x14ac:dyDescent="0.2">
      <c r="A117" s="102"/>
      <c r="B117" s="93"/>
      <c r="C117" s="83" t="s">
        <v>422</v>
      </c>
      <c r="D117" s="83" t="s">
        <v>423</v>
      </c>
      <c r="E117" s="84">
        <v>254157.92</v>
      </c>
      <c r="F117" s="69">
        <f t="shared" si="0"/>
        <v>45401</v>
      </c>
      <c r="G117" s="70">
        <f t="shared" si="1"/>
        <v>254157.92</v>
      </c>
      <c r="H117" s="71">
        <v>0</v>
      </c>
      <c r="I117" s="72" t="s">
        <v>33</v>
      </c>
    </row>
    <row r="118" spans="1:9" s="81" customFormat="1" ht="42.75" customHeight="1" x14ac:dyDescent="0.2">
      <c r="A118" s="91" t="s">
        <v>191</v>
      </c>
      <c r="B118" s="91" t="s">
        <v>424</v>
      </c>
      <c r="C118" s="83" t="s">
        <v>425</v>
      </c>
      <c r="D118" s="83" t="s">
        <v>193</v>
      </c>
      <c r="E118" s="84">
        <v>77386.44</v>
      </c>
      <c r="F118" s="69">
        <f t="shared" si="0"/>
        <v>45291</v>
      </c>
      <c r="G118" s="70">
        <f t="shared" si="1"/>
        <v>77386.44</v>
      </c>
      <c r="H118" s="71">
        <v>0</v>
      </c>
      <c r="I118" s="72" t="s">
        <v>33</v>
      </c>
    </row>
    <row r="119" spans="1:9" s="81" customFormat="1" ht="42.75" customHeight="1" x14ac:dyDescent="0.2">
      <c r="A119" s="93"/>
      <c r="B119" s="93"/>
      <c r="C119" s="83" t="s">
        <v>426</v>
      </c>
      <c r="D119" s="83" t="s">
        <v>275</v>
      </c>
      <c r="E119" s="84">
        <v>70738.73</v>
      </c>
      <c r="F119" s="69">
        <f t="shared" si="0"/>
        <v>45324</v>
      </c>
      <c r="G119" s="70">
        <f t="shared" si="1"/>
        <v>70738.73</v>
      </c>
      <c r="H119" s="71">
        <v>0</v>
      </c>
      <c r="I119" s="72" t="s">
        <v>33</v>
      </c>
    </row>
    <row r="120" spans="1:9" s="81" customFormat="1" ht="40.5" customHeight="1" x14ac:dyDescent="0.2">
      <c r="A120" s="91" t="s">
        <v>164</v>
      </c>
      <c r="B120" s="91" t="s">
        <v>427</v>
      </c>
      <c r="C120" s="83" t="s">
        <v>428</v>
      </c>
      <c r="D120" s="83" t="s">
        <v>196</v>
      </c>
      <c r="E120" s="84">
        <v>7109.75</v>
      </c>
      <c r="F120" s="69">
        <f t="shared" si="0"/>
        <v>45356</v>
      </c>
      <c r="G120" s="70">
        <f t="shared" si="1"/>
        <v>7109.75</v>
      </c>
      <c r="H120" s="71">
        <v>0</v>
      </c>
      <c r="I120" s="72" t="s">
        <v>33</v>
      </c>
    </row>
    <row r="121" spans="1:9" s="81" customFormat="1" ht="40.5" customHeight="1" x14ac:dyDescent="0.2">
      <c r="A121" s="93"/>
      <c r="B121" s="93"/>
      <c r="C121" s="83" t="s">
        <v>429</v>
      </c>
      <c r="D121" s="83" t="s">
        <v>213</v>
      </c>
      <c r="E121" s="84">
        <v>6630.58</v>
      </c>
      <c r="F121" s="69">
        <f t="shared" si="0"/>
        <v>45385</v>
      </c>
      <c r="G121" s="70">
        <f t="shared" si="1"/>
        <v>6630.58</v>
      </c>
      <c r="H121" s="71">
        <v>0</v>
      </c>
      <c r="I121" s="72" t="s">
        <v>33</v>
      </c>
    </row>
    <row r="122" spans="1:9" s="81" customFormat="1" ht="77.25" customHeight="1" x14ac:dyDescent="0.2">
      <c r="A122" s="82" t="s">
        <v>165</v>
      </c>
      <c r="B122" s="82" t="s">
        <v>430</v>
      </c>
      <c r="C122" s="83" t="s">
        <v>431</v>
      </c>
      <c r="D122" s="83" t="s">
        <v>432</v>
      </c>
      <c r="E122" s="84">
        <v>15689.9</v>
      </c>
      <c r="F122" s="69">
        <f t="shared" si="0"/>
        <v>45416</v>
      </c>
      <c r="G122" s="70">
        <f t="shared" si="1"/>
        <v>15689.9</v>
      </c>
      <c r="H122" s="71">
        <v>0</v>
      </c>
      <c r="I122" s="72" t="s">
        <v>33</v>
      </c>
    </row>
    <row r="123" spans="1:9" s="81" customFormat="1" ht="72.75" customHeight="1" x14ac:dyDescent="0.2">
      <c r="A123" s="82" t="s">
        <v>165</v>
      </c>
      <c r="B123" s="82" t="s">
        <v>433</v>
      </c>
      <c r="C123" s="83" t="s">
        <v>434</v>
      </c>
      <c r="D123" s="83" t="s">
        <v>368</v>
      </c>
      <c r="E123" s="84">
        <v>23460.77</v>
      </c>
      <c r="F123" s="69">
        <f t="shared" si="0"/>
        <v>45417</v>
      </c>
      <c r="G123" s="70">
        <f t="shared" si="1"/>
        <v>23460.77</v>
      </c>
      <c r="H123" s="71">
        <v>0</v>
      </c>
      <c r="I123" s="72" t="s">
        <v>33</v>
      </c>
    </row>
    <row r="124" spans="1:9" s="81" customFormat="1" ht="57" customHeight="1" x14ac:dyDescent="0.2">
      <c r="A124" s="47" t="s">
        <v>0</v>
      </c>
      <c r="B124" s="47" t="s">
        <v>1</v>
      </c>
      <c r="C124" s="47" t="s">
        <v>3</v>
      </c>
      <c r="D124" s="47" t="s">
        <v>2</v>
      </c>
      <c r="E124" s="48" t="s">
        <v>4</v>
      </c>
      <c r="F124" s="47" t="s">
        <v>5</v>
      </c>
      <c r="G124" s="47" t="s">
        <v>6</v>
      </c>
      <c r="H124" s="47" t="s">
        <v>7</v>
      </c>
      <c r="I124" s="47" t="s">
        <v>8</v>
      </c>
    </row>
    <row r="125" spans="1:9" s="81" customFormat="1" ht="43.5" customHeight="1" x14ac:dyDescent="0.2">
      <c r="A125" s="91" t="s">
        <v>437</v>
      </c>
      <c r="B125" s="91" t="s">
        <v>435</v>
      </c>
      <c r="C125" s="83" t="s">
        <v>436</v>
      </c>
      <c r="D125" s="83" t="s">
        <v>211</v>
      </c>
      <c r="E125" s="84">
        <v>5114</v>
      </c>
      <c r="F125" s="69">
        <f t="shared" si="0"/>
        <v>45387</v>
      </c>
      <c r="G125" s="70">
        <f t="shared" si="1"/>
        <v>5114</v>
      </c>
      <c r="H125" s="71">
        <v>0</v>
      </c>
      <c r="I125" s="72" t="s">
        <v>33</v>
      </c>
    </row>
    <row r="126" spans="1:9" s="81" customFormat="1" ht="43.5" customHeight="1" x14ac:dyDescent="0.2">
      <c r="A126" s="93"/>
      <c r="B126" s="93"/>
      <c r="C126" s="83" t="s">
        <v>438</v>
      </c>
      <c r="D126" s="83" t="s">
        <v>368</v>
      </c>
      <c r="E126" s="84">
        <v>12011</v>
      </c>
      <c r="F126" s="69">
        <f t="shared" si="0"/>
        <v>45417</v>
      </c>
      <c r="G126" s="70">
        <f t="shared" si="1"/>
        <v>12011</v>
      </c>
      <c r="H126" s="71">
        <v>0</v>
      </c>
      <c r="I126" s="72" t="s">
        <v>33</v>
      </c>
    </row>
    <row r="127" spans="1:9" s="81" customFormat="1" ht="39.75" customHeight="1" x14ac:dyDescent="0.2">
      <c r="A127" s="91" t="s">
        <v>191</v>
      </c>
      <c r="B127" s="91" t="s">
        <v>439</v>
      </c>
      <c r="C127" s="83" t="s">
        <v>441</v>
      </c>
      <c r="D127" s="83" t="s">
        <v>197</v>
      </c>
      <c r="E127" s="84">
        <v>15608.74</v>
      </c>
      <c r="F127" s="69">
        <f t="shared" si="0"/>
        <v>45386</v>
      </c>
      <c r="G127" s="70">
        <f t="shared" si="1"/>
        <v>15608.74</v>
      </c>
      <c r="H127" s="71">
        <v>0</v>
      </c>
      <c r="I127" s="72" t="s">
        <v>33</v>
      </c>
    </row>
    <row r="128" spans="1:9" s="81" customFormat="1" ht="39.75" customHeight="1" x14ac:dyDescent="0.2">
      <c r="A128" s="93"/>
      <c r="B128" s="93"/>
      <c r="C128" s="83" t="s">
        <v>440</v>
      </c>
      <c r="D128" s="83" t="s">
        <v>391</v>
      </c>
      <c r="E128" s="84">
        <v>17418.919999999998</v>
      </c>
      <c r="F128" s="69">
        <f t="shared" si="0"/>
        <v>45413</v>
      </c>
      <c r="G128" s="70">
        <f t="shared" si="1"/>
        <v>17418.919999999998</v>
      </c>
      <c r="H128" s="71">
        <v>0</v>
      </c>
      <c r="I128" s="72" t="s">
        <v>33</v>
      </c>
    </row>
    <row r="129" spans="1:9" s="81" customFormat="1" ht="44.25" customHeight="1" x14ac:dyDescent="0.2">
      <c r="A129" s="91" t="s">
        <v>191</v>
      </c>
      <c r="B129" s="91" t="s">
        <v>442</v>
      </c>
      <c r="C129" s="83" t="s">
        <v>443</v>
      </c>
      <c r="D129" s="83" t="s">
        <v>445</v>
      </c>
      <c r="E129" s="84">
        <v>10394.5</v>
      </c>
      <c r="F129" s="69">
        <f t="shared" si="0"/>
        <v>45262</v>
      </c>
      <c r="G129" s="70">
        <f t="shared" si="1"/>
        <v>10394.5</v>
      </c>
      <c r="H129" s="71">
        <v>0</v>
      </c>
      <c r="I129" s="72" t="s">
        <v>33</v>
      </c>
    </row>
    <row r="130" spans="1:9" s="81" customFormat="1" ht="44.25" customHeight="1" x14ac:dyDescent="0.2">
      <c r="A130" s="93"/>
      <c r="B130" s="93"/>
      <c r="C130" s="83" t="s">
        <v>444</v>
      </c>
      <c r="D130" s="83" t="s">
        <v>446</v>
      </c>
      <c r="E130" s="84">
        <v>8789.2000000000007</v>
      </c>
      <c r="F130" s="69">
        <f t="shared" si="0"/>
        <v>45294</v>
      </c>
      <c r="G130" s="70">
        <f t="shared" si="1"/>
        <v>8789.2000000000007</v>
      </c>
      <c r="H130" s="71">
        <v>0</v>
      </c>
      <c r="I130" s="72" t="s">
        <v>33</v>
      </c>
    </row>
    <row r="131" spans="1:9" s="81" customFormat="1" ht="60" x14ac:dyDescent="0.2">
      <c r="A131" s="82" t="s">
        <v>166</v>
      </c>
      <c r="B131" s="82" t="s">
        <v>447</v>
      </c>
      <c r="C131" s="83" t="s">
        <v>448</v>
      </c>
      <c r="D131" s="83" t="s">
        <v>228</v>
      </c>
      <c r="E131" s="84">
        <v>42091.29</v>
      </c>
      <c r="F131" s="69">
        <f t="shared" si="0"/>
        <v>45399</v>
      </c>
      <c r="G131" s="70">
        <f t="shared" si="1"/>
        <v>42091.29</v>
      </c>
      <c r="H131" s="71">
        <v>0</v>
      </c>
      <c r="I131" s="72" t="s">
        <v>33</v>
      </c>
    </row>
    <row r="132" spans="1:9" s="81" customFormat="1" ht="41.25" customHeight="1" x14ac:dyDescent="0.2">
      <c r="A132" s="91" t="s">
        <v>165</v>
      </c>
      <c r="B132" s="91" t="s">
        <v>449</v>
      </c>
      <c r="C132" s="83" t="s">
        <v>450</v>
      </c>
      <c r="D132" s="83" t="s">
        <v>213</v>
      </c>
      <c r="E132" s="84">
        <v>46787.73</v>
      </c>
      <c r="F132" s="69">
        <f t="shared" si="0"/>
        <v>45385</v>
      </c>
      <c r="G132" s="70">
        <f t="shared" si="1"/>
        <v>46787.73</v>
      </c>
      <c r="H132" s="71">
        <v>0</v>
      </c>
      <c r="I132" s="72" t="s">
        <v>33</v>
      </c>
    </row>
    <row r="133" spans="1:9" s="81" customFormat="1" ht="41.25" customHeight="1" x14ac:dyDescent="0.2">
      <c r="A133" s="93"/>
      <c r="B133" s="93"/>
      <c r="C133" s="83" t="s">
        <v>451</v>
      </c>
      <c r="D133" s="83" t="s">
        <v>452</v>
      </c>
      <c r="E133" s="84">
        <v>46102.21</v>
      </c>
      <c r="F133" s="69">
        <f t="shared" si="0"/>
        <v>45415</v>
      </c>
      <c r="G133" s="70">
        <f t="shared" si="1"/>
        <v>46102.21</v>
      </c>
      <c r="H133" s="71">
        <v>0</v>
      </c>
      <c r="I133" s="72" t="s">
        <v>33</v>
      </c>
    </row>
    <row r="134" spans="1:9" s="81" customFormat="1" ht="72" x14ac:dyDescent="0.2">
      <c r="A134" s="82" t="s">
        <v>455</v>
      </c>
      <c r="B134" s="82" t="s">
        <v>453</v>
      </c>
      <c r="C134" s="83" t="s">
        <v>454</v>
      </c>
      <c r="D134" s="83" t="s">
        <v>224</v>
      </c>
      <c r="E134" s="84">
        <v>918382.2</v>
      </c>
      <c r="F134" s="69">
        <f t="shared" si="0"/>
        <v>45336</v>
      </c>
      <c r="G134" s="70">
        <f t="shared" si="1"/>
        <v>918382.2</v>
      </c>
      <c r="H134" s="71">
        <v>0</v>
      </c>
      <c r="I134" s="72" t="s">
        <v>33</v>
      </c>
    </row>
    <row r="135" spans="1:9" s="81" customFormat="1" ht="39.75" customHeight="1" x14ac:dyDescent="0.2">
      <c r="A135" s="91" t="s">
        <v>459</v>
      </c>
      <c r="B135" s="91" t="s">
        <v>456</v>
      </c>
      <c r="C135" s="83" t="s">
        <v>457</v>
      </c>
      <c r="D135" s="83" t="s">
        <v>213</v>
      </c>
      <c r="E135" s="84">
        <v>15030</v>
      </c>
      <c r="F135" s="69">
        <f t="shared" si="0"/>
        <v>45385</v>
      </c>
      <c r="G135" s="70">
        <f t="shared" si="1"/>
        <v>15030</v>
      </c>
      <c r="H135" s="71">
        <v>0</v>
      </c>
      <c r="I135" s="72" t="s">
        <v>33</v>
      </c>
    </row>
    <row r="136" spans="1:9" s="81" customFormat="1" ht="39.75" customHeight="1" x14ac:dyDescent="0.2">
      <c r="A136" s="93"/>
      <c r="B136" s="93"/>
      <c r="C136" s="83" t="s">
        <v>458</v>
      </c>
      <c r="D136" s="83" t="s">
        <v>460</v>
      </c>
      <c r="E136" s="84">
        <v>15030</v>
      </c>
      <c r="F136" s="69">
        <f t="shared" si="0"/>
        <v>45414</v>
      </c>
      <c r="G136" s="70">
        <f t="shared" si="1"/>
        <v>15030</v>
      </c>
      <c r="H136" s="71">
        <v>0</v>
      </c>
      <c r="I136" s="72" t="s">
        <v>33</v>
      </c>
    </row>
    <row r="137" spans="1:9" s="81" customFormat="1" ht="66.75" customHeight="1" x14ac:dyDescent="0.2">
      <c r="A137" s="82" t="s">
        <v>463</v>
      </c>
      <c r="B137" s="82" t="s">
        <v>461</v>
      </c>
      <c r="C137" s="83" t="s">
        <v>462</v>
      </c>
      <c r="D137" s="83" t="s">
        <v>464</v>
      </c>
      <c r="E137" s="84">
        <v>147500</v>
      </c>
      <c r="F137" s="69">
        <f t="shared" si="0"/>
        <v>45400</v>
      </c>
      <c r="G137" s="70">
        <f t="shared" si="1"/>
        <v>147500</v>
      </c>
      <c r="H137" s="71">
        <v>0</v>
      </c>
      <c r="I137" s="72" t="s">
        <v>33</v>
      </c>
    </row>
    <row r="138" spans="1:9" s="81" customFormat="1" ht="45" customHeight="1" x14ac:dyDescent="0.2">
      <c r="A138" s="91" t="s">
        <v>223</v>
      </c>
      <c r="B138" s="91" t="s">
        <v>465</v>
      </c>
      <c r="C138" s="83" t="s">
        <v>466</v>
      </c>
      <c r="D138" s="83" t="s">
        <v>391</v>
      </c>
      <c r="E138" s="84">
        <v>79950</v>
      </c>
      <c r="F138" s="69">
        <f t="shared" si="0"/>
        <v>45413</v>
      </c>
      <c r="G138" s="70">
        <f t="shared" si="1"/>
        <v>79950</v>
      </c>
      <c r="H138" s="71">
        <v>0</v>
      </c>
      <c r="I138" s="72" t="s">
        <v>33</v>
      </c>
    </row>
    <row r="139" spans="1:9" s="81" customFormat="1" ht="45" customHeight="1" x14ac:dyDescent="0.2">
      <c r="A139" s="93"/>
      <c r="B139" s="93"/>
      <c r="C139" s="83" t="s">
        <v>467</v>
      </c>
      <c r="D139" s="83" t="s">
        <v>391</v>
      </c>
      <c r="E139" s="84">
        <v>180509.11</v>
      </c>
      <c r="F139" s="69">
        <f t="shared" si="0"/>
        <v>45413</v>
      </c>
      <c r="G139" s="70">
        <f t="shared" si="1"/>
        <v>180509.11</v>
      </c>
      <c r="H139" s="71">
        <v>0</v>
      </c>
      <c r="I139" s="72" t="s">
        <v>33</v>
      </c>
    </row>
    <row r="140" spans="1:9" s="81" customFormat="1" ht="60" x14ac:dyDescent="0.2">
      <c r="A140" s="82" t="s">
        <v>470</v>
      </c>
      <c r="B140" s="82" t="s">
        <v>468</v>
      </c>
      <c r="C140" s="83" t="s">
        <v>469</v>
      </c>
      <c r="D140" s="83" t="s">
        <v>211</v>
      </c>
      <c r="E140" s="84">
        <v>185975</v>
      </c>
      <c r="F140" s="69">
        <f t="shared" si="0"/>
        <v>45387</v>
      </c>
      <c r="G140" s="70">
        <f t="shared" si="1"/>
        <v>185975</v>
      </c>
      <c r="H140" s="71">
        <v>0</v>
      </c>
      <c r="I140" s="72" t="s">
        <v>33</v>
      </c>
    </row>
    <row r="141" spans="1:9" s="81" customFormat="1" x14ac:dyDescent="0.2">
      <c r="A141" s="91" t="s">
        <v>166</v>
      </c>
      <c r="B141" s="91" t="s">
        <v>471</v>
      </c>
      <c r="C141" s="83" t="s">
        <v>472</v>
      </c>
      <c r="D141" s="83" t="s">
        <v>197</v>
      </c>
      <c r="E141" s="84">
        <v>41.34</v>
      </c>
      <c r="F141" s="69">
        <f t="shared" si="0"/>
        <v>45386</v>
      </c>
      <c r="G141" s="70">
        <f t="shared" si="1"/>
        <v>41.34</v>
      </c>
      <c r="H141" s="71">
        <v>0</v>
      </c>
      <c r="I141" s="72" t="s">
        <v>33</v>
      </c>
    </row>
    <row r="142" spans="1:9" s="81" customFormat="1" x14ac:dyDescent="0.2">
      <c r="A142" s="92"/>
      <c r="B142" s="92"/>
      <c r="C142" s="83" t="s">
        <v>473</v>
      </c>
      <c r="D142" s="83" t="s">
        <v>228</v>
      </c>
      <c r="E142" s="84">
        <v>487399.9</v>
      </c>
      <c r="F142" s="69">
        <f t="shared" si="0"/>
        <v>45399</v>
      </c>
      <c r="G142" s="70">
        <f t="shared" si="1"/>
        <v>487399.9</v>
      </c>
      <c r="H142" s="71">
        <v>0</v>
      </c>
      <c r="I142" s="72" t="s">
        <v>33</v>
      </c>
    </row>
    <row r="143" spans="1:9" s="81" customFormat="1" x14ac:dyDescent="0.2">
      <c r="A143" s="92"/>
      <c r="B143" s="92"/>
      <c r="C143" s="83" t="s">
        <v>474</v>
      </c>
      <c r="D143" s="83" t="s">
        <v>228</v>
      </c>
      <c r="E143" s="84">
        <v>343629.14</v>
      </c>
      <c r="F143" s="69">
        <f t="shared" si="0"/>
        <v>45399</v>
      </c>
      <c r="G143" s="70">
        <f t="shared" si="1"/>
        <v>343629.14</v>
      </c>
      <c r="H143" s="71">
        <v>0</v>
      </c>
      <c r="I143" s="72" t="s">
        <v>33</v>
      </c>
    </row>
    <row r="144" spans="1:9" s="81" customFormat="1" x14ac:dyDescent="0.2">
      <c r="A144" s="92"/>
      <c r="B144" s="92"/>
      <c r="C144" s="83" t="s">
        <v>475</v>
      </c>
      <c r="D144" s="83" t="s">
        <v>228</v>
      </c>
      <c r="E144" s="84">
        <v>76890.12</v>
      </c>
      <c r="F144" s="69">
        <f t="shared" si="0"/>
        <v>45399</v>
      </c>
      <c r="G144" s="70">
        <f t="shared" si="1"/>
        <v>76890.12</v>
      </c>
      <c r="H144" s="71">
        <v>0</v>
      </c>
      <c r="I144" s="72" t="s">
        <v>33</v>
      </c>
    </row>
    <row r="145" spans="1:9" s="81" customFormat="1" x14ac:dyDescent="0.2">
      <c r="A145" s="92"/>
      <c r="B145" s="92"/>
      <c r="C145" s="83" t="s">
        <v>476</v>
      </c>
      <c r="D145" s="83" t="s">
        <v>228</v>
      </c>
      <c r="E145" s="84">
        <v>60535.75</v>
      </c>
      <c r="F145" s="69">
        <f t="shared" si="0"/>
        <v>45399</v>
      </c>
      <c r="G145" s="70">
        <f t="shared" si="1"/>
        <v>60535.75</v>
      </c>
      <c r="H145" s="71">
        <v>0</v>
      </c>
      <c r="I145" s="72" t="s">
        <v>33</v>
      </c>
    </row>
    <row r="146" spans="1:9" s="81" customFormat="1" x14ac:dyDescent="0.2">
      <c r="A146" s="92"/>
      <c r="B146" s="92"/>
      <c r="C146" s="83" t="s">
        <v>477</v>
      </c>
      <c r="D146" s="83" t="s">
        <v>228</v>
      </c>
      <c r="E146" s="84">
        <v>58664.59</v>
      </c>
      <c r="F146" s="69">
        <f t="shared" si="0"/>
        <v>45399</v>
      </c>
      <c r="G146" s="70">
        <f t="shared" si="1"/>
        <v>58664.59</v>
      </c>
      <c r="H146" s="71">
        <v>0</v>
      </c>
      <c r="I146" s="72" t="s">
        <v>33</v>
      </c>
    </row>
    <row r="147" spans="1:9" s="81" customFormat="1" x14ac:dyDescent="0.2">
      <c r="A147" s="92"/>
      <c r="B147" s="92"/>
      <c r="C147" s="83" t="s">
        <v>478</v>
      </c>
      <c r="D147" s="83" t="s">
        <v>228</v>
      </c>
      <c r="E147" s="84">
        <v>48946.33</v>
      </c>
      <c r="F147" s="69">
        <f t="shared" si="0"/>
        <v>45399</v>
      </c>
      <c r="G147" s="70">
        <f t="shared" si="1"/>
        <v>48946.33</v>
      </c>
      <c r="H147" s="71">
        <v>0</v>
      </c>
      <c r="I147" s="72" t="s">
        <v>33</v>
      </c>
    </row>
    <row r="148" spans="1:9" s="81" customFormat="1" x14ac:dyDescent="0.2">
      <c r="A148" s="92"/>
      <c r="B148" s="92"/>
      <c r="C148" s="83" t="s">
        <v>479</v>
      </c>
      <c r="D148" s="83" t="s">
        <v>228</v>
      </c>
      <c r="E148" s="84">
        <v>1024.78</v>
      </c>
      <c r="F148" s="69">
        <f t="shared" si="0"/>
        <v>45399</v>
      </c>
      <c r="G148" s="70">
        <f t="shared" si="1"/>
        <v>1024.78</v>
      </c>
      <c r="H148" s="71">
        <v>0</v>
      </c>
      <c r="I148" s="72" t="s">
        <v>33</v>
      </c>
    </row>
    <row r="149" spans="1:9" s="81" customFormat="1" x14ac:dyDescent="0.2">
      <c r="A149" s="92"/>
      <c r="B149" s="92"/>
      <c r="C149" s="83" t="s">
        <v>480</v>
      </c>
      <c r="D149" s="83" t="s">
        <v>228</v>
      </c>
      <c r="E149" s="84">
        <v>22402.21</v>
      </c>
      <c r="F149" s="69">
        <f t="shared" si="0"/>
        <v>45399</v>
      </c>
      <c r="G149" s="70">
        <f t="shared" si="1"/>
        <v>22402.21</v>
      </c>
      <c r="H149" s="71">
        <v>0</v>
      </c>
      <c r="I149" s="72" t="s">
        <v>33</v>
      </c>
    </row>
    <row r="150" spans="1:9" s="81" customFormat="1" x14ac:dyDescent="0.2">
      <c r="A150" s="93"/>
      <c r="B150" s="93"/>
      <c r="C150" s="83" t="s">
        <v>481</v>
      </c>
      <c r="D150" s="83" t="s">
        <v>320</v>
      </c>
      <c r="E150" s="84">
        <v>57654.67</v>
      </c>
      <c r="F150" s="69">
        <f t="shared" si="0"/>
        <v>45403</v>
      </c>
      <c r="G150" s="70">
        <f t="shared" si="1"/>
        <v>57654.67</v>
      </c>
      <c r="H150" s="71">
        <v>0</v>
      </c>
      <c r="I150" s="72" t="s">
        <v>33</v>
      </c>
    </row>
    <row r="151" spans="1:9" s="81" customFormat="1" ht="55.5" customHeight="1" x14ac:dyDescent="0.2">
      <c r="A151" s="47" t="s">
        <v>0</v>
      </c>
      <c r="B151" s="47" t="s">
        <v>1</v>
      </c>
      <c r="C151" s="47" t="s">
        <v>3</v>
      </c>
      <c r="D151" s="47" t="s">
        <v>2</v>
      </c>
      <c r="E151" s="48" t="s">
        <v>4</v>
      </c>
      <c r="F151" s="47" t="s">
        <v>5</v>
      </c>
      <c r="G151" s="47" t="s">
        <v>6</v>
      </c>
      <c r="H151" s="47" t="s">
        <v>7</v>
      </c>
      <c r="I151" s="47" t="s">
        <v>8</v>
      </c>
    </row>
    <row r="152" spans="1:9" s="81" customFormat="1" ht="72" x14ac:dyDescent="0.2">
      <c r="A152" s="82" t="s">
        <v>483</v>
      </c>
      <c r="B152" s="82" t="s">
        <v>482</v>
      </c>
      <c r="C152" s="83" t="s">
        <v>484</v>
      </c>
      <c r="D152" s="83" t="s">
        <v>210</v>
      </c>
      <c r="E152" s="84">
        <v>253500</v>
      </c>
      <c r="F152" s="69">
        <f t="shared" si="0"/>
        <v>45382</v>
      </c>
      <c r="G152" s="70">
        <f t="shared" si="1"/>
        <v>253500</v>
      </c>
      <c r="H152" s="71">
        <v>0</v>
      </c>
      <c r="I152" s="72" t="s">
        <v>33</v>
      </c>
    </row>
    <row r="153" spans="1:9" s="81" customFormat="1" ht="91.5" customHeight="1" x14ac:dyDescent="0.2">
      <c r="A153" s="82" t="s">
        <v>232</v>
      </c>
      <c r="B153" s="82" t="s">
        <v>485</v>
      </c>
      <c r="C153" s="83" t="s">
        <v>486</v>
      </c>
      <c r="D153" s="83" t="s">
        <v>432</v>
      </c>
      <c r="E153" s="84">
        <v>6960000</v>
      </c>
      <c r="F153" s="69">
        <f t="shared" si="0"/>
        <v>45416</v>
      </c>
      <c r="G153" s="70">
        <f t="shared" si="1"/>
        <v>6960000</v>
      </c>
      <c r="H153" s="71">
        <v>0</v>
      </c>
      <c r="I153" s="72" t="s">
        <v>33</v>
      </c>
    </row>
    <row r="154" spans="1:9" s="81" customFormat="1" ht="38.25" customHeight="1" x14ac:dyDescent="0.2">
      <c r="A154" s="91" t="s">
        <v>167</v>
      </c>
      <c r="B154" s="91" t="s">
        <v>487</v>
      </c>
      <c r="C154" s="83" t="s">
        <v>488</v>
      </c>
      <c r="D154" s="83" t="s">
        <v>490</v>
      </c>
      <c r="E154" s="84">
        <v>49777</v>
      </c>
      <c r="F154" s="69">
        <f t="shared" si="0"/>
        <v>45405</v>
      </c>
      <c r="G154" s="70">
        <f t="shared" si="1"/>
        <v>49777</v>
      </c>
      <c r="H154" s="71">
        <v>0</v>
      </c>
      <c r="I154" s="72" t="s">
        <v>33</v>
      </c>
    </row>
    <row r="155" spans="1:9" s="81" customFormat="1" ht="38.25" customHeight="1" x14ac:dyDescent="0.2">
      <c r="A155" s="93"/>
      <c r="B155" s="93"/>
      <c r="C155" s="83" t="s">
        <v>489</v>
      </c>
      <c r="D155" s="83" t="s">
        <v>491</v>
      </c>
      <c r="E155" s="84">
        <v>45120.42</v>
      </c>
      <c r="F155" s="69">
        <f t="shared" si="0"/>
        <v>45409</v>
      </c>
      <c r="G155" s="70">
        <f t="shared" si="1"/>
        <v>45120.42</v>
      </c>
      <c r="H155" s="71">
        <v>0</v>
      </c>
      <c r="I155" s="72" t="s">
        <v>33</v>
      </c>
    </row>
    <row r="156" spans="1:9" s="81" customFormat="1" ht="68.25" customHeight="1" x14ac:dyDescent="0.2">
      <c r="A156" s="82" t="s">
        <v>165</v>
      </c>
      <c r="B156" s="82" t="s">
        <v>492</v>
      </c>
      <c r="C156" s="83" t="s">
        <v>493</v>
      </c>
      <c r="D156" s="83" t="s">
        <v>494</v>
      </c>
      <c r="E156" s="84">
        <v>38911.99</v>
      </c>
      <c r="F156" s="69">
        <f t="shared" si="0"/>
        <v>45428</v>
      </c>
      <c r="G156" s="70">
        <f t="shared" si="1"/>
        <v>38911.99</v>
      </c>
      <c r="H156" s="71">
        <v>0</v>
      </c>
      <c r="I156" s="72" t="s">
        <v>33</v>
      </c>
    </row>
    <row r="157" spans="1:9" s="81" customFormat="1" ht="71.25" customHeight="1" x14ac:dyDescent="0.2">
      <c r="A157" s="82" t="s">
        <v>165</v>
      </c>
      <c r="B157" s="82" t="s">
        <v>495</v>
      </c>
      <c r="C157" s="83" t="s">
        <v>496</v>
      </c>
      <c r="D157" s="83" t="s">
        <v>231</v>
      </c>
      <c r="E157" s="84">
        <v>6210.91</v>
      </c>
      <c r="F157" s="69">
        <f t="shared" si="0"/>
        <v>45389</v>
      </c>
      <c r="G157" s="70">
        <f t="shared" si="1"/>
        <v>6210.91</v>
      </c>
      <c r="H157" s="71">
        <v>0</v>
      </c>
      <c r="I157" s="72" t="s">
        <v>33</v>
      </c>
    </row>
    <row r="158" spans="1:9" s="81" customFormat="1" ht="45.75" customHeight="1" x14ac:dyDescent="0.2">
      <c r="A158" s="91" t="s">
        <v>164</v>
      </c>
      <c r="B158" s="91" t="s">
        <v>497</v>
      </c>
      <c r="C158" s="83" t="s">
        <v>498</v>
      </c>
      <c r="D158" s="83" t="s">
        <v>168</v>
      </c>
      <c r="E158" s="84">
        <v>7545.14</v>
      </c>
      <c r="F158" s="69">
        <f t="shared" si="0"/>
        <v>45348</v>
      </c>
      <c r="G158" s="70">
        <f t="shared" si="1"/>
        <v>7545.14</v>
      </c>
      <c r="H158" s="71">
        <v>0</v>
      </c>
      <c r="I158" s="72" t="s">
        <v>33</v>
      </c>
    </row>
    <row r="159" spans="1:9" s="81" customFormat="1" ht="45.75" customHeight="1" x14ac:dyDescent="0.2">
      <c r="A159" s="93"/>
      <c r="B159" s="93"/>
      <c r="C159" s="83" t="s">
        <v>229</v>
      </c>
      <c r="D159" s="83" t="s">
        <v>183</v>
      </c>
      <c r="E159" s="84">
        <v>7547.19</v>
      </c>
      <c r="F159" s="69">
        <f t="shared" si="0"/>
        <v>45379</v>
      </c>
      <c r="G159" s="70">
        <f t="shared" si="1"/>
        <v>7547.19</v>
      </c>
      <c r="H159" s="71">
        <v>0</v>
      </c>
      <c r="I159" s="72" t="s">
        <v>33</v>
      </c>
    </row>
    <row r="160" spans="1:9" s="81" customFormat="1" ht="39" customHeight="1" x14ac:dyDescent="0.2">
      <c r="A160" s="91" t="s">
        <v>164</v>
      </c>
      <c r="B160" s="91" t="s">
        <v>499</v>
      </c>
      <c r="C160" s="83" t="s">
        <v>500</v>
      </c>
      <c r="D160" s="83" t="s">
        <v>196</v>
      </c>
      <c r="E160" s="84">
        <v>26120.45</v>
      </c>
      <c r="F160" s="69">
        <f t="shared" si="0"/>
        <v>45356</v>
      </c>
      <c r="G160" s="70">
        <f t="shared" si="1"/>
        <v>26120.45</v>
      </c>
      <c r="H160" s="71">
        <v>0</v>
      </c>
      <c r="I160" s="72" t="s">
        <v>33</v>
      </c>
    </row>
    <row r="161" spans="1:9" s="81" customFormat="1" ht="39" customHeight="1" x14ac:dyDescent="0.2">
      <c r="A161" s="93"/>
      <c r="B161" s="93"/>
      <c r="C161" s="83" t="s">
        <v>501</v>
      </c>
      <c r="D161" s="83" t="s">
        <v>213</v>
      </c>
      <c r="E161" s="84">
        <v>28169.919999999998</v>
      </c>
      <c r="F161" s="69">
        <f t="shared" si="0"/>
        <v>45385</v>
      </c>
      <c r="G161" s="70">
        <f t="shared" si="1"/>
        <v>28169.919999999998</v>
      </c>
      <c r="H161" s="71">
        <v>0</v>
      </c>
      <c r="I161" s="72" t="s">
        <v>33</v>
      </c>
    </row>
    <row r="162" spans="1:9" s="81" customFormat="1" ht="40.5" customHeight="1" x14ac:dyDescent="0.2">
      <c r="A162" s="91" t="s">
        <v>221</v>
      </c>
      <c r="B162" s="91" t="s">
        <v>502</v>
      </c>
      <c r="C162" s="83" t="s">
        <v>220</v>
      </c>
      <c r="D162" s="83" t="s">
        <v>222</v>
      </c>
      <c r="E162" s="84">
        <v>1064124</v>
      </c>
      <c r="F162" s="69">
        <f t="shared" si="0"/>
        <v>45308</v>
      </c>
      <c r="G162" s="70">
        <f t="shared" si="1"/>
        <v>1064124</v>
      </c>
      <c r="H162" s="71">
        <v>0</v>
      </c>
      <c r="I162" s="72" t="s">
        <v>33</v>
      </c>
    </row>
    <row r="163" spans="1:9" s="81" customFormat="1" ht="40.5" customHeight="1" x14ac:dyDescent="0.2">
      <c r="A163" s="93"/>
      <c r="B163" s="93"/>
      <c r="C163" s="83" t="s">
        <v>503</v>
      </c>
      <c r="D163" s="83" t="s">
        <v>188</v>
      </c>
      <c r="E163" s="84">
        <v>860424.14</v>
      </c>
      <c r="F163" s="69">
        <f t="shared" si="0"/>
        <v>45373</v>
      </c>
      <c r="G163" s="70">
        <f t="shared" si="1"/>
        <v>860424.14</v>
      </c>
      <c r="H163" s="71">
        <v>0</v>
      </c>
      <c r="I163" s="72" t="s">
        <v>33</v>
      </c>
    </row>
    <row r="164" spans="1:9" s="81" customFormat="1" ht="60" x14ac:dyDescent="0.2">
      <c r="A164" s="82" t="s">
        <v>10</v>
      </c>
      <c r="B164" s="82" t="s">
        <v>504</v>
      </c>
      <c r="C164" s="83" t="s">
        <v>505</v>
      </c>
      <c r="D164" s="83" t="s">
        <v>391</v>
      </c>
      <c r="E164" s="84">
        <v>243750</v>
      </c>
      <c r="F164" s="69">
        <f t="shared" si="0"/>
        <v>45413</v>
      </c>
      <c r="G164" s="70">
        <f t="shared" si="1"/>
        <v>243750</v>
      </c>
      <c r="H164" s="71">
        <v>0</v>
      </c>
      <c r="I164" s="72" t="s">
        <v>33</v>
      </c>
    </row>
    <row r="165" spans="1:9" s="81" customFormat="1" ht="60" x14ac:dyDescent="0.2">
      <c r="A165" s="82" t="s">
        <v>508</v>
      </c>
      <c r="B165" s="82" t="s">
        <v>506</v>
      </c>
      <c r="C165" s="83" t="s">
        <v>507</v>
      </c>
      <c r="D165" s="83" t="s">
        <v>432</v>
      </c>
      <c r="E165" s="84">
        <v>254157.92</v>
      </c>
      <c r="F165" s="69">
        <f t="shared" si="0"/>
        <v>45416</v>
      </c>
      <c r="G165" s="70">
        <f t="shared" si="1"/>
        <v>254157.92</v>
      </c>
      <c r="H165" s="71">
        <v>0</v>
      </c>
      <c r="I165" s="72" t="s">
        <v>33</v>
      </c>
    </row>
    <row r="166" spans="1:9" s="81" customFormat="1" ht="27.75" customHeight="1" x14ac:dyDescent="0.2">
      <c r="A166" s="91" t="s">
        <v>165</v>
      </c>
      <c r="B166" s="91" t="s">
        <v>509</v>
      </c>
      <c r="C166" s="83" t="s">
        <v>510</v>
      </c>
      <c r="D166" s="83" t="s">
        <v>351</v>
      </c>
      <c r="E166" s="84">
        <v>41475.75</v>
      </c>
      <c r="F166" s="69">
        <f t="shared" si="0"/>
        <v>45412</v>
      </c>
      <c r="G166" s="70">
        <f t="shared" si="1"/>
        <v>41475.75</v>
      </c>
      <c r="H166" s="71">
        <v>0</v>
      </c>
      <c r="I166" s="72" t="s">
        <v>33</v>
      </c>
    </row>
    <row r="167" spans="1:9" s="81" customFormat="1" ht="27.75" customHeight="1" x14ac:dyDescent="0.2">
      <c r="A167" s="92"/>
      <c r="B167" s="92"/>
      <c r="C167" s="83" t="s">
        <v>511</v>
      </c>
      <c r="D167" s="83" t="s">
        <v>351</v>
      </c>
      <c r="E167" s="84">
        <v>9973.15</v>
      </c>
      <c r="F167" s="69">
        <f t="shared" si="0"/>
        <v>45412</v>
      </c>
      <c r="G167" s="70">
        <f t="shared" si="1"/>
        <v>9973.15</v>
      </c>
      <c r="H167" s="71">
        <v>0</v>
      </c>
      <c r="I167" s="72" t="s">
        <v>33</v>
      </c>
    </row>
    <row r="168" spans="1:9" s="81" customFormat="1" ht="27.75" customHeight="1" x14ac:dyDescent="0.2">
      <c r="A168" s="93"/>
      <c r="B168" s="93"/>
      <c r="C168" s="83" t="s">
        <v>512</v>
      </c>
      <c r="D168" s="83" t="s">
        <v>351</v>
      </c>
      <c r="E168" s="84">
        <v>3290.72</v>
      </c>
      <c r="F168" s="69">
        <f t="shared" si="0"/>
        <v>45412</v>
      </c>
      <c r="G168" s="70">
        <f t="shared" si="1"/>
        <v>3290.72</v>
      </c>
      <c r="H168" s="71">
        <v>0</v>
      </c>
      <c r="I168" s="72" t="s">
        <v>33</v>
      </c>
    </row>
    <row r="169" spans="1:9" s="81" customFormat="1" ht="60" x14ac:dyDescent="0.2">
      <c r="A169" s="82" t="s">
        <v>515</v>
      </c>
      <c r="B169" s="82" t="s">
        <v>513</v>
      </c>
      <c r="C169" s="83" t="s">
        <v>514</v>
      </c>
      <c r="D169" s="83" t="s">
        <v>391</v>
      </c>
      <c r="E169" s="84">
        <v>593079.80000000005</v>
      </c>
      <c r="F169" s="69">
        <f t="shared" si="0"/>
        <v>45413</v>
      </c>
      <c r="G169" s="70">
        <f t="shared" si="1"/>
        <v>593079.80000000005</v>
      </c>
      <c r="H169" s="71">
        <v>0</v>
      </c>
      <c r="I169" s="72" t="s">
        <v>33</v>
      </c>
    </row>
    <row r="170" spans="1:9" s="81" customFormat="1" ht="53.25" customHeight="1" x14ac:dyDescent="0.2">
      <c r="A170" s="47" t="s">
        <v>0</v>
      </c>
      <c r="B170" s="47" t="s">
        <v>1</v>
      </c>
      <c r="C170" s="47" t="s">
        <v>3</v>
      </c>
      <c r="D170" s="47" t="s">
        <v>2</v>
      </c>
      <c r="E170" s="48" t="s">
        <v>4</v>
      </c>
      <c r="F170" s="47" t="s">
        <v>5</v>
      </c>
      <c r="G170" s="47" t="s">
        <v>6</v>
      </c>
      <c r="H170" s="47" t="s">
        <v>7</v>
      </c>
      <c r="I170" s="47" t="s">
        <v>8</v>
      </c>
    </row>
    <row r="171" spans="1:9" s="81" customFormat="1" ht="60" x14ac:dyDescent="0.2">
      <c r="A171" s="82" t="s">
        <v>199</v>
      </c>
      <c r="B171" s="82" t="s">
        <v>516</v>
      </c>
      <c r="C171" s="83" t="s">
        <v>517</v>
      </c>
      <c r="D171" s="83" t="s">
        <v>301</v>
      </c>
      <c r="E171" s="84">
        <v>2863103.62</v>
      </c>
      <c r="F171" s="69">
        <f t="shared" si="0"/>
        <v>45392</v>
      </c>
      <c r="G171" s="70">
        <f t="shared" si="1"/>
        <v>2863103.62</v>
      </c>
      <c r="H171" s="71">
        <v>0</v>
      </c>
      <c r="I171" s="72" t="s">
        <v>33</v>
      </c>
    </row>
    <row r="172" spans="1:9" s="81" customFormat="1" ht="84" x14ac:dyDescent="0.2">
      <c r="A172" s="82" t="s">
        <v>189</v>
      </c>
      <c r="B172" s="82" t="s">
        <v>518</v>
      </c>
      <c r="C172" s="83" t="s">
        <v>519</v>
      </c>
      <c r="D172" s="83" t="s">
        <v>520</v>
      </c>
      <c r="E172" s="84">
        <v>250000</v>
      </c>
      <c r="F172" s="69">
        <f t="shared" si="0"/>
        <v>45420</v>
      </c>
      <c r="G172" s="70">
        <f t="shared" si="1"/>
        <v>250000</v>
      </c>
      <c r="H172" s="71">
        <v>0</v>
      </c>
      <c r="I172" s="72" t="s">
        <v>33</v>
      </c>
    </row>
    <row r="173" spans="1:9" s="81" customFormat="1" ht="33" customHeight="1" x14ac:dyDescent="0.2">
      <c r="A173" s="91" t="s">
        <v>191</v>
      </c>
      <c r="B173" s="91" t="s">
        <v>521</v>
      </c>
      <c r="C173" s="83" t="s">
        <v>522</v>
      </c>
      <c r="D173" s="83" t="s">
        <v>391</v>
      </c>
      <c r="E173" s="84">
        <v>41541.58</v>
      </c>
      <c r="F173" s="69">
        <f t="shared" si="0"/>
        <v>45413</v>
      </c>
      <c r="G173" s="70">
        <f t="shared" si="1"/>
        <v>41541.58</v>
      </c>
      <c r="H173" s="71">
        <v>0</v>
      </c>
      <c r="I173" s="72" t="s">
        <v>33</v>
      </c>
    </row>
    <row r="174" spans="1:9" s="81" customFormat="1" ht="33" customHeight="1" x14ac:dyDescent="0.2">
      <c r="A174" s="92"/>
      <c r="B174" s="92"/>
      <c r="C174" s="83" t="s">
        <v>523</v>
      </c>
      <c r="D174" s="83" t="s">
        <v>452</v>
      </c>
      <c r="E174" s="84">
        <v>127.18</v>
      </c>
      <c r="F174" s="69">
        <f t="shared" si="0"/>
        <v>45415</v>
      </c>
      <c r="G174" s="70">
        <f t="shared" si="1"/>
        <v>127.18</v>
      </c>
      <c r="H174" s="71">
        <v>0</v>
      </c>
      <c r="I174" s="72" t="s">
        <v>33</v>
      </c>
    </row>
    <row r="175" spans="1:9" s="81" customFormat="1" ht="33" customHeight="1" x14ac:dyDescent="0.2">
      <c r="A175" s="93"/>
      <c r="B175" s="93"/>
      <c r="C175" s="83" t="s">
        <v>524</v>
      </c>
      <c r="D175" s="83" t="s">
        <v>525</v>
      </c>
      <c r="E175" s="84">
        <v>772.19</v>
      </c>
      <c r="F175" s="69">
        <f t="shared" si="0"/>
        <v>45421</v>
      </c>
      <c r="G175" s="70">
        <f t="shared" si="1"/>
        <v>772.19</v>
      </c>
      <c r="H175" s="71">
        <v>0</v>
      </c>
      <c r="I175" s="72" t="s">
        <v>33</v>
      </c>
    </row>
    <row r="176" spans="1:9" s="81" customFormat="1" ht="60" x14ac:dyDescent="0.2">
      <c r="A176" s="82" t="s">
        <v>191</v>
      </c>
      <c r="B176" s="82" t="s">
        <v>526</v>
      </c>
      <c r="C176" s="83" t="s">
        <v>527</v>
      </c>
      <c r="D176" s="83" t="s">
        <v>183</v>
      </c>
      <c r="E176" s="84">
        <v>14825.84</v>
      </c>
      <c r="F176" s="69">
        <f t="shared" si="0"/>
        <v>45379</v>
      </c>
      <c r="G176" s="70">
        <f t="shared" si="1"/>
        <v>14825.84</v>
      </c>
      <c r="H176" s="71">
        <v>0</v>
      </c>
      <c r="I176" s="72" t="s">
        <v>33</v>
      </c>
    </row>
    <row r="177" spans="1:9" s="81" customFormat="1" ht="60" x14ac:dyDescent="0.2">
      <c r="A177" s="82" t="s">
        <v>164</v>
      </c>
      <c r="B177" s="82" t="s">
        <v>528</v>
      </c>
      <c r="C177" s="83" t="s">
        <v>529</v>
      </c>
      <c r="D177" s="83" t="s">
        <v>183</v>
      </c>
      <c r="E177" s="84">
        <v>5992.57</v>
      </c>
      <c r="F177" s="69">
        <f t="shared" si="0"/>
        <v>45379</v>
      </c>
      <c r="G177" s="70">
        <f t="shared" si="1"/>
        <v>5992.57</v>
      </c>
      <c r="H177" s="71">
        <v>0</v>
      </c>
      <c r="I177" s="72" t="s">
        <v>33</v>
      </c>
    </row>
    <row r="178" spans="1:9" s="81" customFormat="1" ht="60" x14ac:dyDescent="0.2">
      <c r="A178" s="82" t="s">
        <v>164</v>
      </c>
      <c r="B178" s="82" t="s">
        <v>530</v>
      </c>
      <c r="C178" s="83" t="s">
        <v>531</v>
      </c>
      <c r="D178" s="83" t="s">
        <v>391</v>
      </c>
      <c r="E178" s="84">
        <v>3793.61</v>
      </c>
      <c r="F178" s="69">
        <f t="shared" si="0"/>
        <v>45413</v>
      </c>
      <c r="G178" s="70">
        <f t="shared" si="1"/>
        <v>3793.61</v>
      </c>
      <c r="H178" s="71">
        <v>0</v>
      </c>
      <c r="I178" s="72" t="s">
        <v>33</v>
      </c>
    </row>
    <row r="179" spans="1:9" s="81" customFormat="1" ht="48" x14ac:dyDescent="0.2">
      <c r="A179" s="82" t="s">
        <v>185</v>
      </c>
      <c r="B179" s="82" t="s">
        <v>532</v>
      </c>
      <c r="C179" s="83" t="s">
        <v>533</v>
      </c>
      <c r="D179" s="83" t="s">
        <v>358</v>
      </c>
      <c r="E179" s="84">
        <v>1700000</v>
      </c>
      <c r="F179" s="69">
        <f t="shared" si="0"/>
        <v>45408</v>
      </c>
      <c r="G179" s="70">
        <f t="shared" si="1"/>
        <v>1700000</v>
      </c>
      <c r="H179" s="71">
        <v>0</v>
      </c>
      <c r="I179" s="72" t="s">
        <v>33</v>
      </c>
    </row>
    <row r="180" spans="1:9" s="81" customFormat="1" ht="34.5" customHeight="1" x14ac:dyDescent="0.2">
      <c r="A180" s="91" t="s">
        <v>201</v>
      </c>
      <c r="B180" s="91" t="s">
        <v>534</v>
      </c>
      <c r="C180" s="83" t="s">
        <v>202</v>
      </c>
      <c r="D180" s="83" t="s">
        <v>198</v>
      </c>
      <c r="E180" s="84">
        <v>1113888.92</v>
      </c>
      <c r="F180" s="69">
        <f t="shared" si="0"/>
        <v>45357</v>
      </c>
      <c r="G180" s="70">
        <f t="shared" si="1"/>
        <v>1113888.92</v>
      </c>
      <c r="H180" s="71">
        <v>0</v>
      </c>
      <c r="I180" s="72" t="s">
        <v>33</v>
      </c>
    </row>
    <row r="181" spans="1:9" s="81" customFormat="1" ht="34.5" customHeight="1" x14ac:dyDescent="0.2">
      <c r="A181" s="92"/>
      <c r="B181" s="92"/>
      <c r="C181" s="83" t="s">
        <v>203</v>
      </c>
      <c r="D181" s="83" t="s">
        <v>198</v>
      </c>
      <c r="E181" s="84">
        <v>1177319.1399999999</v>
      </c>
      <c r="F181" s="69">
        <f t="shared" si="0"/>
        <v>45357</v>
      </c>
      <c r="G181" s="70">
        <f t="shared" si="1"/>
        <v>1177319.1399999999</v>
      </c>
      <c r="H181" s="71">
        <v>0</v>
      </c>
      <c r="I181" s="72" t="s">
        <v>33</v>
      </c>
    </row>
    <row r="182" spans="1:9" s="81" customFormat="1" ht="34.5" customHeight="1" x14ac:dyDescent="0.2">
      <c r="A182" s="93"/>
      <c r="B182" s="93"/>
      <c r="C182" s="83" t="s">
        <v>204</v>
      </c>
      <c r="D182" s="83" t="s">
        <v>198</v>
      </c>
      <c r="E182" s="84">
        <v>1268396.79</v>
      </c>
      <c r="F182" s="69">
        <f t="shared" si="0"/>
        <v>45357</v>
      </c>
      <c r="G182" s="70">
        <f t="shared" si="1"/>
        <v>1268396.79</v>
      </c>
      <c r="H182" s="71">
        <v>0</v>
      </c>
      <c r="I182" s="72" t="s">
        <v>33</v>
      </c>
    </row>
    <row r="183" spans="1:9" s="81" customFormat="1" ht="78" customHeight="1" x14ac:dyDescent="0.2">
      <c r="A183" s="82" t="s">
        <v>212</v>
      </c>
      <c r="B183" s="82" t="s">
        <v>535</v>
      </c>
      <c r="C183" s="83" t="s">
        <v>216</v>
      </c>
      <c r="D183" s="83" t="s">
        <v>190</v>
      </c>
      <c r="E183" s="84">
        <v>789420</v>
      </c>
      <c r="F183" s="69">
        <f t="shared" si="0"/>
        <v>45366</v>
      </c>
      <c r="G183" s="70">
        <f t="shared" si="1"/>
        <v>789420</v>
      </c>
      <c r="H183" s="71">
        <v>0</v>
      </c>
      <c r="I183" s="72" t="s">
        <v>33</v>
      </c>
    </row>
    <row r="184" spans="1:9" s="81" customFormat="1" ht="60" x14ac:dyDescent="0.2">
      <c r="A184" s="82" t="s">
        <v>164</v>
      </c>
      <c r="B184" s="82" t="s">
        <v>536</v>
      </c>
      <c r="C184" s="83" t="s">
        <v>537</v>
      </c>
      <c r="D184" s="83" t="s">
        <v>226</v>
      </c>
      <c r="E184" s="84">
        <v>17985.740000000002</v>
      </c>
      <c r="F184" s="69">
        <f t="shared" si="0"/>
        <v>45406</v>
      </c>
      <c r="G184" s="70">
        <f t="shared" si="1"/>
        <v>17985.740000000002</v>
      </c>
      <c r="H184" s="71">
        <v>0</v>
      </c>
      <c r="I184" s="72" t="s">
        <v>33</v>
      </c>
    </row>
    <row r="185" spans="1:9" s="81" customFormat="1" ht="72" x14ac:dyDescent="0.2">
      <c r="A185" s="82" t="s">
        <v>186</v>
      </c>
      <c r="B185" s="82" t="s">
        <v>538</v>
      </c>
      <c r="C185" s="83" t="s">
        <v>539</v>
      </c>
      <c r="D185" s="83" t="s">
        <v>452</v>
      </c>
      <c r="E185" s="84">
        <v>511412</v>
      </c>
      <c r="F185" s="69">
        <f t="shared" si="0"/>
        <v>45415</v>
      </c>
      <c r="G185" s="70">
        <f t="shared" si="1"/>
        <v>511412</v>
      </c>
      <c r="H185" s="71">
        <v>0</v>
      </c>
      <c r="I185" s="72" t="s">
        <v>33</v>
      </c>
    </row>
    <row r="186" spans="1:9" s="81" customFormat="1" ht="48" x14ac:dyDescent="0.2">
      <c r="A186" s="82" t="s">
        <v>542</v>
      </c>
      <c r="B186" s="82" t="s">
        <v>540</v>
      </c>
      <c r="C186" s="83" t="s">
        <v>541</v>
      </c>
      <c r="D186" s="83" t="s">
        <v>230</v>
      </c>
      <c r="E186" s="84">
        <v>653720</v>
      </c>
      <c r="F186" s="69">
        <f t="shared" si="0"/>
        <v>45394</v>
      </c>
      <c r="G186" s="70">
        <f t="shared" si="1"/>
        <v>653720</v>
      </c>
      <c r="H186" s="71">
        <v>0</v>
      </c>
      <c r="I186" s="72" t="s">
        <v>33</v>
      </c>
    </row>
    <row r="187" spans="1:9" s="81" customFormat="1" ht="71.25" customHeight="1" x14ac:dyDescent="0.2">
      <c r="A187" s="82" t="s">
        <v>191</v>
      </c>
      <c r="B187" s="82" t="s">
        <v>543</v>
      </c>
      <c r="C187" s="83" t="s">
        <v>544</v>
      </c>
      <c r="D187" s="83" t="s">
        <v>391</v>
      </c>
      <c r="E187" s="84">
        <v>20580.8</v>
      </c>
      <c r="F187" s="69">
        <f t="shared" si="0"/>
        <v>45413</v>
      </c>
      <c r="G187" s="70">
        <f t="shared" si="1"/>
        <v>20580.8</v>
      </c>
      <c r="H187" s="71">
        <v>0</v>
      </c>
      <c r="I187" s="72" t="s">
        <v>33</v>
      </c>
    </row>
    <row r="188" spans="1:9" s="81" customFormat="1" ht="55.5" customHeight="1" x14ac:dyDescent="0.2">
      <c r="A188" s="47" t="s">
        <v>0</v>
      </c>
      <c r="B188" s="47" t="s">
        <v>1</v>
      </c>
      <c r="C188" s="47" t="s">
        <v>3</v>
      </c>
      <c r="D188" s="47" t="s">
        <v>2</v>
      </c>
      <c r="E188" s="48" t="s">
        <v>4</v>
      </c>
      <c r="F188" s="47" t="s">
        <v>5</v>
      </c>
      <c r="G188" s="47" t="s">
        <v>6</v>
      </c>
      <c r="H188" s="47" t="s">
        <v>7</v>
      </c>
      <c r="I188" s="47" t="s">
        <v>8</v>
      </c>
    </row>
    <row r="189" spans="1:9" s="81" customFormat="1" ht="64.5" customHeight="1" x14ac:dyDescent="0.2">
      <c r="A189" s="82" t="s">
        <v>547</v>
      </c>
      <c r="B189" s="82" t="s">
        <v>545</v>
      </c>
      <c r="C189" s="83" t="s">
        <v>546</v>
      </c>
      <c r="D189" s="83" t="s">
        <v>423</v>
      </c>
      <c r="E189" s="84">
        <v>201337.5</v>
      </c>
      <c r="F189" s="69">
        <f t="shared" si="0"/>
        <v>45401</v>
      </c>
      <c r="G189" s="70">
        <f t="shared" si="1"/>
        <v>201337.5</v>
      </c>
      <c r="H189" s="71">
        <v>0</v>
      </c>
      <c r="I189" s="72" t="s">
        <v>33</v>
      </c>
    </row>
    <row r="190" spans="1:9" s="81" customFormat="1" ht="96" customHeight="1" x14ac:dyDescent="0.2">
      <c r="A190" s="82" t="s">
        <v>550</v>
      </c>
      <c r="B190" s="82" t="s">
        <v>548</v>
      </c>
      <c r="C190" s="83" t="s">
        <v>549</v>
      </c>
      <c r="D190" s="83" t="s">
        <v>320</v>
      </c>
      <c r="E190" s="84">
        <v>41860.5</v>
      </c>
      <c r="F190" s="69">
        <f t="shared" si="0"/>
        <v>45403</v>
      </c>
      <c r="G190" s="70">
        <f t="shared" si="1"/>
        <v>41860.5</v>
      </c>
      <c r="H190" s="71">
        <v>0</v>
      </c>
      <c r="I190" s="72" t="s">
        <v>33</v>
      </c>
    </row>
    <row r="191" spans="1:9" s="81" customFormat="1" ht="78.75" customHeight="1" x14ac:dyDescent="0.2">
      <c r="A191" s="82" t="s">
        <v>219</v>
      </c>
      <c r="B191" s="82" t="s">
        <v>551</v>
      </c>
      <c r="C191" s="83" t="s">
        <v>552</v>
      </c>
      <c r="D191" s="83" t="s">
        <v>553</v>
      </c>
      <c r="E191" s="84">
        <v>78108.58</v>
      </c>
      <c r="F191" s="69">
        <f t="shared" si="0"/>
        <v>45427</v>
      </c>
      <c r="G191" s="70">
        <f t="shared" si="1"/>
        <v>78108.58</v>
      </c>
      <c r="H191" s="71">
        <v>0</v>
      </c>
      <c r="I191" s="72" t="s">
        <v>33</v>
      </c>
    </row>
    <row r="192" spans="1:9" s="81" customFormat="1" ht="79.5" customHeight="1" x14ac:dyDescent="0.2">
      <c r="A192" s="82" t="s">
        <v>556</v>
      </c>
      <c r="B192" s="82" t="s">
        <v>554</v>
      </c>
      <c r="C192" s="83" t="s">
        <v>555</v>
      </c>
      <c r="D192" s="83" t="s">
        <v>557</v>
      </c>
      <c r="E192" s="84">
        <v>388629.6</v>
      </c>
      <c r="F192" s="69">
        <f t="shared" si="0"/>
        <v>45407</v>
      </c>
      <c r="G192" s="70">
        <f t="shared" si="1"/>
        <v>388629.6</v>
      </c>
      <c r="H192" s="71">
        <v>0</v>
      </c>
      <c r="I192" s="72" t="s">
        <v>33</v>
      </c>
    </row>
    <row r="193" spans="1:9" s="81" customFormat="1" ht="60" x14ac:dyDescent="0.2">
      <c r="A193" s="82" t="s">
        <v>560</v>
      </c>
      <c r="B193" s="82" t="s">
        <v>558</v>
      </c>
      <c r="C193" s="83" t="s">
        <v>559</v>
      </c>
      <c r="D193" s="83" t="s">
        <v>215</v>
      </c>
      <c r="E193" s="84">
        <v>209922</v>
      </c>
      <c r="F193" s="69">
        <f t="shared" si="0"/>
        <v>45396</v>
      </c>
      <c r="G193" s="70">
        <f t="shared" si="1"/>
        <v>209922</v>
      </c>
      <c r="H193" s="71">
        <v>0</v>
      </c>
      <c r="I193" s="72" t="s">
        <v>33</v>
      </c>
    </row>
    <row r="194" spans="1:9" s="81" customFormat="1" ht="24" customHeight="1" x14ac:dyDescent="0.2">
      <c r="A194" s="91" t="s">
        <v>164</v>
      </c>
      <c r="B194" s="91" t="s">
        <v>561</v>
      </c>
      <c r="C194" s="83" t="s">
        <v>562</v>
      </c>
      <c r="D194" s="83" t="s">
        <v>565</v>
      </c>
      <c r="E194" s="84">
        <v>8926.69</v>
      </c>
      <c r="F194" s="69">
        <f t="shared" si="0"/>
        <v>45397</v>
      </c>
      <c r="G194" s="70">
        <f t="shared" si="1"/>
        <v>8926.69</v>
      </c>
      <c r="H194" s="71">
        <v>0</v>
      </c>
      <c r="I194" s="72" t="s">
        <v>33</v>
      </c>
    </row>
    <row r="195" spans="1:9" s="81" customFormat="1" ht="24" customHeight="1" x14ac:dyDescent="0.2">
      <c r="A195" s="92"/>
      <c r="B195" s="92"/>
      <c r="C195" s="83" t="s">
        <v>563</v>
      </c>
      <c r="D195" s="83" t="s">
        <v>358</v>
      </c>
      <c r="E195" s="84">
        <v>10812.2</v>
      </c>
      <c r="F195" s="69">
        <f t="shared" si="0"/>
        <v>45408</v>
      </c>
      <c r="G195" s="70">
        <f t="shared" si="1"/>
        <v>10812.2</v>
      </c>
      <c r="H195" s="71">
        <v>0</v>
      </c>
      <c r="I195" s="72" t="s">
        <v>33</v>
      </c>
    </row>
    <row r="196" spans="1:9" s="81" customFormat="1" ht="24" customHeight="1" x14ac:dyDescent="0.2">
      <c r="A196" s="93"/>
      <c r="B196" s="93"/>
      <c r="C196" s="83" t="s">
        <v>564</v>
      </c>
      <c r="D196" s="83" t="s">
        <v>358</v>
      </c>
      <c r="E196" s="84">
        <v>3539.39</v>
      </c>
      <c r="F196" s="69">
        <f t="shared" si="0"/>
        <v>45408</v>
      </c>
      <c r="G196" s="70">
        <f t="shared" si="1"/>
        <v>3539.39</v>
      </c>
      <c r="H196" s="71">
        <v>0</v>
      </c>
      <c r="I196" s="72" t="s">
        <v>33</v>
      </c>
    </row>
    <row r="197" spans="1:9" s="81" customFormat="1" ht="96" customHeight="1" x14ac:dyDescent="0.2">
      <c r="A197" s="82" t="s">
        <v>568</v>
      </c>
      <c r="B197" s="82" t="s">
        <v>566</v>
      </c>
      <c r="C197" s="83" t="s">
        <v>567</v>
      </c>
      <c r="D197" s="83" t="s">
        <v>170</v>
      </c>
      <c r="E197" s="84">
        <v>649818.02</v>
      </c>
      <c r="F197" s="69">
        <f t="shared" si="0"/>
        <v>45353</v>
      </c>
      <c r="G197" s="70">
        <f t="shared" si="1"/>
        <v>649818.02</v>
      </c>
      <c r="H197" s="71">
        <v>0</v>
      </c>
      <c r="I197" s="72" t="s">
        <v>33</v>
      </c>
    </row>
    <row r="198" spans="1:9" s="81" customFormat="1" ht="68.25" customHeight="1" x14ac:dyDescent="0.2">
      <c r="A198" s="82" t="s">
        <v>209</v>
      </c>
      <c r="B198" s="82" t="s">
        <v>571</v>
      </c>
      <c r="C198" s="83" t="s">
        <v>572</v>
      </c>
      <c r="D198" s="83" t="s">
        <v>391</v>
      </c>
      <c r="E198" s="84">
        <v>4040</v>
      </c>
      <c r="F198" s="69">
        <f t="shared" si="0"/>
        <v>45413</v>
      </c>
      <c r="G198" s="70">
        <f t="shared" si="1"/>
        <v>4040</v>
      </c>
      <c r="H198" s="71">
        <v>0</v>
      </c>
      <c r="I198" s="72" t="s">
        <v>33</v>
      </c>
    </row>
    <row r="199" spans="1:9" s="81" customFormat="1" ht="34.5" customHeight="1" x14ac:dyDescent="0.2">
      <c r="A199" s="91" t="s">
        <v>166</v>
      </c>
      <c r="B199" s="91" t="s">
        <v>573</v>
      </c>
      <c r="C199" s="83" t="s">
        <v>574</v>
      </c>
      <c r="D199" s="83" t="s">
        <v>225</v>
      </c>
      <c r="E199" s="84">
        <v>33688.19</v>
      </c>
      <c r="F199" s="69">
        <f t="shared" si="0"/>
        <v>45280</v>
      </c>
      <c r="G199" s="70">
        <f t="shared" si="1"/>
        <v>33688.19</v>
      </c>
      <c r="H199" s="71">
        <v>0</v>
      </c>
      <c r="I199" s="72" t="s">
        <v>33</v>
      </c>
    </row>
    <row r="200" spans="1:9" s="81" customFormat="1" ht="34.5" customHeight="1" x14ac:dyDescent="0.2">
      <c r="A200" s="93"/>
      <c r="B200" s="93"/>
      <c r="C200" s="83" t="s">
        <v>575</v>
      </c>
      <c r="D200" s="83" t="s">
        <v>338</v>
      </c>
      <c r="E200" s="84">
        <v>37720.800000000003</v>
      </c>
      <c r="F200" s="69">
        <f t="shared" si="0"/>
        <v>45309</v>
      </c>
      <c r="G200" s="70">
        <f t="shared" si="1"/>
        <v>37720.800000000003</v>
      </c>
      <c r="H200" s="71">
        <v>0</v>
      </c>
      <c r="I200" s="72" t="s">
        <v>33</v>
      </c>
    </row>
    <row r="201" spans="1:9" s="81" customFormat="1" ht="24.75" customHeight="1" x14ac:dyDescent="0.2">
      <c r="A201" s="91" t="s">
        <v>166</v>
      </c>
      <c r="B201" s="91" t="s">
        <v>576</v>
      </c>
      <c r="C201" s="83" t="s">
        <v>577</v>
      </c>
      <c r="D201" s="83" t="s">
        <v>580</v>
      </c>
      <c r="E201" s="84">
        <v>23883.52</v>
      </c>
      <c r="F201" s="69">
        <f t="shared" si="0"/>
        <v>45343</v>
      </c>
      <c r="G201" s="70">
        <f t="shared" si="1"/>
        <v>23883.52</v>
      </c>
      <c r="H201" s="71">
        <v>0</v>
      </c>
      <c r="I201" s="72" t="s">
        <v>33</v>
      </c>
    </row>
    <row r="202" spans="1:9" s="81" customFormat="1" ht="24.75" customHeight="1" x14ac:dyDescent="0.2">
      <c r="A202" s="92"/>
      <c r="B202" s="92"/>
      <c r="C202" s="83" t="s">
        <v>578</v>
      </c>
      <c r="D202" s="83" t="s">
        <v>173</v>
      </c>
      <c r="E202" s="84">
        <v>44064.67</v>
      </c>
      <c r="F202" s="69">
        <f t="shared" si="0"/>
        <v>45368</v>
      </c>
      <c r="G202" s="70">
        <f t="shared" si="1"/>
        <v>44064.67</v>
      </c>
      <c r="H202" s="71">
        <v>0</v>
      </c>
      <c r="I202" s="72" t="s">
        <v>33</v>
      </c>
    </row>
    <row r="203" spans="1:9" s="81" customFormat="1" ht="27.75" customHeight="1" x14ac:dyDescent="0.2">
      <c r="A203" s="93"/>
      <c r="B203" s="93"/>
      <c r="C203" s="83" t="s">
        <v>579</v>
      </c>
      <c r="D203" s="83" t="s">
        <v>228</v>
      </c>
      <c r="E203" s="84">
        <v>19724.98</v>
      </c>
      <c r="F203" s="69">
        <f t="shared" si="0"/>
        <v>45399</v>
      </c>
      <c r="G203" s="70">
        <f t="shared" si="1"/>
        <v>19724.98</v>
      </c>
      <c r="H203" s="71">
        <v>0</v>
      </c>
      <c r="I203" s="72" t="s">
        <v>33</v>
      </c>
    </row>
    <row r="204" spans="1:9" s="81" customFormat="1" ht="68.25" customHeight="1" x14ac:dyDescent="0.2">
      <c r="A204" s="86" t="s">
        <v>191</v>
      </c>
      <c r="B204" s="86" t="s">
        <v>581</v>
      </c>
      <c r="C204" s="83" t="s">
        <v>582</v>
      </c>
      <c r="D204" s="83" t="s">
        <v>391</v>
      </c>
      <c r="E204" s="84">
        <v>16506</v>
      </c>
      <c r="F204" s="69">
        <f t="shared" si="0"/>
        <v>45413</v>
      </c>
      <c r="G204" s="70">
        <f t="shared" si="1"/>
        <v>16506</v>
      </c>
      <c r="H204" s="71">
        <v>0</v>
      </c>
      <c r="I204" s="72" t="s">
        <v>33</v>
      </c>
    </row>
    <row r="205" spans="1:9" s="81" customFormat="1" ht="66" customHeight="1" x14ac:dyDescent="0.2">
      <c r="A205" s="86" t="s">
        <v>585</v>
      </c>
      <c r="B205" s="86" t="s">
        <v>583</v>
      </c>
      <c r="C205" s="83" t="s">
        <v>584</v>
      </c>
      <c r="D205" s="83" t="s">
        <v>423</v>
      </c>
      <c r="E205" s="84">
        <v>1000</v>
      </c>
      <c r="F205" s="69">
        <f t="shared" si="0"/>
        <v>45401</v>
      </c>
      <c r="G205" s="70">
        <f t="shared" si="1"/>
        <v>1000</v>
      </c>
      <c r="H205" s="71">
        <v>0</v>
      </c>
      <c r="I205" s="72" t="s">
        <v>33</v>
      </c>
    </row>
    <row r="206" spans="1:9" s="81" customFormat="1" ht="53.25" customHeight="1" x14ac:dyDescent="0.2">
      <c r="A206" s="47" t="s">
        <v>0</v>
      </c>
      <c r="B206" s="47" t="s">
        <v>1</v>
      </c>
      <c r="C206" s="47" t="s">
        <v>3</v>
      </c>
      <c r="D206" s="47" t="s">
        <v>2</v>
      </c>
      <c r="E206" s="48" t="s">
        <v>4</v>
      </c>
      <c r="F206" s="47" t="s">
        <v>5</v>
      </c>
      <c r="G206" s="47" t="s">
        <v>6</v>
      </c>
      <c r="H206" s="47" t="s">
        <v>7</v>
      </c>
      <c r="I206" s="47" t="s">
        <v>8</v>
      </c>
    </row>
    <row r="207" spans="1:9" s="81" customFormat="1" ht="95.25" customHeight="1" x14ac:dyDescent="0.2">
      <c r="A207" s="86" t="s">
        <v>588</v>
      </c>
      <c r="B207" s="86" t="s">
        <v>586</v>
      </c>
      <c r="C207" s="83" t="s">
        <v>587</v>
      </c>
      <c r="D207" s="83" t="s">
        <v>432</v>
      </c>
      <c r="E207" s="84">
        <v>1593600</v>
      </c>
      <c r="F207" s="69">
        <f t="shared" si="0"/>
        <v>45416</v>
      </c>
      <c r="G207" s="70">
        <f t="shared" si="1"/>
        <v>1593600</v>
      </c>
      <c r="H207" s="71">
        <v>0</v>
      </c>
      <c r="I207" s="72" t="s">
        <v>33</v>
      </c>
    </row>
    <row r="208" spans="1:9" s="81" customFormat="1" ht="75.75" customHeight="1" x14ac:dyDescent="0.2">
      <c r="A208" s="86" t="s">
        <v>186</v>
      </c>
      <c r="B208" s="86" t="s">
        <v>589</v>
      </c>
      <c r="C208" s="83" t="s">
        <v>590</v>
      </c>
      <c r="D208" s="83" t="s">
        <v>320</v>
      </c>
      <c r="E208" s="84">
        <v>114460</v>
      </c>
      <c r="F208" s="69">
        <f t="shared" si="0"/>
        <v>45403</v>
      </c>
      <c r="G208" s="70">
        <f t="shared" si="1"/>
        <v>114460</v>
      </c>
      <c r="H208" s="71">
        <v>0</v>
      </c>
      <c r="I208" s="72" t="s">
        <v>33</v>
      </c>
    </row>
    <row r="209" spans="1:9" s="81" customFormat="1" ht="74.25" customHeight="1" x14ac:dyDescent="0.2">
      <c r="A209" s="86" t="s">
        <v>214</v>
      </c>
      <c r="B209" s="86" t="s">
        <v>591</v>
      </c>
      <c r="C209" s="83" t="s">
        <v>592</v>
      </c>
      <c r="D209" s="83" t="s">
        <v>368</v>
      </c>
      <c r="E209" s="84">
        <v>70989.8</v>
      </c>
      <c r="F209" s="69">
        <f t="shared" si="0"/>
        <v>45417</v>
      </c>
      <c r="G209" s="70">
        <f t="shared" si="1"/>
        <v>70989.8</v>
      </c>
      <c r="H209" s="71">
        <v>0</v>
      </c>
      <c r="I209" s="72" t="s">
        <v>33</v>
      </c>
    </row>
    <row r="210" spans="1:9" s="81" customFormat="1" ht="65.25" customHeight="1" x14ac:dyDescent="0.2">
      <c r="A210" s="82" t="s">
        <v>167</v>
      </c>
      <c r="B210" s="82" t="s">
        <v>569</v>
      </c>
      <c r="C210" s="83" t="s">
        <v>570</v>
      </c>
      <c r="D210" s="83" t="s">
        <v>553</v>
      </c>
      <c r="E210" s="84">
        <v>2280.29</v>
      </c>
      <c r="F210" s="69">
        <f t="shared" si="0"/>
        <v>45427</v>
      </c>
      <c r="G210" s="70">
        <f t="shared" si="1"/>
        <v>2280.29</v>
      </c>
      <c r="H210" s="71">
        <v>0</v>
      </c>
      <c r="I210" s="72" t="s">
        <v>33</v>
      </c>
    </row>
    <row r="211" spans="1:9" s="81" customFormat="1" ht="75.75" customHeight="1" x14ac:dyDescent="0.2">
      <c r="A211" s="82" t="s">
        <v>560</v>
      </c>
      <c r="B211" s="82" t="s">
        <v>593</v>
      </c>
      <c r="C211" s="83" t="s">
        <v>594</v>
      </c>
      <c r="D211" s="83" t="s">
        <v>557</v>
      </c>
      <c r="E211" s="84">
        <v>596490</v>
      </c>
      <c r="F211" s="69">
        <f t="shared" si="0"/>
        <v>45407</v>
      </c>
      <c r="G211" s="70">
        <f t="shared" si="1"/>
        <v>596490</v>
      </c>
      <c r="H211" s="71">
        <v>0</v>
      </c>
      <c r="I211" s="72" t="s">
        <v>33</v>
      </c>
    </row>
    <row r="212" spans="1:9" s="81" customFormat="1" ht="24.75" customHeight="1" x14ac:dyDescent="0.2">
      <c r="A212" s="91" t="s">
        <v>221</v>
      </c>
      <c r="B212" s="91" t="s">
        <v>595</v>
      </c>
      <c r="C212" s="83" t="s">
        <v>596</v>
      </c>
      <c r="D212" s="83" t="s">
        <v>228</v>
      </c>
      <c r="E212" s="84">
        <v>525000</v>
      </c>
      <c r="F212" s="69">
        <f t="shared" si="0"/>
        <v>45399</v>
      </c>
      <c r="G212" s="70">
        <f t="shared" si="1"/>
        <v>525000</v>
      </c>
      <c r="H212" s="71">
        <v>0</v>
      </c>
      <c r="I212" s="72" t="s">
        <v>33</v>
      </c>
    </row>
    <row r="213" spans="1:9" s="81" customFormat="1" ht="24.75" customHeight="1" x14ac:dyDescent="0.2">
      <c r="A213" s="92"/>
      <c r="B213" s="92"/>
      <c r="C213" s="83" t="s">
        <v>597</v>
      </c>
      <c r="D213" s="83" t="s">
        <v>228</v>
      </c>
      <c r="E213" s="84">
        <v>210000</v>
      </c>
      <c r="F213" s="69">
        <f t="shared" si="0"/>
        <v>45399</v>
      </c>
      <c r="G213" s="70">
        <f t="shared" si="1"/>
        <v>210000</v>
      </c>
      <c r="H213" s="71">
        <v>0</v>
      </c>
      <c r="I213" s="72" t="s">
        <v>33</v>
      </c>
    </row>
    <row r="214" spans="1:9" s="81" customFormat="1" ht="24.75" customHeight="1" x14ac:dyDescent="0.2">
      <c r="A214" s="92"/>
      <c r="B214" s="92"/>
      <c r="C214" s="83" t="s">
        <v>598</v>
      </c>
      <c r="D214" s="83" t="s">
        <v>228</v>
      </c>
      <c r="E214" s="84">
        <v>860424.14</v>
      </c>
      <c r="F214" s="69">
        <f t="shared" si="0"/>
        <v>45399</v>
      </c>
      <c r="G214" s="70">
        <f t="shared" si="1"/>
        <v>860424.14</v>
      </c>
      <c r="H214" s="71">
        <v>0</v>
      </c>
      <c r="I214" s="72" t="s">
        <v>33</v>
      </c>
    </row>
    <row r="215" spans="1:9" s="81" customFormat="1" ht="24.75" customHeight="1" x14ac:dyDescent="0.2">
      <c r="A215" s="93"/>
      <c r="B215" s="93"/>
      <c r="C215" s="83" t="s">
        <v>599</v>
      </c>
      <c r="D215" s="83" t="s">
        <v>228</v>
      </c>
      <c r="E215" s="84">
        <v>283500</v>
      </c>
      <c r="F215" s="69">
        <f t="shared" si="0"/>
        <v>45399</v>
      </c>
      <c r="G215" s="70">
        <f t="shared" si="1"/>
        <v>283500</v>
      </c>
      <c r="H215" s="71">
        <v>0</v>
      </c>
      <c r="I215" s="72" t="s">
        <v>33</v>
      </c>
    </row>
    <row r="216" spans="1:9" s="81" customFormat="1" ht="60" x14ac:dyDescent="0.2">
      <c r="A216" s="82" t="s">
        <v>602</v>
      </c>
      <c r="B216" s="82" t="s">
        <v>600</v>
      </c>
      <c r="C216" s="83" t="s">
        <v>601</v>
      </c>
      <c r="D216" s="83" t="s">
        <v>603</v>
      </c>
      <c r="E216" s="84">
        <v>2000</v>
      </c>
      <c r="F216" s="69">
        <f t="shared" si="0"/>
        <v>45422</v>
      </c>
      <c r="G216" s="70">
        <f t="shared" si="1"/>
        <v>2000</v>
      </c>
      <c r="H216" s="71">
        <v>0</v>
      </c>
      <c r="I216" s="72" t="s">
        <v>33</v>
      </c>
    </row>
    <row r="217" spans="1:9" s="81" customFormat="1" ht="71.25" customHeight="1" x14ac:dyDescent="0.2">
      <c r="A217" s="82" t="s">
        <v>606</v>
      </c>
      <c r="B217" s="82" t="s">
        <v>604</v>
      </c>
      <c r="C217" s="83" t="s">
        <v>605</v>
      </c>
      <c r="D217" s="83" t="s">
        <v>525</v>
      </c>
      <c r="E217" s="84">
        <v>1268810.3400000001</v>
      </c>
      <c r="F217" s="69">
        <f t="shared" si="0"/>
        <v>45421</v>
      </c>
      <c r="G217" s="70">
        <f t="shared" si="1"/>
        <v>1268810.3400000001</v>
      </c>
      <c r="H217" s="71">
        <v>0</v>
      </c>
      <c r="I217" s="72" t="s">
        <v>33</v>
      </c>
    </row>
    <row r="218" spans="1:9" s="81" customFormat="1" ht="72" x14ac:dyDescent="0.2">
      <c r="A218" s="82" t="s">
        <v>194</v>
      </c>
      <c r="B218" s="82" t="s">
        <v>607</v>
      </c>
      <c r="C218" s="83" t="s">
        <v>608</v>
      </c>
      <c r="D218" s="83" t="s">
        <v>368</v>
      </c>
      <c r="E218" s="84">
        <v>1533988.2</v>
      </c>
      <c r="F218" s="69">
        <f t="shared" si="0"/>
        <v>45417</v>
      </c>
      <c r="G218" s="70">
        <f t="shared" si="1"/>
        <v>1533988.2</v>
      </c>
      <c r="H218" s="71">
        <v>0</v>
      </c>
      <c r="I218" s="72" t="s">
        <v>33</v>
      </c>
    </row>
    <row r="219" spans="1:9" s="81" customFormat="1" ht="72.75" customHeight="1" x14ac:dyDescent="0.2">
      <c r="A219" s="82" t="s">
        <v>184</v>
      </c>
      <c r="B219" s="82" t="s">
        <v>609</v>
      </c>
      <c r="C219" s="83" t="s">
        <v>610</v>
      </c>
      <c r="D219" s="83" t="s">
        <v>432</v>
      </c>
      <c r="E219" s="84">
        <v>66025.72</v>
      </c>
      <c r="F219" s="69">
        <f t="shared" si="0"/>
        <v>45416</v>
      </c>
      <c r="G219" s="70">
        <f t="shared" si="1"/>
        <v>66025.72</v>
      </c>
      <c r="H219" s="71">
        <v>0</v>
      </c>
      <c r="I219" s="72" t="s">
        <v>33</v>
      </c>
    </row>
    <row r="220" spans="1:9" s="81" customFormat="1" ht="37.5" customHeight="1" x14ac:dyDescent="0.2">
      <c r="A220" s="91" t="s">
        <v>164</v>
      </c>
      <c r="B220" s="91" t="s">
        <v>611</v>
      </c>
      <c r="C220" s="83" t="s">
        <v>612</v>
      </c>
      <c r="D220" s="83" t="s">
        <v>174</v>
      </c>
      <c r="E220" s="84">
        <v>37375</v>
      </c>
      <c r="F220" s="69">
        <f t="shared" si="0"/>
        <v>45377</v>
      </c>
      <c r="G220" s="70">
        <f t="shared" si="1"/>
        <v>37375</v>
      </c>
      <c r="H220" s="71">
        <v>0</v>
      </c>
      <c r="I220" s="72" t="s">
        <v>33</v>
      </c>
    </row>
    <row r="221" spans="1:9" s="81" customFormat="1" ht="37.5" customHeight="1" x14ac:dyDescent="0.2">
      <c r="A221" s="93"/>
      <c r="B221" s="93"/>
      <c r="C221" s="83" t="s">
        <v>613</v>
      </c>
      <c r="D221" s="83" t="s">
        <v>226</v>
      </c>
      <c r="E221" s="84">
        <v>38408.17</v>
      </c>
      <c r="F221" s="69">
        <f t="shared" si="0"/>
        <v>45406</v>
      </c>
      <c r="G221" s="70">
        <f t="shared" si="1"/>
        <v>38408.17</v>
      </c>
      <c r="H221" s="71">
        <v>0</v>
      </c>
      <c r="I221" s="72" t="s">
        <v>33</v>
      </c>
    </row>
    <row r="222" spans="1:9" s="81" customFormat="1" ht="33.75" customHeight="1" x14ac:dyDescent="0.2">
      <c r="A222" s="91" t="s">
        <v>234</v>
      </c>
      <c r="B222" s="91" t="s">
        <v>614</v>
      </c>
      <c r="C222" s="83" t="s">
        <v>235</v>
      </c>
      <c r="D222" s="83" t="s">
        <v>237</v>
      </c>
      <c r="E222" s="84">
        <v>150000</v>
      </c>
      <c r="F222" s="69">
        <f t="shared" si="0"/>
        <v>45095</v>
      </c>
      <c r="G222" s="70">
        <f t="shared" si="1"/>
        <v>150000</v>
      </c>
      <c r="H222" s="71">
        <v>0</v>
      </c>
      <c r="I222" s="72" t="s">
        <v>33</v>
      </c>
    </row>
    <row r="223" spans="1:9" s="81" customFormat="1" ht="33.75" customHeight="1" x14ac:dyDescent="0.2">
      <c r="A223" s="92"/>
      <c r="B223" s="92"/>
      <c r="C223" s="83" t="s">
        <v>236</v>
      </c>
      <c r="D223" s="83" t="s">
        <v>238</v>
      </c>
      <c r="E223" s="84">
        <v>144000</v>
      </c>
      <c r="F223" s="69">
        <f t="shared" si="0"/>
        <v>45274</v>
      </c>
      <c r="G223" s="70">
        <f t="shared" si="1"/>
        <v>144000</v>
      </c>
      <c r="H223" s="71">
        <v>0</v>
      </c>
      <c r="I223" s="72" t="s">
        <v>33</v>
      </c>
    </row>
    <row r="224" spans="1:9" s="81" customFormat="1" ht="33.75" customHeight="1" x14ac:dyDescent="0.2">
      <c r="A224" s="93"/>
      <c r="B224" s="93"/>
      <c r="C224" s="83" t="s">
        <v>177</v>
      </c>
      <c r="D224" s="83" t="s">
        <v>188</v>
      </c>
      <c r="E224" s="84">
        <v>84000</v>
      </c>
      <c r="F224" s="69">
        <f t="shared" si="0"/>
        <v>45373</v>
      </c>
      <c r="G224" s="70">
        <f t="shared" si="1"/>
        <v>84000</v>
      </c>
      <c r="H224" s="71">
        <v>0</v>
      </c>
      <c r="I224" s="72" t="s">
        <v>33</v>
      </c>
    </row>
    <row r="225" spans="1:9" s="81" customFormat="1" ht="55.5" customHeight="1" x14ac:dyDescent="0.2">
      <c r="A225" s="47" t="s">
        <v>0</v>
      </c>
      <c r="B225" s="47" t="s">
        <v>1</v>
      </c>
      <c r="C225" s="47" t="s">
        <v>3</v>
      </c>
      <c r="D225" s="47" t="s">
        <v>2</v>
      </c>
      <c r="E225" s="48" t="s">
        <v>4</v>
      </c>
      <c r="F225" s="47" t="s">
        <v>5</v>
      </c>
      <c r="G225" s="47" t="s">
        <v>6</v>
      </c>
      <c r="H225" s="47" t="s">
        <v>7</v>
      </c>
      <c r="I225" s="47" t="s">
        <v>8</v>
      </c>
    </row>
    <row r="226" spans="1:9" s="81" customFormat="1" ht="48" x14ac:dyDescent="0.2">
      <c r="A226" s="82" t="s">
        <v>187</v>
      </c>
      <c r="B226" s="82" t="s">
        <v>615</v>
      </c>
      <c r="C226" s="83" t="s">
        <v>616</v>
      </c>
      <c r="D226" s="83" t="s">
        <v>617</v>
      </c>
      <c r="E226" s="84">
        <v>25000</v>
      </c>
      <c r="F226" s="69">
        <f t="shared" si="0"/>
        <v>45430</v>
      </c>
      <c r="G226" s="70">
        <f t="shared" si="1"/>
        <v>25000</v>
      </c>
      <c r="H226" s="71">
        <v>0</v>
      </c>
      <c r="I226" s="72" t="s">
        <v>33</v>
      </c>
    </row>
    <row r="227" spans="1:9" s="81" customFormat="1" ht="72" x14ac:dyDescent="0.2">
      <c r="A227" s="82" t="s">
        <v>619</v>
      </c>
      <c r="B227" s="82" t="s">
        <v>618</v>
      </c>
      <c r="C227" s="83" t="s">
        <v>179</v>
      </c>
      <c r="D227" s="83" t="s">
        <v>432</v>
      </c>
      <c r="E227" s="84">
        <v>403560</v>
      </c>
      <c r="F227" s="69">
        <f t="shared" si="0"/>
        <v>45416</v>
      </c>
      <c r="G227" s="70">
        <f t="shared" si="1"/>
        <v>403560</v>
      </c>
      <c r="H227" s="71">
        <v>0</v>
      </c>
      <c r="I227" s="72" t="s">
        <v>33</v>
      </c>
    </row>
    <row r="228" spans="1:9" s="81" customFormat="1" ht="74.25" customHeight="1" x14ac:dyDescent="0.2">
      <c r="A228" s="82" t="s">
        <v>167</v>
      </c>
      <c r="B228" s="82" t="s">
        <v>620</v>
      </c>
      <c r="C228" s="83" t="s">
        <v>621</v>
      </c>
      <c r="D228" s="83" t="s">
        <v>197</v>
      </c>
      <c r="E228" s="84">
        <v>1355.35</v>
      </c>
      <c r="F228" s="69">
        <f t="shared" si="0"/>
        <v>45386</v>
      </c>
      <c r="G228" s="70">
        <f t="shared" si="1"/>
        <v>1355.35</v>
      </c>
      <c r="H228" s="71">
        <v>0</v>
      </c>
      <c r="I228" s="72" t="s">
        <v>33</v>
      </c>
    </row>
    <row r="229" spans="1:9" s="81" customFormat="1" ht="60" x14ac:dyDescent="0.2">
      <c r="A229" s="82" t="s">
        <v>167</v>
      </c>
      <c r="B229" s="82" t="s">
        <v>622</v>
      </c>
      <c r="C229" s="83" t="s">
        <v>623</v>
      </c>
      <c r="D229" s="83" t="s">
        <v>624</v>
      </c>
      <c r="E229" s="84">
        <v>140077.41</v>
      </c>
      <c r="F229" s="69">
        <f t="shared" si="0"/>
        <v>45437</v>
      </c>
      <c r="G229" s="70">
        <f t="shared" si="1"/>
        <v>140077.41</v>
      </c>
      <c r="H229" s="71">
        <v>0</v>
      </c>
      <c r="I229" s="72" t="s">
        <v>33</v>
      </c>
    </row>
    <row r="230" spans="1:9" s="81" customFormat="1" ht="60" x14ac:dyDescent="0.2">
      <c r="A230" s="82" t="s">
        <v>165</v>
      </c>
      <c r="B230" s="82" t="s">
        <v>625</v>
      </c>
      <c r="C230" s="83" t="s">
        <v>496</v>
      </c>
      <c r="D230" s="83" t="s">
        <v>231</v>
      </c>
      <c r="E230" s="84">
        <v>6210.91</v>
      </c>
      <c r="F230" s="69">
        <f t="shared" si="0"/>
        <v>45389</v>
      </c>
      <c r="G230" s="70">
        <f t="shared" si="1"/>
        <v>6210.91</v>
      </c>
      <c r="H230" s="71">
        <v>0</v>
      </c>
      <c r="I230" s="72" t="s">
        <v>33</v>
      </c>
    </row>
    <row r="231" spans="1:9" s="81" customFormat="1" ht="54.75" customHeight="1" x14ac:dyDescent="0.2">
      <c r="A231" s="91" t="s">
        <v>182</v>
      </c>
      <c r="B231" s="91" t="s">
        <v>626</v>
      </c>
      <c r="C231" s="83" t="s">
        <v>627</v>
      </c>
      <c r="D231" s="83" t="s">
        <v>629</v>
      </c>
      <c r="E231" s="84">
        <v>16253.89</v>
      </c>
      <c r="F231" s="69">
        <f t="shared" si="0"/>
        <v>45431</v>
      </c>
      <c r="G231" s="70">
        <f t="shared" si="1"/>
        <v>16253.89</v>
      </c>
      <c r="H231" s="71">
        <v>0</v>
      </c>
      <c r="I231" s="72" t="s">
        <v>33</v>
      </c>
    </row>
    <row r="232" spans="1:9" s="81" customFormat="1" ht="54.75" customHeight="1" x14ac:dyDescent="0.2">
      <c r="A232" s="93"/>
      <c r="B232" s="93"/>
      <c r="C232" s="83" t="s">
        <v>628</v>
      </c>
      <c r="D232" s="83" t="s">
        <v>464</v>
      </c>
      <c r="E232" s="84">
        <v>12533.04</v>
      </c>
      <c r="F232" s="69">
        <f t="shared" si="0"/>
        <v>45400</v>
      </c>
      <c r="G232" s="70">
        <f t="shared" si="1"/>
        <v>12533.04</v>
      </c>
      <c r="H232" s="71">
        <v>0</v>
      </c>
      <c r="I232" s="72" t="s">
        <v>33</v>
      </c>
    </row>
    <row r="233" spans="1:9" s="81" customFormat="1" ht="60" x14ac:dyDescent="0.2">
      <c r="A233" s="82" t="s">
        <v>167</v>
      </c>
      <c r="B233" s="82" t="s">
        <v>630</v>
      </c>
      <c r="C233" s="83" t="s">
        <v>631</v>
      </c>
      <c r="D233" s="83" t="s">
        <v>624</v>
      </c>
      <c r="E233" s="84">
        <v>19927.62</v>
      </c>
      <c r="F233" s="69">
        <f t="shared" si="0"/>
        <v>45437</v>
      </c>
      <c r="G233" s="70">
        <f t="shared" si="1"/>
        <v>19927.62</v>
      </c>
      <c r="H233" s="71">
        <v>0</v>
      </c>
      <c r="I233" s="72" t="s">
        <v>33</v>
      </c>
    </row>
    <row r="234" spans="1:9" s="81" customFormat="1" ht="43.5" customHeight="1" x14ac:dyDescent="0.2">
      <c r="A234" s="91" t="s">
        <v>191</v>
      </c>
      <c r="B234" s="91" t="s">
        <v>632</v>
      </c>
      <c r="C234" s="83" t="s">
        <v>633</v>
      </c>
      <c r="D234" s="83" t="s">
        <v>197</v>
      </c>
      <c r="E234" s="84">
        <v>14794.78</v>
      </c>
      <c r="F234" s="69">
        <f t="shared" si="0"/>
        <v>45386</v>
      </c>
      <c r="G234" s="70">
        <f t="shared" si="1"/>
        <v>14794.78</v>
      </c>
      <c r="H234" s="71">
        <v>0</v>
      </c>
      <c r="I234" s="72" t="s">
        <v>33</v>
      </c>
    </row>
    <row r="235" spans="1:9" s="81" customFormat="1" ht="43.5" customHeight="1" x14ac:dyDescent="0.2">
      <c r="A235" s="93"/>
      <c r="B235" s="93"/>
      <c r="C235" s="83" t="s">
        <v>634</v>
      </c>
      <c r="D235" s="83" t="s">
        <v>391</v>
      </c>
      <c r="E235" s="84">
        <v>23518.69</v>
      </c>
      <c r="F235" s="69">
        <f t="shared" si="0"/>
        <v>45413</v>
      </c>
      <c r="G235" s="70">
        <f t="shared" si="1"/>
        <v>23518.69</v>
      </c>
      <c r="H235" s="71">
        <v>0</v>
      </c>
      <c r="I235" s="72" t="s">
        <v>33</v>
      </c>
    </row>
    <row r="236" spans="1:9" s="81" customFormat="1" ht="79.5" customHeight="1" x14ac:dyDescent="0.2">
      <c r="A236" s="82" t="s">
        <v>637</v>
      </c>
      <c r="B236" s="82" t="s">
        <v>635</v>
      </c>
      <c r="C236" s="83" t="s">
        <v>636</v>
      </c>
      <c r="D236" s="83" t="s">
        <v>432</v>
      </c>
      <c r="E236" s="84">
        <v>136998</v>
      </c>
      <c r="F236" s="69">
        <f t="shared" si="0"/>
        <v>45416</v>
      </c>
      <c r="G236" s="70">
        <f t="shared" si="1"/>
        <v>136998</v>
      </c>
      <c r="H236" s="71">
        <v>0</v>
      </c>
      <c r="I236" s="72" t="s">
        <v>33</v>
      </c>
    </row>
    <row r="237" spans="1:9" s="81" customFormat="1" ht="63" customHeight="1" x14ac:dyDescent="0.2">
      <c r="A237" s="82" t="s">
        <v>639</v>
      </c>
      <c r="B237" s="82" t="s">
        <v>638</v>
      </c>
      <c r="C237" s="83" t="s">
        <v>207</v>
      </c>
      <c r="D237" s="83" t="s">
        <v>525</v>
      </c>
      <c r="E237" s="84">
        <v>382914.72</v>
      </c>
      <c r="F237" s="69">
        <f t="shared" si="0"/>
        <v>45421</v>
      </c>
      <c r="G237" s="70">
        <f t="shared" si="1"/>
        <v>382914.72</v>
      </c>
      <c r="H237" s="71">
        <v>0</v>
      </c>
      <c r="I237" s="72" t="s">
        <v>33</v>
      </c>
    </row>
    <row r="238" spans="1:9" s="81" customFormat="1" ht="63" customHeight="1" x14ac:dyDescent="0.2">
      <c r="A238" s="82" t="s">
        <v>619</v>
      </c>
      <c r="B238" s="82" t="s">
        <v>640</v>
      </c>
      <c r="C238" s="83" t="s">
        <v>218</v>
      </c>
      <c r="D238" s="83" t="s">
        <v>432</v>
      </c>
      <c r="E238" s="84">
        <v>1632176</v>
      </c>
      <c r="F238" s="69">
        <f t="shared" si="0"/>
        <v>45416</v>
      </c>
      <c r="G238" s="70">
        <f t="shared" si="1"/>
        <v>1632176</v>
      </c>
      <c r="H238" s="71">
        <v>0</v>
      </c>
      <c r="I238" s="72" t="s">
        <v>33</v>
      </c>
    </row>
    <row r="239" spans="1:9" s="81" customFormat="1" ht="44.25" customHeight="1" x14ac:dyDescent="0.2">
      <c r="A239" s="91" t="s">
        <v>164</v>
      </c>
      <c r="B239" s="91" t="s">
        <v>641</v>
      </c>
      <c r="C239" s="83" t="s">
        <v>642</v>
      </c>
      <c r="D239" s="83" t="s">
        <v>183</v>
      </c>
      <c r="E239" s="84">
        <v>2675.08</v>
      </c>
      <c r="F239" s="69">
        <f t="shared" si="0"/>
        <v>45379</v>
      </c>
      <c r="G239" s="70">
        <f t="shared" si="1"/>
        <v>2675.08</v>
      </c>
      <c r="H239" s="71">
        <v>0</v>
      </c>
      <c r="I239" s="72" t="s">
        <v>33</v>
      </c>
    </row>
    <row r="240" spans="1:9" s="81" customFormat="1" ht="29.25" customHeight="1" x14ac:dyDescent="0.2">
      <c r="A240" s="93"/>
      <c r="B240" s="93"/>
      <c r="C240" s="83" t="s">
        <v>643</v>
      </c>
      <c r="D240" s="83" t="s">
        <v>358</v>
      </c>
      <c r="E240" s="84">
        <v>2766.21</v>
      </c>
      <c r="F240" s="69">
        <f t="shared" si="0"/>
        <v>45408</v>
      </c>
      <c r="G240" s="70">
        <f t="shared" si="1"/>
        <v>2766.21</v>
      </c>
      <c r="H240" s="71">
        <v>0</v>
      </c>
      <c r="I240" s="72" t="s">
        <v>33</v>
      </c>
    </row>
    <row r="241" spans="1:9" s="81" customFormat="1" ht="41.25" customHeight="1" x14ac:dyDescent="0.2">
      <c r="A241" s="91" t="s">
        <v>164</v>
      </c>
      <c r="B241" s="91" t="s">
        <v>644</v>
      </c>
      <c r="C241" s="83" t="s">
        <v>645</v>
      </c>
      <c r="D241" s="83" t="s">
        <v>183</v>
      </c>
      <c r="E241" s="84">
        <v>27163.5</v>
      </c>
      <c r="F241" s="69">
        <f t="shared" si="0"/>
        <v>45379</v>
      </c>
      <c r="G241" s="70">
        <f t="shared" si="1"/>
        <v>27163.5</v>
      </c>
      <c r="H241" s="71">
        <v>0</v>
      </c>
      <c r="I241" s="72" t="s">
        <v>33</v>
      </c>
    </row>
    <row r="242" spans="1:9" s="81" customFormat="1" ht="41.25" customHeight="1" x14ac:dyDescent="0.2">
      <c r="A242" s="93"/>
      <c r="B242" s="93"/>
      <c r="C242" s="83" t="s">
        <v>646</v>
      </c>
      <c r="D242" s="83" t="s">
        <v>358</v>
      </c>
      <c r="E242" s="84">
        <v>27163.5</v>
      </c>
      <c r="F242" s="69">
        <f t="shared" si="0"/>
        <v>45408</v>
      </c>
      <c r="G242" s="70">
        <f>+E242</f>
        <v>27163.5</v>
      </c>
      <c r="H242" s="71">
        <v>0</v>
      </c>
      <c r="I242" s="72" t="s">
        <v>33</v>
      </c>
    </row>
    <row r="243" spans="1:9" s="81" customFormat="1" ht="57" customHeight="1" x14ac:dyDescent="0.2">
      <c r="A243" s="47" t="s">
        <v>0</v>
      </c>
      <c r="B243" s="47" t="s">
        <v>1</v>
      </c>
      <c r="C243" s="47" t="s">
        <v>3</v>
      </c>
      <c r="D243" s="47" t="s">
        <v>2</v>
      </c>
      <c r="E243" s="48" t="s">
        <v>4</v>
      </c>
      <c r="F243" s="47" t="s">
        <v>5</v>
      </c>
      <c r="G243" s="47" t="s">
        <v>6</v>
      </c>
      <c r="H243" s="47" t="s">
        <v>7</v>
      </c>
      <c r="I243" s="47" t="s">
        <v>8</v>
      </c>
    </row>
    <row r="244" spans="1:9" s="81" customFormat="1" ht="60" x14ac:dyDescent="0.2">
      <c r="A244" s="86" t="s">
        <v>164</v>
      </c>
      <c r="B244" s="86" t="s">
        <v>647</v>
      </c>
      <c r="C244" s="83" t="s">
        <v>648</v>
      </c>
      <c r="D244" s="83" t="s">
        <v>432</v>
      </c>
      <c r="E244" s="84">
        <v>8573.9500000000007</v>
      </c>
      <c r="F244" s="69">
        <f t="shared" si="0"/>
        <v>45416</v>
      </c>
      <c r="G244" s="70">
        <f>+E244</f>
        <v>8573.9500000000007</v>
      </c>
      <c r="H244" s="71">
        <v>0</v>
      </c>
      <c r="I244" s="72" t="s">
        <v>33</v>
      </c>
    </row>
    <row r="245" spans="1:9" s="81" customFormat="1" ht="72" customHeight="1" x14ac:dyDescent="0.2">
      <c r="A245" s="86" t="s">
        <v>164</v>
      </c>
      <c r="B245" s="86" t="s">
        <v>649</v>
      </c>
      <c r="C245" s="83" t="s">
        <v>650</v>
      </c>
      <c r="D245" s="83" t="s">
        <v>213</v>
      </c>
      <c r="E245" s="84">
        <v>10893.83</v>
      </c>
      <c r="F245" s="69">
        <f t="shared" si="0"/>
        <v>45385</v>
      </c>
      <c r="G245" s="70">
        <f>+E245</f>
        <v>10893.83</v>
      </c>
      <c r="H245" s="71">
        <v>0</v>
      </c>
      <c r="I245" s="72" t="s">
        <v>33</v>
      </c>
    </row>
    <row r="246" spans="1:9" s="81" customFormat="1" ht="60" x14ac:dyDescent="0.2">
      <c r="A246" s="86" t="s">
        <v>164</v>
      </c>
      <c r="B246" s="86" t="s">
        <v>651</v>
      </c>
      <c r="C246" s="83" t="s">
        <v>652</v>
      </c>
      <c r="D246" s="83" t="s">
        <v>432</v>
      </c>
      <c r="E246" s="84">
        <v>11196.69</v>
      </c>
      <c r="F246" s="69">
        <f t="shared" si="0"/>
        <v>45416</v>
      </c>
      <c r="G246" s="70">
        <f>+E246</f>
        <v>11196.69</v>
      </c>
      <c r="H246" s="71">
        <v>0</v>
      </c>
      <c r="I246" s="72" t="s">
        <v>33</v>
      </c>
    </row>
    <row r="247" spans="1:9" s="81" customFormat="1" ht="48" x14ac:dyDescent="0.2">
      <c r="A247" s="86" t="s">
        <v>227</v>
      </c>
      <c r="B247" s="86" t="s">
        <v>653</v>
      </c>
      <c r="C247" s="83" t="s">
        <v>654</v>
      </c>
      <c r="D247" s="83" t="s">
        <v>655</v>
      </c>
      <c r="E247" s="84">
        <v>514454.04</v>
      </c>
      <c r="F247" s="69">
        <f t="shared" si="0"/>
        <v>45424</v>
      </c>
      <c r="G247" s="70">
        <f>+E247</f>
        <v>514454.04</v>
      </c>
      <c r="H247" s="71">
        <v>0</v>
      </c>
      <c r="I247" s="72" t="s">
        <v>33</v>
      </c>
    </row>
    <row r="248" spans="1:9" s="81" customFormat="1" ht="72" x14ac:dyDescent="0.2">
      <c r="A248" s="86" t="s">
        <v>91</v>
      </c>
      <c r="B248" s="86" t="s">
        <v>656</v>
      </c>
      <c r="C248" s="83" t="s">
        <v>657</v>
      </c>
      <c r="D248" s="83" t="s">
        <v>391</v>
      </c>
      <c r="E248" s="84">
        <v>1545805.67</v>
      </c>
      <c r="F248" s="69">
        <f t="shared" si="0"/>
        <v>45413</v>
      </c>
      <c r="G248" s="70">
        <f>+E248</f>
        <v>1545805.67</v>
      </c>
      <c r="H248" s="71">
        <v>0</v>
      </c>
      <c r="I248" s="72" t="s">
        <v>33</v>
      </c>
    </row>
    <row r="249" spans="1:9" s="81" customFormat="1" ht="84" x14ac:dyDescent="0.2">
      <c r="A249" s="86" t="s">
        <v>660</v>
      </c>
      <c r="B249" s="86" t="s">
        <v>658</v>
      </c>
      <c r="C249" s="83" t="s">
        <v>659</v>
      </c>
      <c r="D249" s="83" t="s">
        <v>301</v>
      </c>
      <c r="E249" s="84">
        <v>1099996</v>
      </c>
      <c r="F249" s="69">
        <f t="shared" si="0"/>
        <v>45392</v>
      </c>
      <c r="G249" s="70">
        <f>+E249</f>
        <v>1099996</v>
      </c>
      <c r="H249" s="71">
        <v>0</v>
      </c>
      <c r="I249" s="72" t="s">
        <v>33</v>
      </c>
    </row>
    <row r="250" spans="1:9" s="81" customFormat="1" ht="70.5" customHeight="1" x14ac:dyDescent="0.2">
      <c r="A250" s="86" t="s">
        <v>164</v>
      </c>
      <c r="B250" s="86" t="s">
        <v>661</v>
      </c>
      <c r="C250" s="83" t="s">
        <v>662</v>
      </c>
      <c r="D250" s="83" t="s">
        <v>213</v>
      </c>
      <c r="E250" s="84">
        <v>8384.18</v>
      </c>
      <c r="F250" s="69">
        <f t="shared" si="0"/>
        <v>45385</v>
      </c>
      <c r="G250" s="70">
        <f>+E250</f>
        <v>8384.18</v>
      </c>
      <c r="H250" s="71">
        <v>0</v>
      </c>
      <c r="I250" s="72" t="s">
        <v>33</v>
      </c>
    </row>
    <row r="251" spans="1:9" s="81" customFormat="1" ht="63.75" customHeight="1" x14ac:dyDescent="0.2">
      <c r="A251" s="86" t="s">
        <v>665</v>
      </c>
      <c r="B251" s="86" t="s">
        <v>663</v>
      </c>
      <c r="C251" s="83" t="s">
        <v>664</v>
      </c>
      <c r="D251" s="83" t="s">
        <v>358</v>
      </c>
      <c r="E251" s="84">
        <v>120352.92</v>
      </c>
      <c r="F251" s="69">
        <f t="shared" si="0"/>
        <v>45408</v>
      </c>
      <c r="G251" s="70">
        <f>+E251</f>
        <v>120352.92</v>
      </c>
      <c r="H251" s="71">
        <v>0</v>
      </c>
      <c r="I251" s="72" t="s">
        <v>33</v>
      </c>
    </row>
    <row r="252" spans="1:9" s="81" customFormat="1" ht="72" x14ac:dyDescent="0.2">
      <c r="A252" s="86" t="s">
        <v>668</v>
      </c>
      <c r="B252" s="86" t="s">
        <v>666</v>
      </c>
      <c r="C252" s="83" t="s">
        <v>667</v>
      </c>
      <c r="D252" s="83" t="s">
        <v>368</v>
      </c>
      <c r="E252" s="84">
        <v>1753673.52</v>
      </c>
      <c r="F252" s="69">
        <f t="shared" si="0"/>
        <v>45417</v>
      </c>
      <c r="G252" s="70">
        <f>+E252</f>
        <v>1753673.52</v>
      </c>
      <c r="H252" s="71">
        <v>0</v>
      </c>
      <c r="I252" s="72" t="s">
        <v>33</v>
      </c>
    </row>
    <row r="253" spans="1:9" s="81" customFormat="1" ht="60" x14ac:dyDescent="0.2">
      <c r="A253" s="86" t="s">
        <v>542</v>
      </c>
      <c r="B253" s="86" t="s">
        <v>669</v>
      </c>
      <c r="C253" s="83" t="s">
        <v>181</v>
      </c>
      <c r="D253" s="83" t="s">
        <v>494</v>
      </c>
      <c r="E253" s="84">
        <v>99297</v>
      </c>
      <c r="F253" s="69">
        <f t="shared" si="0"/>
        <v>45428</v>
      </c>
      <c r="G253" s="70">
        <f>+E253</f>
        <v>99297</v>
      </c>
      <c r="H253" s="71">
        <v>0</v>
      </c>
      <c r="I253" s="72" t="s">
        <v>33</v>
      </c>
    </row>
    <row r="254" spans="1:9" x14ac:dyDescent="0.2">
      <c r="A254" s="73"/>
      <c r="B254" s="73"/>
      <c r="C254" s="74"/>
      <c r="D254" s="75"/>
      <c r="E254" s="76"/>
      <c r="F254" s="77"/>
      <c r="G254" s="78"/>
      <c r="H254" s="79"/>
      <c r="I254" s="80"/>
    </row>
    <row r="255" spans="1:9" x14ac:dyDescent="0.2">
      <c r="A255" s="73"/>
      <c r="B255" s="73"/>
      <c r="C255" s="74"/>
      <c r="D255" s="75"/>
      <c r="E255" s="76"/>
      <c r="F255" s="77"/>
      <c r="G255" s="78"/>
      <c r="H255" s="79"/>
      <c r="I255" s="80"/>
    </row>
    <row r="256" spans="1:9" ht="30" customHeight="1" x14ac:dyDescent="0.2">
      <c r="A256" s="73"/>
      <c r="B256" s="73"/>
      <c r="C256" s="74"/>
      <c r="D256" s="75"/>
      <c r="E256" s="76"/>
      <c r="F256" s="77"/>
      <c r="G256" s="78"/>
      <c r="H256" s="79"/>
      <c r="I256" s="80"/>
    </row>
    <row r="257" spans="1:9" ht="33" customHeight="1" x14ac:dyDescent="0.2">
      <c r="A257" s="73"/>
      <c r="B257" s="73"/>
      <c r="C257" s="74"/>
      <c r="D257" s="75"/>
      <c r="E257" s="76"/>
      <c r="F257" s="77"/>
      <c r="G257" s="78"/>
      <c r="H257" s="79"/>
      <c r="I257" s="80"/>
    </row>
    <row r="258" spans="1:9" x14ac:dyDescent="0.2">
      <c r="F258" s="65"/>
    </row>
    <row r="259" spans="1:9" x14ac:dyDescent="0.2">
      <c r="B259" s="96"/>
      <c r="C259" s="96"/>
      <c r="F259" s="65"/>
    </row>
    <row r="260" spans="1:9" x14ac:dyDescent="0.2">
      <c r="A260" s="68" t="s">
        <v>159</v>
      </c>
      <c r="B260" s="52"/>
      <c r="C260" s="97" t="s">
        <v>162</v>
      </c>
      <c r="D260" s="97"/>
      <c r="E260" s="55"/>
      <c r="F260" s="66"/>
      <c r="G260" s="98" t="s">
        <v>160</v>
      </c>
      <c r="H260" s="98"/>
      <c r="I260" s="98"/>
    </row>
    <row r="261" spans="1:9" x14ac:dyDescent="0.2">
      <c r="A261" s="57" t="s">
        <v>157</v>
      </c>
      <c r="B261" s="53"/>
      <c r="C261" s="95" t="s">
        <v>156</v>
      </c>
      <c r="D261" s="95"/>
      <c r="E261" s="56"/>
      <c r="F261" s="67"/>
      <c r="G261" s="94" t="s">
        <v>103</v>
      </c>
      <c r="H261" s="94"/>
      <c r="I261" s="94"/>
    </row>
    <row r="262" spans="1:9" x14ac:dyDescent="0.2">
      <c r="A262" s="58" t="s">
        <v>158</v>
      </c>
      <c r="B262" s="53"/>
      <c r="C262" s="99" t="s">
        <v>163</v>
      </c>
      <c r="D262" s="99"/>
      <c r="E262" s="56"/>
      <c r="F262" s="67"/>
      <c r="G262" s="94" t="s">
        <v>161</v>
      </c>
      <c r="H262" s="94"/>
      <c r="I262" s="94"/>
    </row>
  </sheetData>
  <mergeCells count="100">
    <mergeCell ref="B212:B215"/>
    <mergeCell ref="A212:A215"/>
    <mergeCell ref="B220:B221"/>
    <mergeCell ref="A220:A221"/>
    <mergeCell ref="B222:B224"/>
    <mergeCell ref="A222:A224"/>
    <mergeCell ref="A199:A200"/>
    <mergeCell ref="B199:B200"/>
    <mergeCell ref="B201:B203"/>
    <mergeCell ref="A201:A203"/>
    <mergeCell ref="B173:B175"/>
    <mergeCell ref="A173:A175"/>
    <mergeCell ref="B180:B182"/>
    <mergeCell ref="A180:A182"/>
    <mergeCell ref="B194:B196"/>
    <mergeCell ref="A194:A196"/>
    <mergeCell ref="B127:B128"/>
    <mergeCell ref="A127:A128"/>
    <mergeCell ref="B129:B130"/>
    <mergeCell ref="A129:A130"/>
    <mergeCell ref="B132:B133"/>
    <mergeCell ref="A132:A133"/>
    <mergeCell ref="B70:B72"/>
    <mergeCell ref="A70:A72"/>
    <mergeCell ref="B78:B84"/>
    <mergeCell ref="A78:A84"/>
    <mergeCell ref="B87:B88"/>
    <mergeCell ref="A87:A88"/>
    <mergeCell ref="A46:A48"/>
    <mergeCell ref="B54:B56"/>
    <mergeCell ref="A54:A56"/>
    <mergeCell ref="A20:A24"/>
    <mergeCell ref="B25:B27"/>
    <mergeCell ref="A25:A27"/>
    <mergeCell ref="B28:B34"/>
    <mergeCell ref="A28:A34"/>
    <mergeCell ref="B14:B15"/>
    <mergeCell ref="A14:A15"/>
    <mergeCell ref="A17:A18"/>
    <mergeCell ref="B17:B18"/>
    <mergeCell ref="B20:B24"/>
    <mergeCell ref="B154:B155"/>
    <mergeCell ref="A154:A155"/>
    <mergeCell ref="A158:A159"/>
    <mergeCell ref="B158:B159"/>
    <mergeCell ref="B160:B161"/>
    <mergeCell ref="A160:A161"/>
    <mergeCell ref="B162:B163"/>
    <mergeCell ref="A162:A163"/>
    <mergeCell ref="B166:B168"/>
    <mergeCell ref="A166:A168"/>
    <mergeCell ref="B135:B136"/>
    <mergeCell ref="A135:A136"/>
    <mergeCell ref="B138:B139"/>
    <mergeCell ref="A138:A139"/>
    <mergeCell ref="B141:B150"/>
    <mergeCell ref="A141:A150"/>
    <mergeCell ref="B125:B126"/>
    <mergeCell ref="A125:A126"/>
    <mergeCell ref="B109:B111"/>
    <mergeCell ref="A109:A111"/>
    <mergeCell ref="B113:B114"/>
    <mergeCell ref="A113:A114"/>
    <mergeCell ref="B115:B117"/>
    <mergeCell ref="A115:A117"/>
    <mergeCell ref="B118:B119"/>
    <mergeCell ref="A118:A119"/>
    <mergeCell ref="A120:A121"/>
    <mergeCell ref="B120:B121"/>
    <mergeCell ref="B90:B95"/>
    <mergeCell ref="A90:A95"/>
    <mergeCell ref="B105:B108"/>
    <mergeCell ref="A105:A108"/>
    <mergeCell ref="A8:I8"/>
    <mergeCell ref="A10:I10"/>
    <mergeCell ref="A11:I11"/>
    <mergeCell ref="G262:I262"/>
    <mergeCell ref="C261:D261"/>
    <mergeCell ref="G261:I261"/>
    <mergeCell ref="B259:C259"/>
    <mergeCell ref="C260:D260"/>
    <mergeCell ref="G260:I260"/>
    <mergeCell ref="C262:D262"/>
    <mergeCell ref="B35:B36"/>
    <mergeCell ref="A35:A36"/>
    <mergeCell ref="B37:B38"/>
    <mergeCell ref="A37:A38"/>
    <mergeCell ref="B40:B42"/>
    <mergeCell ref="A40:A42"/>
    <mergeCell ref="B43:B45"/>
    <mergeCell ref="A43:A45"/>
    <mergeCell ref="B46:B48"/>
    <mergeCell ref="B231:B232"/>
    <mergeCell ref="A231:A232"/>
    <mergeCell ref="B234:B235"/>
    <mergeCell ref="A234:A235"/>
    <mergeCell ref="B241:B242"/>
    <mergeCell ref="A241:A242"/>
    <mergeCell ref="B239:B240"/>
    <mergeCell ref="A239:A240"/>
  </mergeCells>
  <pageMargins left="0.27559055118110237" right="0" top="7.874015748031496E-2" bottom="0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MARZO   2024</vt:lpstr>
      <vt:lpstr>'MARZO   2024'!Área_de_impresión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LAPTOP</cp:lastModifiedBy>
  <cp:lastPrinted>2024-05-20T21:20:51Z</cp:lastPrinted>
  <dcterms:created xsi:type="dcterms:W3CDTF">2021-07-01T20:21:12Z</dcterms:created>
  <dcterms:modified xsi:type="dcterms:W3CDTF">2024-05-20T21:21:47Z</dcterms:modified>
</cp:coreProperties>
</file>