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120" windowHeight="7470" firstSheet="1" activeTab="1"/>
  </bookViews>
  <sheets>
    <sheet name="JUNIO" sheetId="1" r:id="rId1"/>
    <sheet name="ENERO   2023" sheetId="12" r:id="rId2"/>
  </sheets>
  <definedNames>
    <definedName name="_xlnm._FilterDatabase" localSheetId="1" hidden="1">'ENERO   2023'!#REF!</definedName>
    <definedName name="_xlnm.Print_Area" localSheetId="1">'ENERO   2023'!$A$1:$J$41</definedName>
  </definedNames>
  <calcPr calcId="145621"/>
</workbook>
</file>

<file path=xl/calcChain.xml><?xml version="1.0" encoding="utf-8"?>
<calcChain xmlns="http://schemas.openxmlformats.org/spreadsheetml/2006/main">
  <c r="H27" i="12" l="1"/>
  <c r="H29" i="12"/>
  <c r="H30" i="12"/>
  <c r="G26" i="12"/>
  <c r="G27" i="12"/>
  <c r="G29" i="12"/>
  <c r="G30" i="12"/>
  <c r="H26" i="12"/>
  <c r="H25" i="12"/>
  <c r="G25" i="12"/>
  <c r="H24" i="12"/>
  <c r="G24" i="12"/>
  <c r="H23" i="12"/>
  <c r="G23" i="12"/>
  <c r="H22" i="12"/>
  <c r="G22" i="12"/>
  <c r="H15" i="12"/>
  <c r="H16" i="12"/>
  <c r="H17" i="12"/>
  <c r="H18" i="12"/>
  <c r="H19" i="12"/>
  <c r="H20" i="12"/>
  <c r="H21" i="12"/>
  <c r="H14" i="12"/>
  <c r="G15" i="12"/>
  <c r="G16" i="12"/>
  <c r="G17" i="12"/>
  <c r="G18" i="12"/>
  <c r="G19" i="12"/>
  <c r="G20" i="12"/>
  <c r="G21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<sst xmlns="http://schemas.openxmlformats.org/spreadsheetml/2006/main" count="281" uniqueCount="195">
  <si>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</si>
  <si>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</si>
  <si>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</si>
  <si>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</si>
  <si>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</si>
  <si>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</si>
  <si>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</si>
  <si>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</si>
  <si>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</si>
  <si>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</si>
  <si>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</si>
  <si>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</si>
  <si>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</si>
  <si>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</si>
  <si>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</si>
  <si>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</si>
  <si>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</si>
  <si>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</si>
  <si>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</si>
  <si>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</si>
  <si>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</si>
  <si>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</si>
  <si>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</si>
  <si>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</si>
  <si>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</si>
  <si>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</si>
  <si>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</si>
  <si>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</si>
  <si>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</si>
  <si>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</si>
  <si>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</si>
  <si>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</si>
  <si>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</si>
  <si>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</si>
  <si>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</si>
  <si>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</si>
  <si>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</si>
  <si>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</si>
  <si>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</si>
  <si>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</si>
  <si>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</si>
  <si>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</si>
  <si>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</si>
  <si>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</si>
  <si>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</si>
  <si>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</si>
  <si>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</si>
  <si>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</si>
  <si>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</si>
  <si>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</si>
  <si>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</si>
  <si>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</si>
  <si>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</si>
  <si>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</si>
  <si>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</si>
  <si>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</si>
  <si>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</si>
  <si>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</si>
  <si>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</si>
  <si>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</si>
  <si>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</si>
  <si>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</si>
  <si>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</si>
  <si>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</si>
  <si>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</si>
  <si>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</si>
  <si>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</si>
  <si>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</si>
  <si>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</si>
  <si>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</si>
  <si>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</si>
  <si>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</si>
  <si>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</si>
  <si>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</si>
  <si>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</si>
  <si>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</si>
  <si>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</si>
  <si>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</si>
  <si>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</si>
  <si>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</si>
  <si>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</si>
  <si>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</si>
  <si>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</si>
  <si>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</si>
  <si>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</si>
  <si>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</si>
  <si>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</si>
  <si>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</si>
  <si>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</si>
  <si>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</si>
  <si>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</si>
  <si>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</si>
  <si>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</si>
  <si>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</si>
  <si>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</si>
  <si>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</si>
  <si>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</si>
  <si>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</si>
  <si>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</si>
  <si>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</si>
  <si>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</si>
  <si>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</si>
  <si>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</si>
  <si>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</si>
  <si>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</si>
  <si>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</si>
  <si>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</si>
  <si>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</si>
  <si>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</si>
  <si>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</si>
  <si>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</si>
  <si>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</si>
  <si>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</si>
  <si>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</si>
  <si>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</si>
  <si>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</si>
  <si>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</si>
  <si>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</si>
  <si>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</si>
  <si>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</si>
  <si>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</si>
  <si>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</si>
  <si>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</si>
  <si>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</si>
  <si>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</si>
  <si>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</si>
  <si>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</si>
  <si>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</si>
  <si>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</si>
  <si>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</si>
  <si>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</si>
  <si>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</si>
  <si>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</si>
  <si>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</si>
  <si>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</si>
  <si>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</si>
  <si>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</si>
  <si>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</si>
  <si>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</si>
  <si>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</si>
  <si>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</si>
  <si>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</si>
  <si>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</si>
  <si>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</si>
  <si>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</si>
  <si>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</si>
  <si>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</si>
  <si>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</si>
  <si>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</si>
  <si>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</si>
  <si>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</si>
  <si>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</si>
  <si>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</si>
  <si>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</si>
  <si>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</si>
  <si>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</si>
  <si>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</si>
  <si>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</si>
  <si>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</si>
  <si>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</si>
  <si>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>LICDA. VIOLETA HERNANDEZ</t>
  </si>
  <si>
    <t>Directora Financiera</t>
  </si>
  <si>
    <t>LICDA. CEBERINA ZARZUELA</t>
  </si>
  <si>
    <t xml:space="preserve">  Encargada Depto. De Contabilidad</t>
  </si>
  <si>
    <t>CORRESPONDIENTE DEL 01 AL 31 DE ENERO  DEL 2023</t>
  </si>
  <si>
    <t>EMPRESA DISTRIBUIDORA DE ELECTRICIDAD DEL ESTE S A</t>
  </si>
  <si>
    <t>B1500244000</t>
  </si>
  <si>
    <t>B1500244062</t>
  </si>
  <si>
    <t>B1500244097</t>
  </si>
  <si>
    <t>B1500244114</t>
  </si>
  <si>
    <t>B1500244115</t>
  </si>
  <si>
    <t>B1500244177</t>
  </si>
  <si>
    <t>B1500245685</t>
  </si>
  <si>
    <t>B1500246781</t>
  </si>
  <si>
    <t>LIB: 95 d/f 26/01/2023. PAGO NIC. 3748472, 3519309, 1512025, 1511181,1511187, 1511277, 2220785 ,3497086, POR SERVICIO DE ELECTRICIDAD AL INSTITUTO NACIONAL DE MIGRACION, GOBERNACION DE LA ROMANA Y ESTE MIP,  PERIODO DE FACTURACION DEL 18/11/2022 AL 19/12/2022, A FAVOR DE EDEESTE.</t>
  </si>
  <si>
    <t>LIB: 96 d/f 26/01/2023. PAGO FACT. B1500000004,  SEGUN CERTIFICADO DE CONTRATO BS-0005411-2022,POR SERV. DE ASESORIA ESP. PARA IMPLEMENTAC. DE LOS PLANES, TRABAJO, ESTRATEG. Y POLITICA PARA LA TRANSF. Y PROFESIONALIZACION DE LA P. N., DEL 13/10/2022 al 13/01/2023,</t>
  </si>
  <si>
    <t>José Enrique Vila Del Castillo</t>
  </si>
  <si>
    <t>B1500000004</t>
  </si>
  <si>
    <t>LIB: 98 d/f 26/01/2023. PAGO CUENTA No.104278187-001, SEGUN FACTURA NCF. B1500002473, POR SERVICIO DE INTERNET ALTERNO PARA ESTE MIP, CORRESPONDIENTE AL PERIODO DEL 16/01/2023 AL 15/02/2023</t>
  </si>
  <si>
    <t>B1500002473</t>
  </si>
  <si>
    <t>Trilogy Dominicana, SA</t>
  </si>
  <si>
    <t>LIB: 125 d/f 26/01/2023. PAGO CUENTA NO. 788841969, NCF B1500191152, POR SERVICIO DE FLOTAS Y DATA DISTRIBUIBLE PARA SER UTILIZADAS POR LA POLICIA NACIONAL EN EL PLAN DE SEGURIDAD CIUDADANA CORRESPONDIENTE AL MES DE DICIEMBRE 2022.</t>
  </si>
  <si>
    <t>B1500191152</t>
  </si>
  <si>
    <t>COMPANIA DOMINICANA DE TELEFONOS C
POR A</t>
  </si>
  <si>
    <t>LIB: 135 d/f 27/01/2023. PAGO A CUENTAS NO. 9704970 , 4045090, FACTURAS NCF.B1500047424, B1500047451, POR SERVICIO DE TELECABLE , TELÉFONO E INTERNET A LA POLICÍA AUXILIAR Y DE INTERNET DE RESPALDO A ESTE MIP , CORRESPONDIENTE AL PERIODO DEL 20/12/2022 AL 19/1/2023.</t>
  </si>
  <si>
    <t>B1500047424</t>
  </si>
  <si>
    <t>B1500047451</t>
  </si>
  <si>
    <t>Altice Dominicana, SA</t>
  </si>
  <si>
    <t>LIB: 137 d/f  27/01/2023. PAGO FACTURA NCF. B1500002051, POR ALQUILER DE STAND EN CENTRO DE ATENCION PRESENCIAL AL CIUDADANO PUNTO GOB SAMBIL,"PARA PROP. INFORMACION Y SERV. DE ESTE MIP, CORRESP. AL MES DE ENERO 2023, SEGUN CERT. DE CONTRATO CI-000166-2021.</t>
  </si>
  <si>
    <t>B1500002051</t>
  </si>
  <si>
    <t>OFICINA GUBERNAMENTAL DE TECNOLOGIA DE LA INFORMACION Y COMUNICACIÓN</t>
  </si>
  <si>
    <t>LIB: 140 d/f 27/01/2023. PAGO FACT. NCF. B1500026469,POR VALOR DE 1,704,696.63, POR  SERVICIO DE SEGURO  MEDICO AL PERSONAL DE ESTE  MIP, MENOS DESC. DE NOMINA $364,311.13 ,CORRESP. AL PERIODO DEL 01/01/2023 AL 31/01/2023.</t>
  </si>
  <si>
    <t>B1500026469</t>
  </si>
  <si>
    <t>LIB: 148 d/f 31/01/2023. SALDO FACT. NCF. B1500007515, POR SERVICIO DE SEGURO MEDICO AL PERSONAL DE ESTE MIP , PERIODO DEL 01/12/2022 AL 31/12/2022,</t>
  </si>
  <si>
    <t>B1500007515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</si>
</sst>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</cellStyleXfs>
  <cellXfs count="102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6" fillId="3" borderId="0" xfId="2" applyFill="1" applyAlignment="1">
      <alignment vertical="center"/>
    </xf>
    <xf numFmtId="0" fontId="6" fillId="3" borderId="0" xfId="2" applyFill="1" applyBorder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5" fillId="3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43" fontId="16" fillId="0" borderId="0" xfId="1" applyFont="1" applyAlignment="1">
      <alignment horizontal="right"/>
    </xf>
    <xf numFmtId="4" fontId="16" fillId="0" borderId="1" xfId="0" applyNumberFormat="1" applyFont="1" applyBorder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43" fontId="15" fillId="4" borderId="1" xfId="1" applyFont="1" applyFill="1" applyBorder="1" applyAlignment="1">
      <alignment horizontal="right" wrapText="1"/>
    </xf>
    <xf numFmtId="14" fontId="16" fillId="3" borderId="1" xfId="0" applyNumberFormat="1" applyFont="1" applyFill="1" applyBorder="1" applyAlignment="1">
      <alignment horizontal="right"/>
    </xf>
    <xf numFmtId="43" fontId="15" fillId="0" borderId="1" xfId="13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Fill="1" applyBorder="1" applyAlignment="1">
      <alignment horizontal="right" wrapText="1"/>
    </xf>
    <xf numFmtId="14" fontId="17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 wrapText="1"/>
    </xf>
    <xf numFmtId="0" fontId="15" fillId="3" borderId="1" xfId="17" applyFont="1" applyFill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5" fillId="3" borderId="0" xfId="0" applyFont="1" applyFill="1" applyBorder="1" applyAlignment="1">
      <alignment horizontal="left" wrapText="1"/>
    </xf>
    <xf numFmtId="0" fontId="15" fillId="4" borderId="0" xfId="17" applyFont="1" applyBorder="1" applyAlignment="1">
      <alignment horizontal="left" wrapText="1"/>
    </xf>
    <xf numFmtId="43" fontId="15" fillId="0" borderId="0" xfId="13" applyFont="1" applyBorder="1" applyAlignment="1">
      <alignment horizontal="center" wrapText="1"/>
    </xf>
    <xf numFmtId="14" fontId="16" fillId="3" borderId="0" xfId="0" applyNumberFormat="1" applyFont="1" applyFill="1" applyBorder="1" applyAlignment="1">
      <alignment horizontal="center"/>
    </xf>
    <xf numFmtId="43" fontId="15" fillId="4" borderId="0" xfId="1" applyFont="1" applyFill="1" applyBorder="1" applyAlignment="1">
      <alignment horizontal="right" wrapText="1"/>
    </xf>
    <xf numFmtId="14" fontId="16" fillId="3" borderId="0" xfId="0" applyNumberFormat="1" applyFont="1" applyFill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7" fillId="3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3" borderId="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5" fillId="3" borderId="7" xfId="17" applyFont="1" applyFill="1" applyBorder="1" applyAlignment="1">
      <alignment horizontal="left" vertical="center" wrapText="1"/>
    </xf>
    <xf numFmtId="0" fontId="15" fillId="3" borderId="9" xfId="17" applyFont="1" applyFill="1" applyBorder="1" applyAlignment="1">
      <alignment horizontal="left" vertical="center" wrapText="1"/>
    </xf>
    <xf numFmtId="0" fontId="22" fillId="3" borderId="0" xfId="2" applyFont="1" applyFill="1" applyAlignment="1">
      <alignment horizontal="center" vertical="center"/>
    </xf>
    <xf numFmtId="0" fontId="22" fillId="3" borderId="0" xfId="2" applyFont="1" applyFill="1" applyBorder="1" applyAlignment="1">
      <alignment horizontal="center" vertical="center"/>
    </xf>
    <xf numFmtId="0" fontId="15" fillId="3" borderId="8" xfId="17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</cellXfs>
  <cellStyles count="21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1094320</xdr:colOff>
      <xdr:row>0</xdr:row>
      <xdr:rowOff>52839</xdr:rowOff>
    </xdr:from>
    <xdr:to>
      <xdr:col>4</xdr:col>
      <xdr:colOff>1211415</xdr:colOff>
      <xdr:row>6</xdr:row>
      <xdr:rowOff>106525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86" t="s">
        <v>105</v>
      </c>
      <c r="C9" s="86"/>
      <c r="D9" s="86"/>
      <c r="E9" s="86"/>
      <c r="F9" s="86"/>
      <c r="G9" s="86"/>
      <c r="H9" s="86"/>
      <c r="I9" s="86"/>
      <c r="J9" s="86"/>
      <c r="K9" s="9"/>
    </row>
    <row r="10" spans="2:11" customFormat="1" ht="14.25" customHeight="1" x14ac:dyDescent="0.25">
      <c r="C10" s="10"/>
      <c r="D10" s="10"/>
      <c r="E10" s="10"/>
      <c r="F10" s="10"/>
      <c r="G10" s="10"/>
      <c r="H10" s="8"/>
      <c r="I10" s="8"/>
      <c r="J10" s="8"/>
      <c r="K10" s="9"/>
    </row>
    <row r="11" spans="2:11" customFormat="1" ht="21" customHeight="1" x14ac:dyDescent="0.25">
      <c r="B11" s="89" t="s">
        <v>106</v>
      </c>
      <c r="C11" s="89"/>
      <c r="D11" s="89"/>
      <c r="E11" s="89"/>
      <c r="F11" s="89"/>
      <c r="G11" s="89"/>
      <c r="H11" s="89"/>
      <c r="I11" s="89"/>
      <c r="J11" s="89"/>
      <c r="K11" s="9"/>
    </row>
    <row r="12" spans="2:11" customFormat="1" ht="26.25" customHeight="1" x14ac:dyDescent="0.25">
      <c r="B12" s="88" t="s">
        <v>107</v>
      </c>
      <c r="C12" s="88"/>
      <c r="D12" s="88"/>
      <c r="E12" s="88"/>
      <c r="F12" s="88"/>
      <c r="G12" s="88"/>
      <c r="H12" s="88"/>
      <c r="I12" s="88"/>
      <c r="J12" s="88"/>
      <c r="K12" s="9"/>
    </row>
    <row r="13" spans="2:11" ht="15" thickBot="1" x14ac:dyDescent="0.25"/>
    <row r="14" spans="2:11" ht="60.75" customHeight="1" x14ac:dyDescent="0.2">
      <c r="B14" s="11" t="s">
        <v>0</v>
      </c>
      <c r="C14" s="12" t="s">
        <v>1</v>
      </c>
      <c r="D14" s="33" t="s">
        <v>3</v>
      </c>
      <c r="E14" s="13" t="s">
        <v>2</v>
      </c>
      <c r="F14" s="13" t="s">
        <v>4</v>
      </c>
      <c r="G14" s="13" t="s">
        <v>5</v>
      </c>
      <c r="H14" s="13" t="s">
        <v>6</v>
      </c>
      <c r="I14" s="13" t="s">
        <v>7</v>
      </c>
      <c r="J14" s="14" t="s">
        <v>8</v>
      </c>
    </row>
    <row r="15" spans="2:11" ht="60" customHeight="1" x14ac:dyDescent="0.2">
      <c r="B15" s="15" t="s">
        <v>10</v>
      </c>
      <c r="C15" s="16" t="s">
        <v>14</v>
      </c>
      <c r="D15" s="17" t="s">
        <v>9</v>
      </c>
      <c r="E15" s="18">
        <v>44318</v>
      </c>
      <c r="F15" s="19">
        <v>225000</v>
      </c>
      <c r="G15" s="18">
        <v>44349</v>
      </c>
      <c r="H15" s="20">
        <f>+F15</f>
        <v>225000</v>
      </c>
      <c r="I15" s="21">
        <f>+F15-H15</f>
        <v>0</v>
      </c>
      <c r="J15" s="17" t="s">
        <v>33</v>
      </c>
    </row>
    <row r="16" spans="2:11" ht="54.75" customHeight="1" x14ac:dyDescent="0.2">
      <c r="B16" s="22" t="s">
        <v>11</v>
      </c>
      <c r="C16" s="16" t="s">
        <v>15</v>
      </c>
      <c r="D16" s="17" t="s">
        <v>12</v>
      </c>
      <c r="E16" s="23">
        <v>44307</v>
      </c>
      <c r="F16" s="19">
        <v>318870</v>
      </c>
      <c r="G16" s="18">
        <v>44337</v>
      </c>
      <c r="H16" s="24" t="s">
        <v>13</v>
      </c>
      <c r="I16" s="21">
        <v>0</v>
      </c>
      <c r="J16" s="17" t="s">
        <v>33</v>
      </c>
    </row>
    <row r="17" spans="2:10" ht="48" x14ac:dyDescent="0.2">
      <c r="B17" s="17" t="s">
        <v>16</v>
      </c>
      <c r="C17" s="16" t="s">
        <v>18</v>
      </c>
      <c r="D17" s="17" t="s">
        <v>17</v>
      </c>
      <c r="E17" s="18">
        <v>44292</v>
      </c>
      <c r="F17" s="19">
        <v>119062</v>
      </c>
      <c r="G17" s="18">
        <v>44322</v>
      </c>
      <c r="H17" s="19">
        <v>119062</v>
      </c>
      <c r="I17" s="21">
        <v>0</v>
      </c>
      <c r="J17" s="17" t="s">
        <v>33</v>
      </c>
    </row>
    <row r="18" spans="2:10" ht="60" x14ac:dyDescent="0.2">
      <c r="B18" s="25" t="s">
        <v>57</v>
      </c>
      <c r="C18" s="26" t="s">
        <v>61</v>
      </c>
      <c r="D18" s="17" t="s">
        <v>58</v>
      </c>
      <c r="E18" s="18">
        <v>44333</v>
      </c>
      <c r="F18" s="27">
        <v>94531.59</v>
      </c>
      <c r="G18" s="18">
        <v>44364</v>
      </c>
      <c r="H18" s="19">
        <v>94531.59</v>
      </c>
      <c r="I18" s="21">
        <v>0</v>
      </c>
      <c r="J18" s="17" t="s">
        <v>33</v>
      </c>
    </row>
    <row r="19" spans="2:10" ht="74.25" customHeight="1" x14ac:dyDescent="0.2">
      <c r="B19" s="25" t="s">
        <v>60</v>
      </c>
      <c r="C19" s="16" t="s">
        <v>62</v>
      </c>
      <c r="D19" s="17" t="s">
        <v>59</v>
      </c>
      <c r="E19" s="18">
        <v>44359</v>
      </c>
      <c r="F19" s="27">
        <v>106200</v>
      </c>
      <c r="G19" s="18">
        <v>44389</v>
      </c>
      <c r="H19" s="34">
        <v>106200</v>
      </c>
      <c r="I19" s="21">
        <v>0</v>
      </c>
      <c r="J19" s="17" t="s">
        <v>33</v>
      </c>
    </row>
    <row r="20" spans="2:10" ht="48" x14ac:dyDescent="0.2">
      <c r="B20" s="26" t="s">
        <v>63</v>
      </c>
      <c r="C20" s="26" t="s">
        <v>64</v>
      </c>
      <c r="D20" s="17" t="s">
        <v>65</v>
      </c>
      <c r="E20" s="18">
        <v>44344</v>
      </c>
      <c r="F20" s="27">
        <v>998908.29</v>
      </c>
      <c r="G20" s="18">
        <v>44375</v>
      </c>
      <c r="H20" s="19">
        <v>998908.29</v>
      </c>
      <c r="I20" s="21">
        <v>0</v>
      </c>
      <c r="J20" s="17" t="s">
        <v>33</v>
      </c>
    </row>
    <row r="21" spans="2:10" ht="63" customHeight="1" x14ac:dyDescent="0.2">
      <c r="B21" s="25" t="s">
        <v>66</v>
      </c>
      <c r="C21" s="26" t="s">
        <v>67</v>
      </c>
      <c r="D21" s="25" t="s">
        <v>68</v>
      </c>
      <c r="E21" s="18" t="s">
        <v>69</v>
      </c>
      <c r="F21" s="27">
        <v>2049.98</v>
      </c>
      <c r="G21" s="18">
        <v>44408</v>
      </c>
      <c r="H21" s="27">
        <v>2049.98</v>
      </c>
      <c r="I21" s="21">
        <v>0</v>
      </c>
      <c r="J21" s="17" t="s">
        <v>33</v>
      </c>
    </row>
    <row r="22" spans="2:10" ht="72" x14ac:dyDescent="0.2">
      <c r="B22" s="25" t="s">
        <v>34</v>
      </c>
      <c r="C22" s="26" t="s">
        <v>74</v>
      </c>
      <c r="D22" s="17" t="s">
        <v>70</v>
      </c>
      <c r="E22" s="18">
        <v>44317</v>
      </c>
      <c r="F22" s="27">
        <v>84005.45</v>
      </c>
      <c r="G22" s="18">
        <v>44348</v>
      </c>
      <c r="H22" s="27">
        <v>84005.45</v>
      </c>
      <c r="I22" s="21">
        <v>0</v>
      </c>
      <c r="J22" s="17" t="s">
        <v>33</v>
      </c>
    </row>
    <row r="23" spans="2:10" ht="36" x14ac:dyDescent="0.2">
      <c r="B23" s="25" t="s">
        <v>71</v>
      </c>
      <c r="C23" s="26" t="s">
        <v>73</v>
      </c>
      <c r="D23" s="17" t="s">
        <v>72</v>
      </c>
      <c r="E23" s="18">
        <v>44263</v>
      </c>
      <c r="F23" s="27">
        <v>18172</v>
      </c>
      <c r="G23" s="18">
        <v>44294</v>
      </c>
      <c r="H23" s="27">
        <v>18172</v>
      </c>
      <c r="I23" s="21">
        <v>0</v>
      </c>
      <c r="J23" s="17" t="s">
        <v>33</v>
      </c>
    </row>
    <row r="24" spans="2:10" ht="39" customHeight="1" x14ac:dyDescent="0.2">
      <c r="B24" s="26" t="s">
        <v>75</v>
      </c>
      <c r="C24" s="26" t="s">
        <v>76</v>
      </c>
      <c r="D24" s="17" t="s">
        <v>77</v>
      </c>
      <c r="E24" s="18">
        <v>44344</v>
      </c>
      <c r="F24" s="27">
        <v>1060073.0900000001</v>
      </c>
      <c r="G24" s="18">
        <v>44375</v>
      </c>
      <c r="H24" s="27">
        <v>1060073.0900000001</v>
      </c>
      <c r="I24" s="21">
        <v>0</v>
      </c>
      <c r="J24" s="28" t="s">
        <v>33</v>
      </c>
    </row>
    <row r="25" spans="2:10" ht="72" x14ac:dyDescent="0.2">
      <c r="B25" s="25" t="s">
        <v>80</v>
      </c>
      <c r="C25" s="26" t="s">
        <v>78</v>
      </c>
      <c r="D25" s="17" t="s">
        <v>79</v>
      </c>
      <c r="E25" s="38">
        <v>44308</v>
      </c>
      <c r="F25" s="27">
        <v>746044.38</v>
      </c>
      <c r="G25" s="18">
        <v>44338</v>
      </c>
      <c r="H25" s="27">
        <v>746044.38</v>
      </c>
      <c r="I25" s="21">
        <v>0</v>
      </c>
      <c r="J25" s="17" t="s">
        <v>33</v>
      </c>
    </row>
    <row r="26" spans="2:10" ht="60" x14ac:dyDescent="0.2">
      <c r="B26" s="25" t="s">
        <v>81</v>
      </c>
      <c r="C26" s="26" t="s">
        <v>142</v>
      </c>
      <c r="D26" s="17" t="s">
        <v>82</v>
      </c>
      <c r="E26" s="38">
        <v>44251</v>
      </c>
      <c r="F26" s="27">
        <v>8484931.1500000004</v>
      </c>
      <c r="G26" s="18">
        <v>44371</v>
      </c>
      <c r="H26" s="27">
        <f>+F26-3384931.15</f>
        <v>5100000</v>
      </c>
      <c r="I26" s="21">
        <f>+F26-H26</f>
        <v>3384931.1500000004</v>
      </c>
      <c r="J26" s="17" t="s">
        <v>108</v>
      </c>
    </row>
    <row r="27" spans="2:10" ht="60" x14ac:dyDescent="0.2">
      <c r="B27" s="25" t="s">
        <v>83</v>
      </c>
      <c r="C27" s="26" t="s">
        <v>143</v>
      </c>
      <c r="D27" s="17" t="s">
        <v>84</v>
      </c>
      <c r="E27" s="18">
        <v>44298</v>
      </c>
      <c r="F27" s="27">
        <v>3172199.91</v>
      </c>
      <c r="G27" s="18">
        <v>44328</v>
      </c>
      <c r="H27" s="27">
        <v>3172199.91</v>
      </c>
      <c r="I27" s="21">
        <v>0</v>
      </c>
      <c r="J27" s="17" t="s">
        <v>33</v>
      </c>
    </row>
    <row r="28" spans="2:10" ht="48" x14ac:dyDescent="0.2">
      <c r="B28" s="25" t="s">
        <v>85</v>
      </c>
      <c r="C28" s="26" t="s">
        <v>144</v>
      </c>
      <c r="D28" s="17" t="s">
        <v>86</v>
      </c>
      <c r="E28" s="18">
        <v>44316</v>
      </c>
      <c r="F28" s="27">
        <v>245143.83</v>
      </c>
      <c r="G28" s="18">
        <v>44346</v>
      </c>
      <c r="H28" s="27">
        <v>245143.83</v>
      </c>
      <c r="I28" s="21">
        <v>0</v>
      </c>
      <c r="J28" s="17" t="s">
        <v>33</v>
      </c>
    </row>
    <row r="29" spans="2:10" ht="60" x14ac:dyDescent="0.2">
      <c r="B29" s="25" t="s">
        <v>87</v>
      </c>
      <c r="C29" s="26" t="s">
        <v>145</v>
      </c>
      <c r="D29" s="16" t="s">
        <v>88</v>
      </c>
      <c r="E29" s="29" t="s">
        <v>89</v>
      </c>
      <c r="F29" s="39" t="s">
        <v>90</v>
      </c>
      <c r="G29" s="29" t="s">
        <v>109</v>
      </c>
      <c r="H29" s="39" t="s">
        <v>90</v>
      </c>
      <c r="I29" s="21">
        <v>0</v>
      </c>
      <c r="J29" s="17" t="s">
        <v>33</v>
      </c>
    </row>
    <row r="30" spans="2:10" ht="63" customHeight="1" x14ac:dyDescent="0.2">
      <c r="B30" s="25" t="s">
        <v>91</v>
      </c>
      <c r="C30" s="26" t="s">
        <v>146</v>
      </c>
      <c r="D30" s="26" t="s">
        <v>92</v>
      </c>
      <c r="E30" s="29" t="s">
        <v>93</v>
      </c>
      <c r="F30" s="39">
        <v>1633978.99</v>
      </c>
      <c r="G30" s="29" t="s">
        <v>110</v>
      </c>
      <c r="H30" s="39" t="s">
        <v>94</v>
      </c>
      <c r="I30" s="21">
        <v>0</v>
      </c>
      <c r="J30" s="17" t="s">
        <v>33</v>
      </c>
    </row>
    <row r="31" spans="2:10" ht="60" x14ac:dyDescent="0.2">
      <c r="B31" s="26" t="s">
        <v>95</v>
      </c>
      <c r="C31" s="26" t="s">
        <v>147</v>
      </c>
      <c r="D31" s="16" t="s">
        <v>96</v>
      </c>
      <c r="E31" s="29" t="s">
        <v>97</v>
      </c>
      <c r="F31" s="39" t="s">
        <v>98</v>
      </c>
      <c r="G31" s="29" t="s">
        <v>111</v>
      </c>
      <c r="H31" s="39" t="s">
        <v>98</v>
      </c>
      <c r="I31" s="21">
        <v>0</v>
      </c>
      <c r="J31" s="17" t="s">
        <v>33</v>
      </c>
    </row>
    <row r="32" spans="2:10" s="32" customFormat="1" ht="52.5" customHeight="1" x14ac:dyDescent="0.2">
      <c r="B32" s="25" t="s">
        <v>148</v>
      </c>
      <c r="C32" s="26" t="s">
        <v>149</v>
      </c>
      <c r="D32" s="16" t="s">
        <v>150</v>
      </c>
      <c r="E32" s="29" t="s">
        <v>151</v>
      </c>
      <c r="F32" s="30" t="s">
        <v>152</v>
      </c>
      <c r="G32" s="29" t="s">
        <v>153</v>
      </c>
      <c r="H32" s="30" t="s">
        <v>152</v>
      </c>
      <c r="I32" s="21">
        <v>0</v>
      </c>
      <c r="J32" s="17" t="s">
        <v>33</v>
      </c>
    </row>
    <row r="33" spans="2:10" ht="82.5" customHeight="1" x14ac:dyDescent="0.2">
      <c r="B33" s="17" t="s">
        <v>19</v>
      </c>
      <c r="C33" s="16" t="s">
        <v>32</v>
      </c>
      <c r="D33" s="16" t="s">
        <v>99</v>
      </c>
      <c r="E33" s="31" t="s">
        <v>112</v>
      </c>
      <c r="F33" s="35" t="s">
        <v>113</v>
      </c>
      <c r="G33" s="31" t="s">
        <v>114</v>
      </c>
      <c r="H33" s="35" t="s">
        <v>113</v>
      </c>
      <c r="I33" s="21">
        <v>0</v>
      </c>
      <c r="J33" s="17" t="s">
        <v>33</v>
      </c>
    </row>
    <row r="34" spans="2:10" ht="89.25" customHeight="1" x14ac:dyDescent="0.2">
      <c r="B34" s="17" t="s">
        <v>19</v>
      </c>
      <c r="C34" s="16" t="s">
        <v>35</v>
      </c>
      <c r="D34" s="16" t="s">
        <v>100</v>
      </c>
      <c r="E34" s="31" t="s">
        <v>115</v>
      </c>
      <c r="F34" s="35" t="s">
        <v>116</v>
      </c>
      <c r="G34" s="31" t="s">
        <v>117</v>
      </c>
      <c r="H34" s="35" t="s">
        <v>116</v>
      </c>
      <c r="I34" s="21">
        <v>0</v>
      </c>
      <c r="J34" s="17" t="s">
        <v>33</v>
      </c>
    </row>
    <row r="35" spans="2:10" ht="144" x14ac:dyDescent="0.2">
      <c r="B35" s="16" t="s">
        <v>20</v>
      </c>
      <c r="C35" s="16" t="s">
        <v>36</v>
      </c>
      <c r="D35" s="31" t="s">
        <v>118</v>
      </c>
      <c r="E35" s="31" t="s">
        <v>119</v>
      </c>
      <c r="F35" s="35" t="s">
        <v>120</v>
      </c>
      <c r="G35" s="31" t="s">
        <v>121</v>
      </c>
      <c r="H35" s="35" t="s">
        <v>120</v>
      </c>
      <c r="I35" s="21">
        <v>0</v>
      </c>
      <c r="J35" s="17" t="s">
        <v>33</v>
      </c>
    </row>
    <row r="36" spans="2:10" ht="56.25" customHeight="1" x14ac:dyDescent="0.2">
      <c r="B36" s="17" t="s">
        <v>21</v>
      </c>
      <c r="C36" s="16" t="s">
        <v>38</v>
      </c>
      <c r="D36" s="23" t="s">
        <v>37</v>
      </c>
      <c r="E36" s="23">
        <v>44270</v>
      </c>
      <c r="F36" s="19">
        <v>16158.07</v>
      </c>
      <c r="G36" s="23">
        <v>44301</v>
      </c>
      <c r="H36" s="19">
        <v>16158.07</v>
      </c>
      <c r="I36" s="21">
        <v>0</v>
      </c>
      <c r="J36" s="17" t="s">
        <v>33</v>
      </c>
    </row>
    <row r="37" spans="2:10" ht="59.25" customHeight="1" x14ac:dyDescent="0.2">
      <c r="B37" s="16" t="s">
        <v>22</v>
      </c>
      <c r="C37" s="16" t="s">
        <v>39</v>
      </c>
      <c r="D37" s="31" t="s">
        <v>53</v>
      </c>
      <c r="E37" s="16" t="s">
        <v>54</v>
      </c>
      <c r="F37" s="36" t="s">
        <v>55</v>
      </c>
      <c r="G37" s="16" t="s">
        <v>56</v>
      </c>
      <c r="H37" s="36" t="s">
        <v>55</v>
      </c>
      <c r="I37" s="21">
        <v>0</v>
      </c>
      <c r="J37" s="17" t="s">
        <v>33</v>
      </c>
    </row>
    <row r="38" spans="2:10" ht="79.5" customHeight="1" x14ac:dyDescent="0.2">
      <c r="B38" s="16" t="s">
        <v>23</v>
      </c>
      <c r="C38" s="16" t="s">
        <v>40</v>
      </c>
      <c r="D38" s="23" t="s">
        <v>41</v>
      </c>
      <c r="E38" s="23">
        <v>44329</v>
      </c>
      <c r="F38" s="19">
        <v>35555.839999999997</v>
      </c>
      <c r="G38" s="23">
        <v>44360</v>
      </c>
      <c r="H38" s="19">
        <v>35555.839999999997</v>
      </c>
      <c r="I38" s="21">
        <v>0</v>
      </c>
      <c r="J38" s="17" t="s">
        <v>33</v>
      </c>
    </row>
    <row r="39" spans="2:10" ht="93" customHeight="1" x14ac:dyDescent="0.2">
      <c r="B39" s="17" t="s">
        <v>24</v>
      </c>
      <c r="C39" s="16" t="s">
        <v>42</v>
      </c>
      <c r="D39" s="23" t="s">
        <v>43</v>
      </c>
      <c r="E39" s="23">
        <v>44305</v>
      </c>
      <c r="F39" s="19">
        <v>83515.679999999993</v>
      </c>
      <c r="G39" s="23">
        <v>44335</v>
      </c>
      <c r="H39" s="19">
        <v>83515.679999999993</v>
      </c>
      <c r="I39" s="21">
        <v>0</v>
      </c>
      <c r="J39" s="17" t="s">
        <v>33</v>
      </c>
    </row>
    <row r="40" spans="2:10" ht="70.5" customHeight="1" x14ac:dyDescent="0.2">
      <c r="B40" s="17" t="s">
        <v>25</v>
      </c>
      <c r="C40" s="16" t="s">
        <v>44</v>
      </c>
      <c r="D40" s="23" t="s">
        <v>122</v>
      </c>
      <c r="E40" s="23">
        <v>44337</v>
      </c>
      <c r="F40" s="19">
        <v>85986.6</v>
      </c>
      <c r="G40" s="23">
        <v>44368</v>
      </c>
      <c r="H40" s="19">
        <v>85986.6</v>
      </c>
      <c r="I40" s="21">
        <v>0</v>
      </c>
      <c r="J40" s="17" t="s">
        <v>33</v>
      </c>
    </row>
    <row r="41" spans="2:10" ht="72.75" customHeight="1" x14ac:dyDescent="0.2">
      <c r="B41" s="16" t="s">
        <v>22</v>
      </c>
      <c r="C41" s="16" t="s">
        <v>45</v>
      </c>
      <c r="D41" s="31" t="s">
        <v>124</v>
      </c>
      <c r="E41" s="31" t="s">
        <v>125</v>
      </c>
      <c r="F41" s="36" t="s">
        <v>123</v>
      </c>
      <c r="G41" s="31" t="s">
        <v>126</v>
      </c>
      <c r="H41" s="36" t="s">
        <v>123</v>
      </c>
      <c r="I41" s="21">
        <v>0</v>
      </c>
      <c r="J41" s="17" t="s">
        <v>33</v>
      </c>
    </row>
    <row r="42" spans="2:10" ht="84" x14ac:dyDescent="0.2">
      <c r="B42" s="17" t="s">
        <v>26</v>
      </c>
      <c r="C42" s="16" t="s">
        <v>46</v>
      </c>
      <c r="D42" s="16" t="s">
        <v>128</v>
      </c>
      <c r="E42" s="16" t="s">
        <v>127</v>
      </c>
      <c r="F42" s="36" t="s">
        <v>129</v>
      </c>
      <c r="G42" s="16" t="s">
        <v>130</v>
      </c>
      <c r="H42" s="36" t="s">
        <v>129</v>
      </c>
      <c r="I42" s="21">
        <v>0</v>
      </c>
      <c r="J42" s="17" t="s">
        <v>33</v>
      </c>
    </row>
    <row r="43" spans="2:10" ht="60" x14ac:dyDescent="0.2">
      <c r="B43" s="16" t="s">
        <v>22</v>
      </c>
      <c r="C43" s="16" t="s">
        <v>47</v>
      </c>
      <c r="D43" s="31" t="s">
        <v>131</v>
      </c>
      <c r="E43" s="16" t="s">
        <v>132</v>
      </c>
      <c r="F43" s="36" t="s">
        <v>133</v>
      </c>
      <c r="G43" s="16" t="s">
        <v>134</v>
      </c>
      <c r="H43" s="36" t="s">
        <v>133</v>
      </c>
      <c r="I43" s="21">
        <v>0</v>
      </c>
      <c r="J43" s="17" t="s">
        <v>33</v>
      </c>
    </row>
    <row r="44" spans="2:10" ht="72" x14ac:dyDescent="0.2">
      <c r="B44" s="17" t="s">
        <v>27</v>
      </c>
      <c r="C44" s="16" t="s">
        <v>48</v>
      </c>
      <c r="D44" s="23" t="s">
        <v>135</v>
      </c>
      <c r="E44" s="23">
        <v>44211</v>
      </c>
      <c r="F44" s="19">
        <v>82116.2</v>
      </c>
      <c r="G44" s="23">
        <v>44242</v>
      </c>
      <c r="H44" s="19">
        <v>82116.2</v>
      </c>
      <c r="I44" s="21">
        <v>0</v>
      </c>
      <c r="J44" s="17" t="s">
        <v>33</v>
      </c>
    </row>
    <row r="45" spans="2:10" ht="84" x14ac:dyDescent="0.2">
      <c r="B45" s="17" t="s">
        <v>28</v>
      </c>
      <c r="C45" s="16" t="s">
        <v>137</v>
      </c>
      <c r="D45" s="23" t="s">
        <v>136</v>
      </c>
      <c r="E45" s="18">
        <v>44320</v>
      </c>
      <c r="F45" s="21">
        <v>64918.080000000002</v>
      </c>
      <c r="G45" s="23">
        <v>44351</v>
      </c>
      <c r="H45" s="21">
        <v>64918.080000000002</v>
      </c>
      <c r="I45" s="21">
        <v>0</v>
      </c>
      <c r="J45" s="17" t="s">
        <v>33</v>
      </c>
    </row>
    <row r="46" spans="2:10" ht="60" x14ac:dyDescent="0.2">
      <c r="B46" s="17" t="s">
        <v>29</v>
      </c>
      <c r="C46" s="16" t="s">
        <v>49</v>
      </c>
      <c r="D46" s="23" t="s">
        <v>138</v>
      </c>
      <c r="E46" s="18">
        <v>44355</v>
      </c>
      <c r="F46" s="34">
        <v>18585</v>
      </c>
      <c r="G46" s="37">
        <v>44385</v>
      </c>
      <c r="H46" s="34">
        <v>18585</v>
      </c>
      <c r="I46" s="21">
        <v>0</v>
      </c>
      <c r="J46" s="17" t="s">
        <v>33</v>
      </c>
    </row>
    <row r="47" spans="2:10" ht="60" x14ac:dyDescent="0.2">
      <c r="B47" s="17" t="s">
        <v>30</v>
      </c>
      <c r="C47" s="16" t="s">
        <v>50</v>
      </c>
      <c r="D47" s="23" t="s">
        <v>141</v>
      </c>
      <c r="E47" s="18">
        <v>44326</v>
      </c>
      <c r="F47" s="21">
        <v>99946</v>
      </c>
      <c r="G47" s="23">
        <v>44357</v>
      </c>
      <c r="H47" s="17">
        <v>99946</v>
      </c>
      <c r="I47" s="21">
        <v>0</v>
      </c>
      <c r="J47" s="17" t="s">
        <v>33</v>
      </c>
    </row>
    <row r="48" spans="2:10" ht="84" x14ac:dyDescent="0.2">
      <c r="B48" s="16" t="s">
        <v>23</v>
      </c>
      <c r="C48" s="16" t="s">
        <v>51</v>
      </c>
      <c r="D48" s="23" t="s">
        <v>140</v>
      </c>
      <c r="E48" s="18">
        <v>44361</v>
      </c>
      <c r="F48" s="21">
        <v>35568.31</v>
      </c>
      <c r="G48" s="23">
        <v>44391</v>
      </c>
      <c r="H48" s="17">
        <v>35568.31</v>
      </c>
      <c r="I48" s="21">
        <v>0</v>
      </c>
      <c r="J48" s="17" t="s">
        <v>33</v>
      </c>
    </row>
    <row r="49" spans="2:10" ht="60" x14ac:dyDescent="0.2">
      <c r="B49" s="17" t="s">
        <v>31</v>
      </c>
      <c r="C49" s="16" t="s">
        <v>52</v>
      </c>
      <c r="D49" s="23" t="s">
        <v>139</v>
      </c>
      <c r="E49" s="18">
        <v>44333</v>
      </c>
      <c r="F49" s="19">
        <v>31270</v>
      </c>
      <c r="G49" s="23">
        <v>44364</v>
      </c>
      <c r="H49" s="19">
        <v>31270</v>
      </c>
      <c r="I49" s="21">
        <v>0</v>
      </c>
      <c r="J49" s="17" t="s">
        <v>33</v>
      </c>
    </row>
    <row r="50" spans="2:10" x14ac:dyDescent="0.2">
      <c r="B50" s="41"/>
      <c r="C50" s="42"/>
      <c r="D50" s="42"/>
      <c r="E50" s="43"/>
      <c r="F50" s="42"/>
      <c r="G50" s="42"/>
      <c r="H50" s="42"/>
      <c r="I50" s="44"/>
      <c r="J50" s="45"/>
    </row>
    <row r="51" spans="2:10" x14ac:dyDescent="0.2">
      <c r="B51" s="32"/>
      <c r="C51" s="32"/>
      <c r="D51" s="32"/>
      <c r="E51" s="32"/>
      <c r="F51" s="32"/>
      <c r="G51" s="32"/>
      <c r="H51" s="32"/>
      <c r="I51" s="32"/>
      <c r="J51" s="32"/>
    </row>
    <row r="56" spans="2:10" ht="15.75" x14ac:dyDescent="0.25">
      <c r="C56" s="90"/>
      <c r="D56" s="90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40" t="s">
        <v>154</v>
      </c>
      <c r="D58" s="5"/>
      <c r="E58" s="3" t="s">
        <v>103</v>
      </c>
    </row>
    <row r="59" spans="2:10" ht="18.75" x14ac:dyDescent="0.3">
      <c r="B59" s="87" t="s">
        <v>155</v>
      </c>
      <c r="C59" s="87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40"/>
  <sheetViews>
    <sheetView tabSelected="1" view="pageBreakPreview" zoomScale="70" zoomScaleNormal="90" zoomScaleSheetLayoutView="70" workbookViewId="0">
      <selection activeCell="A31" sqref="A31:XFD31"/>
    </sheetView>
  </sheetViews>
  <sheetFormatPr baseColWidth="10" defaultRowHeight="12.75" x14ac:dyDescent="0.2"/>
  <cols>
    <col min="1" max="1" width="4.28515625" style="47" customWidth="1"/>
    <col min="2" max="2" width="34.7109375" style="53" customWidth="1"/>
    <col min="3" max="3" width="38.140625" style="53" customWidth="1"/>
    <col min="4" max="4" width="25.42578125" style="51" customWidth="1"/>
    <col min="5" max="5" width="22.42578125" style="51" customWidth="1"/>
    <col min="6" max="6" width="17" style="56" customWidth="1"/>
    <col min="7" max="7" width="13.42578125" style="52" bestFit="1" customWidth="1"/>
    <col min="8" max="8" width="16.42578125" style="52" bestFit="1" customWidth="1"/>
    <col min="9" max="9" width="16.140625" style="52" customWidth="1"/>
    <col min="10" max="10" width="19.42578125" style="52" customWidth="1"/>
    <col min="11" max="16384" width="11.42578125" style="47"/>
  </cols>
  <sheetData>
    <row r="8" spans="2:11" x14ac:dyDescent="0.2">
      <c r="B8" s="93" t="s">
        <v>105</v>
      </c>
      <c r="C8" s="93"/>
      <c r="D8" s="93"/>
      <c r="E8" s="93"/>
      <c r="F8" s="93"/>
      <c r="G8" s="93"/>
      <c r="H8" s="93"/>
      <c r="I8" s="93"/>
      <c r="J8" s="93"/>
      <c r="K8" s="46"/>
    </row>
    <row r="9" spans="2:11" x14ac:dyDescent="0.2">
      <c r="C9" s="62"/>
      <c r="D9" s="63"/>
      <c r="E9" s="64"/>
      <c r="F9" s="65"/>
      <c r="G9" s="66"/>
      <c r="H9" s="67"/>
      <c r="I9" s="67"/>
      <c r="J9" s="67"/>
      <c r="K9" s="46"/>
    </row>
    <row r="10" spans="2:11" x14ac:dyDescent="0.2">
      <c r="B10" s="93" t="s">
        <v>106</v>
      </c>
      <c r="C10" s="93"/>
      <c r="D10" s="93"/>
      <c r="E10" s="93"/>
      <c r="F10" s="93"/>
      <c r="G10" s="93"/>
      <c r="H10" s="93"/>
      <c r="I10" s="93"/>
      <c r="J10" s="93"/>
      <c r="K10" s="46"/>
    </row>
    <row r="11" spans="2:11" x14ac:dyDescent="0.2">
      <c r="B11" s="94" t="s">
        <v>164</v>
      </c>
      <c r="C11" s="94"/>
      <c r="D11" s="94"/>
      <c r="E11" s="94"/>
      <c r="F11" s="94"/>
      <c r="G11" s="94"/>
      <c r="H11" s="94"/>
      <c r="I11" s="94"/>
      <c r="J11" s="94"/>
      <c r="K11" s="46"/>
    </row>
    <row r="12" spans="2:11" ht="9.75" customHeight="1" x14ac:dyDescent="0.2"/>
    <row r="13" spans="2:11" s="48" customFormat="1" ht="55.5" customHeight="1" x14ac:dyDescent="0.2">
      <c r="B13" s="49" t="s">
        <v>0</v>
      </c>
      <c r="C13" s="49" t="s">
        <v>1</v>
      </c>
      <c r="D13" s="49" t="s">
        <v>3</v>
      </c>
      <c r="E13" s="49" t="s">
        <v>2</v>
      </c>
      <c r="F13" s="50" t="s">
        <v>4</v>
      </c>
      <c r="G13" s="49" t="s">
        <v>5</v>
      </c>
      <c r="H13" s="49" t="s">
        <v>6</v>
      </c>
      <c r="I13" s="49" t="s">
        <v>7</v>
      </c>
      <c r="J13" s="49" t="s">
        <v>8</v>
      </c>
    </row>
    <row r="14" spans="2:11" s="48" customFormat="1" ht="17.25" customHeight="1" x14ac:dyDescent="0.2">
      <c r="B14" s="91" t="s">
        <v>165</v>
      </c>
      <c r="C14" s="91" t="s">
        <v>174</v>
      </c>
      <c r="D14" s="70" t="s">
        <v>166</v>
      </c>
      <c r="E14" s="71">
        <v>44914</v>
      </c>
      <c r="F14" s="68">
        <v>1033.57</v>
      </c>
      <c r="G14" s="69">
        <f>30+E14</f>
        <v>44944</v>
      </c>
      <c r="H14" s="68">
        <f>+F14</f>
        <v>1033.57</v>
      </c>
      <c r="I14" s="57">
        <v>0</v>
      </c>
      <c r="J14" s="77" t="s">
        <v>33</v>
      </c>
    </row>
    <row r="15" spans="2:11" s="48" customFormat="1" ht="17.25" customHeight="1" x14ac:dyDescent="0.2">
      <c r="B15" s="95"/>
      <c r="C15" s="95"/>
      <c r="D15" s="70" t="s">
        <v>167</v>
      </c>
      <c r="E15" s="71">
        <v>44914</v>
      </c>
      <c r="F15" s="68">
        <v>55703.25</v>
      </c>
      <c r="G15" s="69">
        <f t="shared" ref="G15:G30" si="0">30+E15</f>
        <v>44944</v>
      </c>
      <c r="H15" s="68">
        <f t="shared" ref="H15:H30" si="1">+F15</f>
        <v>55703.25</v>
      </c>
      <c r="I15" s="57">
        <v>0</v>
      </c>
      <c r="J15" s="77" t="s">
        <v>33</v>
      </c>
    </row>
    <row r="16" spans="2:11" s="48" customFormat="1" ht="17.25" customHeight="1" x14ac:dyDescent="0.2">
      <c r="B16" s="95"/>
      <c r="C16" s="95"/>
      <c r="D16" s="70" t="s">
        <v>168</v>
      </c>
      <c r="E16" s="71">
        <v>44914</v>
      </c>
      <c r="F16" s="68">
        <v>541084.43000000005</v>
      </c>
      <c r="G16" s="69">
        <f t="shared" si="0"/>
        <v>44944</v>
      </c>
      <c r="H16" s="68">
        <f t="shared" si="1"/>
        <v>541084.43000000005</v>
      </c>
      <c r="I16" s="57">
        <v>0</v>
      </c>
      <c r="J16" s="77" t="s">
        <v>33</v>
      </c>
    </row>
    <row r="17" spans="2:10" s="48" customFormat="1" ht="17.25" customHeight="1" x14ac:dyDescent="0.2">
      <c r="B17" s="95"/>
      <c r="C17" s="95"/>
      <c r="D17" s="70" t="s">
        <v>169</v>
      </c>
      <c r="E17" s="71">
        <v>44914</v>
      </c>
      <c r="F17" s="68">
        <v>93304.88</v>
      </c>
      <c r="G17" s="69">
        <f t="shared" si="0"/>
        <v>44944</v>
      </c>
      <c r="H17" s="68">
        <f t="shared" si="1"/>
        <v>93304.88</v>
      </c>
      <c r="I17" s="57">
        <v>0</v>
      </c>
      <c r="J17" s="77" t="s">
        <v>33</v>
      </c>
    </row>
    <row r="18" spans="2:10" s="48" customFormat="1" ht="17.25" customHeight="1" x14ac:dyDescent="0.2">
      <c r="B18" s="95"/>
      <c r="C18" s="95"/>
      <c r="D18" s="70" t="s">
        <v>170</v>
      </c>
      <c r="E18" s="71">
        <v>44914</v>
      </c>
      <c r="F18" s="68">
        <v>48399.15</v>
      </c>
      <c r="G18" s="69">
        <f t="shared" si="0"/>
        <v>44944</v>
      </c>
      <c r="H18" s="68">
        <f t="shared" si="1"/>
        <v>48399.15</v>
      </c>
      <c r="I18" s="57">
        <v>0</v>
      </c>
      <c r="J18" s="77" t="s">
        <v>33</v>
      </c>
    </row>
    <row r="19" spans="2:10" s="48" customFormat="1" ht="17.25" customHeight="1" x14ac:dyDescent="0.2">
      <c r="B19" s="95"/>
      <c r="C19" s="95"/>
      <c r="D19" s="70" t="s">
        <v>171</v>
      </c>
      <c r="E19" s="71">
        <v>44914</v>
      </c>
      <c r="F19" s="68">
        <v>56287.85</v>
      </c>
      <c r="G19" s="69">
        <f t="shared" si="0"/>
        <v>44944</v>
      </c>
      <c r="H19" s="68">
        <f t="shared" si="1"/>
        <v>56287.85</v>
      </c>
      <c r="I19" s="57">
        <v>0</v>
      </c>
      <c r="J19" s="77" t="s">
        <v>33</v>
      </c>
    </row>
    <row r="20" spans="2:10" s="48" customFormat="1" ht="17.25" customHeight="1" x14ac:dyDescent="0.2">
      <c r="B20" s="95"/>
      <c r="C20" s="95"/>
      <c r="D20" s="70" t="s">
        <v>172</v>
      </c>
      <c r="E20" s="71">
        <v>44914</v>
      </c>
      <c r="F20" s="68">
        <v>207.31</v>
      </c>
      <c r="G20" s="69">
        <f t="shared" si="0"/>
        <v>44944</v>
      </c>
      <c r="H20" s="68">
        <f t="shared" si="1"/>
        <v>207.31</v>
      </c>
      <c r="I20" s="57">
        <v>0</v>
      </c>
      <c r="J20" s="77" t="s">
        <v>33</v>
      </c>
    </row>
    <row r="21" spans="2:10" s="48" customFormat="1" ht="17.25" customHeight="1" x14ac:dyDescent="0.2">
      <c r="B21" s="92"/>
      <c r="C21" s="92"/>
      <c r="D21" s="70" t="s">
        <v>173</v>
      </c>
      <c r="E21" s="71">
        <v>44915</v>
      </c>
      <c r="F21" s="68">
        <v>103628.38</v>
      </c>
      <c r="G21" s="69">
        <f t="shared" si="0"/>
        <v>44945</v>
      </c>
      <c r="H21" s="68">
        <f t="shared" si="1"/>
        <v>103628.38</v>
      </c>
      <c r="I21" s="57">
        <v>0</v>
      </c>
      <c r="J21" s="77" t="s">
        <v>33</v>
      </c>
    </row>
    <row r="22" spans="2:10" s="48" customFormat="1" ht="126" customHeight="1" x14ac:dyDescent="0.2">
      <c r="B22" s="76" t="s">
        <v>176</v>
      </c>
      <c r="C22" s="76" t="s">
        <v>175</v>
      </c>
      <c r="D22" s="70" t="s">
        <v>177</v>
      </c>
      <c r="E22" s="71">
        <v>44935</v>
      </c>
      <c r="F22" s="68">
        <v>6360937.5</v>
      </c>
      <c r="G22" s="69">
        <f t="shared" si="0"/>
        <v>44965</v>
      </c>
      <c r="H22" s="68">
        <f t="shared" si="1"/>
        <v>6360937.5</v>
      </c>
      <c r="I22" s="57">
        <v>0</v>
      </c>
      <c r="J22" s="77" t="s">
        <v>33</v>
      </c>
    </row>
    <row r="23" spans="2:10" s="48" customFormat="1" ht="92.25" customHeight="1" x14ac:dyDescent="0.2">
      <c r="B23" s="76" t="s">
        <v>180</v>
      </c>
      <c r="C23" s="76" t="s">
        <v>178</v>
      </c>
      <c r="D23" s="70" t="s">
        <v>179</v>
      </c>
      <c r="E23" s="71">
        <v>44941</v>
      </c>
      <c r="F23" s="68">
        <v>78000</v>
      </c>
      <c r="G23" s="69">
        <f t="shared" si="0"/>
        <v>44971</v>
      </c>
      <c r="H23" s="68">
        <f t="shared" si="1"/>
        <v>78000</v>
      </c>
      <c r="I23" s="57">
        <v>0</v>
      </c>
      <c r="J23" s="77" t="s">
        <v>33</v>
      </c>
    </row>
    <row r="24" spans="2:10" s="48" customFormat="1" ht="111" customHeight="1" x14ac:dyDescent="0.2">
      <c r="B24" s="76" t="s">
        <v>183</v>
      </c>
      <c r="C24" s="76" t="s">
        <v>181</v>
      </c>
      <c r="D24" s="70" t="s">
        <v>182</v>
      </c>
      <c r="E24" s="71">
        <v>44923</v>
      </c>
      <c r="F24" s="68">
        <v>3413631.47</v>
      </c>
      <c r="G24" s="69">
        <f t="shared" si="0"/>
        <v>44953</v>
      </c>
      <c r="H24" s="68">
        <f t="shared" si="1"/>
        <v>3413631.47</v>
      </c>
      <c r="I24" s="57">
        <v>0</v>
      </c>
      <c r="J24" s="77" t="s">
        <v>33</v>
      </c>
    </row>
    <row r="25" spans="2:10" s="48" customFormat="1" ht="56.25" customHeight="1" x14ac:dyDescent="0.2">
      <c r="B25" s="91" t="s">
        <v>187</v>
      </c>
      <c r="C25" s="91" t="s">
        <v>184</v>
      </c>
      <c r="D25" s="70" t="s">
        <v>185</v>
      </c>
      <c r="E25" s="71">
        <v>44951</v>
      </c>
      <c r="F25" s="68">
        <v>150881.38</v>
      </c>
      <c r="G25" s="69">
        <f t="shared" si="0"/>
        <v>44981</v>
      </c>
      <c r="H25" s="68">
        <f t="shared" si="1"/>
        <v>150881.38</v>
      </c>
      <c r="I25" s="57">
        <v>0</v>
      </c>
      <c r="J25" s="77" t="s">
        <v>33</v>
      </c>
    </row>
    <row r="26" spans="2:10" s="48" customFormat="1" ht="56.25" customHeight="1" x14ac:dyDescent="0.2">
      <c r="B26" s="92"/>
      <c r="C26" s="92"/>
      <c r="D26" s="70" t="s">
        <v>186</v>
      </c>
      <c r="E26" s="71">
        <v>44951</v>
      </c>
      <c r="F26" s="68">
        <v>3167.31</v>
      </c>
      <c r="G26" s="69">
        <f t="shared" si="0"/>
        <v>44981</v>
      </c>
      <c r="H26" s="68">
        <f t="shared" si="1"/>
        <v>3167.31</v>
      </c>
      <c r="I26" s="57">
        <v>0</v>
      </c>
      <c r="J26" s="77" t="s">
        <v>33</v>
      </c>
    </row>
    <row r="27" spans="2:10" s="48" customFormat="1" ht="123" customHeight="1" x14ac:dyDescent="0.2">
      <c r="B27" s="76" t="s">
        <v>190</v>
      </c>
      <c r="C27" s="76" t="s">
        <v>188</v>
      </c>
      <c r="D27" s="70" t="s">
        <v>189</v>
      </c>
      <c r="E27" s="71">
        <v>44936</v>
      </c>
      <c r="F27" s="68">
        <v>70000</v>
      </c>
      <c r="G27" s="69">
        <f t="shared" si="0"/>
        <v>44966</v>
      </c>
      <c r="H27" s="68">
        <f t="shared" si="1"/>
        <v>70000</v>
      </c>
      <c r="I27" s="57">
        <v>0</v>
      </c>
      <c r="J27" s="77" t="s">
        <v>33</v>
      </c>
    </row>
    <row r="28" spans="2:10" s="48" customFormat="1" ht="63.75" customHeight="1" x14ac:dyDescent="0.2">
      <c r="B28" s="49" t="s">
        <v>0</v>
      </c>
      <c r="C28" s="49" t="s">
        <v>1</v>
      </c>
      <c r="D28" s="49" t="s">
        <v>3</v>
      </c>
      <c r="E28" s="49" t="s">
        <v>2</v>
      </c>
      <c r="F28" s="50" t="s">
        <v>4</v>
      </c>
      <c r="G28" s="49" t="s">
        <v>5</v>
      </c>
      <c r="H28" s="49" t="s">
        <v>6</v>
      </c>
      <c r="I28" s="49" t="s">
        <v>7</v>
      </c>
      <c r="J28" s="49" t="s">
        <v>8</v>
      </c>
    </row>
    <row r="29" spans="2:10" s="48" customFormat="1" ht="110.25" customHeight="1" x14ac:dyDescent="0.2">
      <c r="B29" s="76" t="s">
        <v>91</v>
      </c>
      <c r="C29" s="76" t="s">
        <v>191</v>
      </c>
      <c r="D29" s="70" t="s">
        <v>192</v>
      </c>
      <c r="E29" s="71">
        <v>44927</v>
      </c>
      <c r="F29" s="68">
        <v>1340385.5</v>
      </c>
      <c r="G29" s="69">
        <f t="shared" si="0"/>
        <v>44957</v>
      </c>
      <c r="H29" s="68">
        <f t="shared" si="1"/>
        <v>1340385.5</v>
      </c>
      <c r="I29" s="57">
        <v>0</v>
      </c>
      <c r="J29" s="77" t="s">
        <v>33</v>
      </c>
    </row>
    <row r="30" spans="2:10" s="48" customFormat="1" ht="74.25" customHeight="1" x14ac:dyDescent="0.2">
      <c r="B30" s="76" t="s">
        <v>11</v>
      </c>
      <c r="C30" s="76" t="s">
        <v>193</v>
      </c>
      <c r="D30" s="70" t="s">
        <v>194</v>
      </c>
      <c r="E30" s="71">
        <v>44942</v>
      </c>
      <c r="F30" s="68">
        <v>269299.32</v>
      </c>
      <c r="G30" s="69">
        <f t="shared" si="0"/>
        <v>44972</v>
      </c>
      <c r="H30" s="68">
        <f t="shared" si="1"/>
        <v>269299.32</v>
      </c>
      <c r="I30" s="57">
        <v>0</v>
      </c>
      <c r="J30" s="77" t="s">
        <v>33</v>
      </c>
    </row>
    <row r="31" spans="2:10" ht="19.5" customHeight="1" x14ac:dyDescent="0.2">
      <c r="B31" s="78"/>
      <c r="C31" s="79"/>
      <c r="D31" s="80"/>
      <c r="E31" s="81"/>
      <c r="F31" s="82"/>
      <c r="G31" s="83"/>
      <c r="H31" s="82"/>
      <c r="I31" s="84"/>
      <c r="J31" s="85"/>
    </row>
    <row r="32" spans="2:10" ht="20.25" customHeight="1" x14ac:dyDescent="0.2">
      <c r="B32" s="78"/>
      <c r="C32" s="79"/>
      <c r="D32" s="80"/>
      <c r="E32" s="81"/>
      <c r="F32" s="82"/>
      <c r="G32" s="83"/>
      <c r="H32" s="82"/>
      <c r="I32" s="84"/>
      <c r="J32" s="85"/>
    </row>
    <row r="33" spans="2:10" x14ac:dyDescent="0.2">
      <c r="B33" s="78"/>
      <c r="C33" s="79"/>
      <c r="D33" s="80"/>
      <c r="E33" s="81"/>
      <c r="F33" s="82"/>
      <c r="G33" s="83"/>
      <c r="H33" s="82"/>
      <c r="I33" s="84"/>
      <c r="J33" s="85"/>
    </row>
    <row r="34" spans="2:10" ht="18" customHeight="1" x14ac:dyDescent="0.2">
      <c r="G34" s="72"/>
    </row>
    <row r="35" spans="2:10" x14ac:dyDescent="0.2">
      <c r="G35" s="72"/>
    </row>
    <row r="36" spans="2:10" x14ac:dyDescent="0.2">
      <c r="G36" s="72"/>
    </row>
    <row r="37" spans="2:10" x14ac:dyDescent="0.2">
      <c r="C37" s="98"/>
      <c r="D37" s="98"/>
      <c r="G37" s="72"/>
    </row>
    <row r="38" spans="2:10" x14ac:dyDescent="0.2">
      <c r="B38" s="75" t="s">
        <v>159</v>
      </c>
      <c r="C38" s="54"/>
      <c r="D38" s="99" t="s">
        <v>162</v>
      </c>
      <c r="E38" s="99"/>
      <c r="F38" s="58"/>
      <c r="G38" s="73"/>
      <c r="H38" s="100" t="s">
        <v>160</v>
      </c>
      <c r="I38" s="100"/>
      <c r="J38" s="100"/>
    </row>
    <row r="39" spans="2:10" x14ac:dyDescent="0.2">
      <c r="B39" s="60" t="s">
        <v>157</v>
      </c>
      <c r="C39" s="55"/>
      <c r="D39" s="97" t="s">
        <v>156</v>
      </c>
      <c r="E39" s="97"/>
      <c r="F39" s="59"/>
      <c r="G39" s="74"/>
      <c r="H39" s="96" t="s">
        <v>103</v>
      </c>
      <c r="I39" s="96"/>
      <c r="J39" s="96"/>
    </row>
    <row r="40" spans="2:10" x14ac:dyDescent="0.2">
      <c r="B40" s="61" t="s">
        <v>158</v>
      </c>
      <c r="C40" s="55"/>
      <c r="D40" s="101" t="s">
        <v>163</v>
      </c>
      <c r="E40" s="101"/>
      <c r="F40" s="59"/>
      <c r="G40" s="74"/>
      <c r="H40" s="96" t="s">
        <v>161</v>
      </c>
      <c r="I40" s="96"/>
      <c r="J40" s="96"/>
    </row>
  </sheetData>
  <mergeCells count="14">
    <mergeCell ref="H40:J40"/>
    <mergeCell ref="D39:E39"/>
    <mergeCell ref="H39:J39"/>
    <mergeCell ref="C37:D37"/>
    <mergeCell ref="D38:E38"/>
    <mergeCell ref="H38:J38"/>
    <mergeCell ref="D40:E40"/>
    <mergeCell ref="C25:C26"/>
    <mergeCell ref="B25:B26"/>
    <mergeCell ref="B8:J8"/>
    <mergeCell ref="B10:J10"/>
    <mergeCell ref="B11:J11"/>
    <mergeCell ref="C14:C21"/>
    <mergeCell ref="B14:B21"/>
  </mergeCells>
  <pageMargins left="0.27559055118110237" right="0" top="7.874015748031496E-2" bottom="0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ENERO   2023</vt:lpstr>
      <vt:lpstr>'ENERO  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2023-01-20T22:49:02Z</cp:lastPrinted>
  <dcterms:created xsi:type="dcterms:W3CDTF">2021-07-01T20:21:12Z</dcterms:created>
  <dcterms:modified xsi:type="dcterms:W3CDTF">2023-02-14T15:01:14Z</dcterms:modified>
</cp:coreProperties>
</file>