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firstSheet="1" activeTab="1"/>
  </bookViews>
  <sheets>
    <sheet name="JUNIO" sheetId="1" r:id="rId1"/>
    <sheet name="OCTUBRE   2023" sheetId="12" r:id="rId2"/>
  </sheets>
  <definedNames>
    <definedName name="_xlnm._FilterDatabase" localSheetId="1" hidden="1">'OCTUBRE   2023'!$A$13:$I$566</definedName>
    <definedName name="_xlnm.Print_Area" localSheetId="1">'OCTUBRE   2023'!$A$1:$I$576</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2" l="1"/>
  <c r="G18" i="12"/>
  <c r="G19" i="12"/>
  <c r="G20" i="12"/>
  <c r="G21" i="12"/>
  <c r="G23" i="12"/>
  <c r="G24" i="12"/>
  <c r="G25" i="12"/>
  <c r="G26" i="12"/>
  <c r="G27" i="12"/>
  <c r="G28" i="12"/>
  <c r="G29" i="12"/>
  <c r="G30" i="12"/>
  <c r="G31" i="12"/>
  <c r="G32" i="12"/>
  <c r="G33" i="12"/>
  <c r="G35" i="12"/>
  <c r="G36" i="12"/>
  <c r="G37" i="12"/>
  <c r="G38" i="12"/>
  <c r="G39" i="12"/>
  <c r="G40" i="12"/>
  <c r="G41" i="12"/>
  <c r="G42" i="12"/>
  <c r="G43" i="12"/>
  <c r="G44" i="12"/>
  <c r="G45" i="12"/>
  <c r="G46" i="12"/>
  <c r="G47" i="12"/>
  <c r="G48" i="12"/>
  <c r="G49" i="12"/>
  <c r="G50" i="12"/>
  <c r="G51" i="12"/>
  <c r="G52" i="12"/>
  <c r="G53" i="12"/>
  <c r="G55" i="12"/>
  <c r="G56" i="12"/>
  <c r="G57" i="12"/>
  <c r="G58" i="12"/>
  <c r="G59" i="12"/>
  <c r="G60" i="12"/>
  <c r="G61" i="12"/>
  <c r="G62" i="12"/>
  <c r="G63" i="12"/>
  <c r="G64" i="12"/>
  <c r="G65" i="12"/>
  <c r="G67" i="12"/>
  <c r="G68" i="12"/>
  <c r="G69" i="12"/>
  <c r="G70" i="12"/>
  <c r="G71" i="12"/>
  <c r="G72" i="12"/>
  <c r="G73" i="12"/>
  <c r="G74" i="12"/>
  <c r="G75" i="12"/>
  <c r="G76" i="12"/>
  <c r="G78" i="12"/>
  <c r="G79" i="12"/>
  <c r="G80" i="12"/>
  <c r="G81" i="12"/>
  <c r="G82" i="12"/>
  <c r="G83" i="12"/>
  <c r="G84" i="12"/>
  <c r="G85" i="12"/>
  <c r="G86" i="12"/>
  <c r="G87" i="12"/>
  <c r="G89" i="12"/>
  <c r="G90" i="12"/>
  <c r="G91" i="12"/>
  <c r="G92" i="12"/>
  <c r="G93" i="12"/>
  <c r="G94" i="12"/>
  <c r="G95" i="12"/>
  <c r="G96" i="12"/>
  <c r="G97" i="12"/>
  <c r="G98" i="12"/>
  <c r="G100" i="12"/>
  <c r="G101" i="12"/>
  <c r="G102" i="12"/>
  <c r="G103" i="12"/>
  <c r="G104" i="12"/>
  <c r="G105" i="12"/>
  <c r="G106" i="12"/>
  <c r="G107" i="12"/>
  <c r="G108" i="12"/>
  <c r="G109" i="12"/>
  <c r="G111" i="12"/>
  <c r="G112" i="12"/>
  <c r="G113" i="12"/>
  <c r="G114" i="12"/>
  <c r="G115" i="12"/>
  <c r="G116" i="12"/>
  <c r="G117" i="12"/>
  <c r="G118" i="12"/>
  <c r="G119"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7" i="12"/>
  <c r="G148" i="12"/>
  <c r="G149" i="12"/>
  <c r="G150" i="12"/>
  <c r="G151" i="12"/>
  <c r="G152" i="12"/>
  <c r="G153" i="12"/>
  <c r="G154" i="12"/>
  <c r="G155" i="12"/>
  <c r="G156" i="12"/>
  <c r="G157" i="12"/>
  <c r="G158" i="12"/>
  <c r="G159" i="12"/>
  <c r="G160" i="12"/>
  <c r="G161" i="12"/>
  <c r="G162" i="12"/>
  <c r="G163" i="12"/>
  <c r="G164" i="12"/>
  <c r="G166" i="12"/>
  <c r="G167" i="12"/>
  <c r="G168" i="12"/>
  <c r="G169" i="12"/>
  <c r="G170" i="12"/>
  <c r="G171" i="12"/>
  <c r="G172" i="12"/>
  <c r="G173" i="12"/>
  <c r="G174" i="12"/>
  <c r="G175" i="12"/>
  <c r="G177" i="12"/>
  <c r="G178" i="12"/>
  <c r="G179" i="12"/>
  <c r="G180" i="12"/>
  <c r="G181" i="12"/>
  <c r="G182" i="12"/>
  <c r="G183" i="12"/>
  <c r="G184" i="12"/>
  <c r="G185" i="12"/>
  <c r="G186" i="12"/>
  <c r="G187" i="12"/>
  <c r="G188" i="12"/>
  <c r="G189" i="12"/>
  <c r="G190" i="12"/>
  <c r="G191" i="12"/>
  <c r="G192" i="12"/>
  <c r="G194" i="12"/>
  <c r="G195" i="12"/>
  <c r="G196" i="12"/>
  <c r="G197" i="12"/>
  <c r="G198" i="12"/>
  <c r="G199" i="12"/>
  <c r="G200" i="12"/>
  <c r="G201" i="12"/>
  <c r="G202" i="12"/>
  <c r="G203" i="12"/>
  <c r="G204" i="12"/>
  <c r="G205" i="12"/>
  <c r="G206" i="12"/>
  <c r="G207" i="12"/>
  <c r="G209" i="12"/>
  <c r="G210" i="12"/>
  <c r="G211" i="12"/>
  <c r="G212" i="12"/>
  <c r="G213" i="12"/>
  <c r="G214" i="12"/>
  <c r="G215" i="12"/>
  <c r="G216" i="12"/>
  <c r="G217" i="12"/>
  <c r="G218" i="12"/>
  <c r="G220" i="12"/>
  <c r="G221" i="12"/>
  <c r="G222" i="12"/>
  <c r="G223" i="12"/>
  <c r="G224" i="12"/>
  <c r="G225" i="12"/>
  <c r="G226" i="12"/>
  <c r="G227" i="12"/>
  <c r="G228" i="12"/>
  <c r="G229" i="12"/>
  <c r="G230" i="12"/>
  <c r="G231" i="12"/>
  <c r="G232" i="12"/>
  <c r="G233" i="12"/>
  <c r="G234" i="12"/>
  <c r="G236" i="12"/>
  <c r="G237" i="12"/>
  <c r="G238" i="12"/>
  <c r="G239" i="12"/>
  <c r="G240" i="12"/>
  <c r="G241" i="12"/>
  <c r="G242" i="12"/>
  <c r="G243" i="12"/>
  <c r="G244" i="12"/>
  <c r="G245" i="12"/>
  <c r="G246" i="12"/>
  <c r="G247" i="12"/>
  <c r="G248" i="12"/>
  <c r="G249" i="12"/>
  <c r="G250" i="12"/>
  <c r="G251" i="12"/>
  <c r="G253" i="12"/>
  <c r="G254" i="12"/>
  <c r="G255" i="12"/>
  <c r="G256" i="12"/>
  <c r="G257" i="12"/>
  <c r="G258" i="12"/>
  <c r="G259" i="12"/>
  <c r="G260" i="12"/>
  <c r="G261" i="12"/>
  <c r="G262" i="12"/>
  <c r="G264" i="12"/>
  <c r="G265" i="12"/>
  <c r="G266" i="12"/>
  <c r="G267" i="12"/>
  <c r="G268" i="12"/>
  <c r="G269" i="12"/>
  <c r="G270" i="12"/>
  <c r="G271" i="12"/>
  <c r="G272" i="12"/>
  <c r="G273" i="12"/>
  <c r="G274" i="12"/>
  <c r="G275" i="12"/>
  <c r="G276" i="12"/>
  <c r="G277" i="12"/>
  <c r="G278" i="12"/>
  <c r="G279" i="12"/>
  <c r="G281" i="12"/>
  <c r="G282" i="12"/>
  <c r="G283" i="12"/>
  <c r="G284" i="12"/>
  <c r="G285" i="12"/>
  <c r="G286" i="12"/>
  <c r="G287" i="12"/>
  <c r="G288" i="12"/>
  <c r="G289" i="12"/>
  <c r="G290" i="12"/>
  <c r="G291" i="12"/>
  <c r="G292" i="12"/>
  <c r="G293" i="12"/>
  <c r="G294" i="12"/>
  <c r="G296" i="12"/>
  <c r="G297" i="12"/>
  <c r="G298" i="12"/>
  <c r="G299" i="12"/>
  <c r="G300" i="12"/>
  <c r="G301" i="12"/>
  <c r="G302" i="12"/>
  <c r="G303" i="12"/>
  <c r="G304" i="12"/>
  <c r="G305" i="12"/>
  <c r="G306" i="12"/>
  <c r="G307" i="12"/>
  <c r="G308" i="12"/>
  <c r="G309" i="12"/>
  <c r="G310" i="12"/>
  <c r="G311" i="12"/>
  <c r="G312" i="12"/>
  <c r="G313" i="12"/>
  <c r="G314" i="12"/>
  <c r="G315" i="12"/>
  <c r="G317" i="12"/>
  <c r="G318" i="12"/>
  <c r="G319" i="12"/>
  <c r="G320" i="12"/>
  <c r="G321" i="12"/>
  <c r="G322" i="12"/>
  <c r="G323" i="12"/>
  <c r="G324" i="12"/>
  <c r="G325" i="12"/>
  <c r="G326" i="12"/>
  <c r="G327" i="12"/>
  <c r="G328" i="12"/>
  <c r="G329" i="12"/>
  <c r="G331" i="12"/>
  <c r="G332" i="12"/>
  <c r="G333" i="12"/>
  <c r="G334" i="12"/>
  <c r="G335" i="12"/>
  <c r="G336" i="12"/>
  <c r="G337" i="12"/>
  <c r="G338" i="12"/>
  <c r="G339" i="12"/>
  <c r="G340" i="12"/>
  <c r="G341" i="12"/>
  <c r="G343" i="12"/>
  <c r="G344" i="12"/>
  <c r="G345" i="12"/>
  <c r="G346" i="12"/>
  <c r="G347" i="12"/>
  <c r="G348" i="12"/>
  <c r="G349" i="12"/>
  <c r="G350" i="12"/>
  <c r="G351" i="12"/>
  <c r="G352" i="12"/>
  <c r="G353" i="12"/>
  <c r="G354" i="12"/>
  <c r="G355" i="12"/>
  <c r="G356" i="12"/>
  <c r="G357" i="12"/>
  <c r="G359" i="12"/>
  <c r="G360" i="12"/>
  <c r="G361" i="12"/>
  <c r="G362" i="12"/>
  <c r="G363" i="12"/>
  <c r="G364" i="12"/>
  <c r="G365" i="12"/>
  <c r="G366" i="12"/>
  <c r="G367" i="12"/>
  <c r="G368" i="12"/>
  <c r="G369" i="12"/>
  <c r="G370" i="12"/>
  <c r="G371" i="12"/>
  <c r="G372" i="12"/>
  <c r="G373" i="12"/>
  <c r="G374" i="12"/>
  <c r="G375" i="12"/>
  <c r="G376" i="12"/>
  <c r="G377" i="12"/>
  <c r="G378" i="12"/>
  <c r="G379" i="12"/>
  <c r="G380" i="12"/>
  <c r="G381" i="12"/>
  <c r="G383" i="12"/>
  <c r="G384" i="12"/>
  <c r="G385" i="12"/>
  <c r="G386" i="12"/>
  <c r="G387" i="12"/>
  <c r="G388" i="12"/>
  <c r="G389" i="12"/>
  <c r="G390" i="12"/>
  <c r="G391" i="12"/>
  <c r="G392" i="12"/>
  <c r="G394" i="12"/>
  <c r="G395" i="12"/>
  <c r="G396" i="12"/>
  <c r="G397" i="12"/>
  <c r="G398" i="12"/>
  <c r="G399" i="12"/>
  <c r="G400" i="12"/>
  <c r="G401" i="12"/>
  <c r="G402" i="12"/>
  <c r="G404" i="12"/>
  <c r="G405" i="12"/>
  <c r="G406" i="12"/>
  <c r="G407" i="12"/>
  <c r="G408" i="12"/>
  <c r="G409" i="12"/>
  <c r="G410" i="12"/>
  <c r="G411" i="12"/>
  <c r="G412" i="12"/>
  <c r="G414" i="12"/>
  <c r="G415" i="12"/>
  <c r="G416" i="12"/>
  <c r="G417" i="12"/>
  <c r="G418" i="12"/>
  <c r="G419" i="12"/>
  <c r="G420" i="12"/>
  <c r="G421" i="12"/>
  <c r="G422" i="12"/>
  <c r="G423" i="12"/>
  <c r="G425" i="12"/>
  <c r="G426" i="12"/>
  <c r="G427" i="12"/>
  <c r="G428" i="12"/>
  <c r="G429" i="12"/>
  <c r="G430" i="12"/>
  <c r="G431" i="12"/>
  <c r="G432" i="12"/>
  <c r="G433" i="12"/>
  <c r="G434" i="12"/>
  <c r="G436" i="12"/>
  <c r="G437" i="12"/>
  <c r="G438" i="12"/>
  <c r="G439" i="12"/>
  <c r="G440" i="12"/>
  <c r="G441" i="12"/>
  <c r="G442" i="12"/>
  <c r="G443" i="12"/>
  <c r="G444" i="12"/>
  <c r="G446" i="12"/>
  <c r="G447" i="12"/>
  <c r="G448" i="12"/>
  <c r="G449" i="12"/>
  <c r="G450" i="12"/>
  <c r="G451" i="12"/>
  <c r="G452" i="12"/>
  <c r="G453" i="12"/>
  <c r="G454" i="12"/>
  <c r="G455" i="12"/>
  <c r="G456" i="12"/>
  <c r="G457" i="12"/>
  <c r="G459" i="12"/>
  <c r="G460" i="12"/>
  <c r="G461" i="12"/>
  <c r="G462" i="12"/>
  <c r="G463" i="12"/>
  <c r="G464" i="12"/>
  <c r="G465" i="12"/>
  <c r="G466" i="12"/>
  <c r="G467" i="12"/>
  <c r="G468" i="12"/>
  <c r="G469" i="12"/>
  <c r="G470" i="12"/>
  <c r="G471" i="12"/>
  <c r="G472" i="12"/>
  <c r="G473" i="12"/>
  <c r="G474" i="12"/>
  <c r="G475" i="12"/>
  <c r="G476" i="12"/>
  <c r="G477" i="12"/>
  <c r="G478" i="12"/>
  <c r="G480" i="12"/>
  <c r="G481" i="12"/>
  <c r="G482" i="12"/>
  <c r="G483" i="12"/>
  <c r="G484" i="12"/>
  <c r="G485" i="12"/>
  <c r="G486" i="12"/>
  <c r="G487" i="12"/>
  <c r="G488" i="12"/>
  <c r="G489" i="12"/>
  <c r="G491" i="12"/>
  <c r="G492" i="12"/>
  <c r="G493" i="12"/>
  <c r="G494" i="12"/>
  <c r="G495" i="12"/>
  <c r="G496" i="12"/>
  <c r="G497" i="12"/>
  <c r="G498" i="12"/>
  <c r="G499" i="12"/>
  <c r="G500" i="12"/>
  <c r="G502" i="12"/>
  <c r="G503" i="12"/>
  <c r="G504" i="12"/>
  <c r="G505" i="12"/>
  <c r="G506" i="12"/>
  <c r="G507" i="12"/>
  <c r="G508" i="12"/>
  <c r="G509" i="12"/>
  <c r="G510" i="12"/>
  <c r="G511" i="12"/>
  <c r="G513" i="12"/>
  <c r="G514" i="12"/>
  <c r="G515" i="12"/>
  <c r="G516" i="12"/>
  <c r="G517" i="12"/>
  <c r="G518" i="12"/>
  <c r="G519" i="12"/>
  <c r="G520" i="12"/>
  <c r="G521" i="12"/>
  <c r="G523" i="12"/>
  <c r="G524" i="12"/>
  <c r="G525" i="12"/>
  <c r="G526" i="12"/>
  <c r="G527" i="12"/>
  <c r="G528" i="12"/>
  <c r="G529" i="12"/>
  <c r="G530" i="12"/>
  <c r="G532" i="12"/>
  <c r="G533" i="12"/>
  <c r="G534" i="12"/>
  <c r="G535" i="12"/>
  <c r="G536" i="12"/>
  <c r="G537" i="12"/>
  <c r="G538" i="12"/>
  <c r="G539" i="12"/>
  <c r="G540" i="12"/>
  <c r="G541" i="12"/>
  <c r="G542" i="12"/>
  <c r="G543" i="12"/>
  <c r="G545" i="12"/>
  <c r="G546" i="12"/>
  <c r="G547" i="12"/>
  <c r="G548" i="12"/>
  <c r="G549" i="12"/>
  <c r="G550" i="12"/>
  <c r="G551" i="12"/>
  <c r="G552" i="12"/>
  <c r="G553" i="12"/>
  <c r="G554" i="12"/>
  <c r="G555" i="12"/>
  <c r="G556" i="12"/>
  <c r="G557" i="12"/>
  <c r="G558" i="12"/>
  <c r="G559" i="12"/>
  <c r="G560" i="12"/>
  <c r="G561" i="12"/>
  <c r="G562" i="12"/>
  <c r="G563" i="12"/>
  <c r="G565" i="12"/>
  <c r="G566" i="12"/>
  <c r="G16" i="12"/>
  <c r="F17" i="12"/>
  <c r="F18" i="12"/>
  <c r="F19" i="12"/>
  <c r="F20" i="12"/>
  <c r="F21" i="12"/>
  <c r="F23" i="12"/>
  <c r="F24" i="12"/>
  <c r="F25" i="12"/>
  <c r="F26" i="12"/>
  <c r="F27" i="12"/>
  <c r="F28" i="12"/>
  <c r="F29" i="12"/>
  <c r="F30" i="12"/>
  <c r="F31" i="12"/>
  <c r="F32" i="12"/>
  <c r="F33" i="12"/>
  <c r="F35" i="12"/>
  <c r="F36" i="12"/>
  <c r="F37" i="12"/>
  <c r="F38" i="12"/>
  <c r="F39" i="12"/>
  <c r="F40" i="12"/>
  <c r="F41" i="12"/>
  <c r="F42" i="12"/>
  <c r="F43" i="12"/>
  <c r="F44" i="12"/>
  <c r="F45" i="12"/>
  <c r="F46" i="12"/>
  <c r="F47" i="12"/>
  <c r="F48" i="12"/>
  <c r="F49" i="12"/>
  <c r="F50" i="12"/>
  <c r="F51" i="12"/>
  <c r="F52" i="12"/>
  <c r="F53" i="12"/>
  <c r="F55" i="12"/>
  <c r="F56" i="12"/>
  <c r="F57" i="12"/>
  <c r="F58" i="12"/>
  <c r="F59" i="12"/>
  <c r="F60" i="12"/>
  <c r="F61" i="12"/>
  <c r="F62" i="12"/>
  <c r="F63" i="12"/>
  <c r="F64" i="12"/>
  <c r="F65" i="12"/>
  <c r="F67" i="12"/>
  <c r="F68" i="12"/>
  <c r="F69" i="12"/>
  <c r="F70" i="12"/>
  <c r="F71" i="12"/>
  <c r="F72" i="12"/>
  <c r="F73" i="12"/>
  <c r="F74" i="12"/>
  <c r="F75" i="12"/>
  <c r="F76" i="12"/>
  <c r="F78" i="12"/>
  <c r="F79" i="12"/>
  <c r="F80" i="12"/>
  <c r="F81" i="12"/>
  <c r="F82" i="12"/>
  <c r="F83" i="12"/>
  <c r="F84" i="12"/>
  <c r="F85" i="12"/>
  <c r="F86" i="12"/>
  <c r="F87" i="12"/>
  <c r="F89" i="12"/>
  <c r="F90" i="12"/>
  <c r="F91" i="12"/>
  <c r="F92" i="12"/>
  <c r="F93" i="12"/>
  <c r="F94" i="12"/>
  <c r="F95" i="12"/>
  <c r="F96" i="12"/>
  <c r="F97" i="12"/>
  <c r="F98" i="12"/>
  <c r="F100" i="12"/>
  <c r="F101" i="12"/>
  <c r="F102" i="12"/>
  <c r="F103" i="12"/>
  <c r="F104" i="12"/>
  <c r="F105" i="12"/>
  <c r="F106" i="12"/>
  <c r="F107" i="12"/>
  <c r="F108" i="12"/>
  <c r="F109" i="12"/>
  <c r="F111" i="12"/>
  <c r="F112" i="12"/>
  <c r="F113" i="12"/>
  <c r="F114" i="12"/>
  <c r="F115" i="12"/>
  <c r="F116" i="12"/>
  <c r="F117" i="12"/>
  <c r="F118" i="12"/>
  <c r="F119"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7" i="12"/>
  <c r="F148" i="12"/>
  <c r="F149" i="12"/>
  <c r="F150" i="12"/>
  <c r="F151" i="12"/>
  <c r="F152" i="12"/>
  <c r="F153" i="12"/>
  <c r="F154" i="12"/>
  <c r="F155" i="12"/>
  <c r="F156" i="12"/>
  <c r="F157" i="12"/>
  <c r="F158" i="12"/>
  <c r="F159" i="12"/>
  <c r="F160" i="12"/>
  <c r="F161" i="12"/>
  <c r="F162" i="12"/>
  <c r="F163" i="12"/>
  <c r="F164" i="12"/>
  <c r="F166" i="12"/>
  <c r="F167" i="12"/>
  <c r="F168" i="12"/>
  <c r="F169" i="12"/>
  <c r="F170" i="12"/>
  <c r="F171" i="12"/>
  <c r="F172" i="12"/>
  <c r="F173" i="12"/>
  <c r="F174" i="12"/>
  <c r="F175" i="12"/>
  <c r="F177" i="12"/>
  <c r="F178" i="12"/>
  <c r="F179" i="12"/>
  <c r="F180" i="12"/>
  <c r="F181" i="12"/>
  <c r="F182" i="12"/>
  <c r="F183" i="12"/>
  <c r="F184" i="12"/>
  <c r="F185" i="12"/>
  <c r="F186" i="12"/>
  <c r="F187" i="12"/>
  <c r="F188" i="12"/>
  <c r="F189" i="12"/>
  <c r="F190" i="12"/>
  <c r="F191" i="12"/>
  <c r="F192" i="12"/>
  <c r="F194" i="12"/>
  <c r="F195" i="12"/>
  <c r="F196" i="12"/>
  <c r="F197" i="12"/>
  <c r="F198" i="12"/>
  <c r="F199" i="12"/>
  <c r="F200" i="12"/>
  <c r="F201" i="12"/>
  <c r="F202" i="12"/>
  <c r="F203" i="12"/>
  <c r="F204" i="12"/>
  <c r="F205" i="12"/>
  <c r="F206" i="12"/>
  <c r="F207" i="12"/>
  <c r="F209" i="12"/>
  <c r="F210" i="12"/>
  <c r="F211" i="12"/>
  <c r="F212" i="12"/>
  <c r="F213" i="12"/>
  <c r="F214" i="12"/>
  <c r="F215" i="12"/>
  <c r="F216" i="12"/>
  <c r="F217" i="12"/>
  <c r="F218" i="12"/>
  <c r="F220" i="12"/>
  <c r="F221" i="12"/>
  <c r="F222" i="12"/>
  <c r="F223" i="12"/>
  <c r="F224" i="12"/>
  <c r="F225" i="12"/>
  <c r="F226" i="12"/>
  <c r="F227" i="12"/>
  <c r="F228" i="12"/>
  <c r="F229" i="12"/>
  <c r="F230" i="12"/>
  <c r="F231" i="12"/>
  <c r="F232" i="12"/>
  <c r="F233" i="12"/>
  <c r="F234" i="12"/>
  <c r="F236" i="12"/>
  <c r="F237" i="12"/>
  <c r="F238" i="12"/>
  <c r="F239" i="12"/>
  <c r="F240" i="12"/>
  <c r="F241" i="12"/>
  <c r="F242" i="12"/>
  <c r="F243" i="12"/>
  <c r="F244" i="12"/>
  <c r="F245" i="12"/>
  <c r="F246" i="12"/>
  <c r="F247" i="12"/>
  <c r="F248" i="12"/>
  <c r="F249" i="12"/>
  <c r="F250" i="12"/>
  <c r="F251" i="12"/>
  <c r="F253" i="12"/>
  <c r="F254" i="12"/>
  <c r="F255" i="12"/>
  <c r="F256" i="12"/>
  <c r="F257" i="12"/>
  <c r="F258" i="12"/>
  <c r="F259" i="12"/>
  <c r="F260" i="12"/>
  <c r="F261" i="12"/>
  <c r="F262" i="12"/>
  <c r="F264" i="12"/>
  <c r="F265" i="12"/>
  <c r="F266" i="12"/>
  <c r="F267" i="12"/>
  <c r="F268" i="12"/>
  <c r="F269" i="12"/>
  <c r="F270" i="12"/>
  <c r="F271" i="12"/>
  <c r="F272" i="12"/>
  <c r="F273" i="12"/>
  <c r="F274" i="12"/>
  <c r="F275" i="12"/>
  <c r="F276" i="12"/>
  <c r="F277" i="12"/>
  <c r="F278" i="12"/>
  <c r="F279" i="12"/>
  <c r="F281" i="12"/>
  <c r="F282" i="12"/>
  <c r="F283" i="12"/>
  <c r="F284" i="12"/>
  <c r="F285" i="12"/>
  <c r="F286" i="12"/>
  <c r="F287" i="12"/>
  <c r="F288" i="12"/>
  <c r="F289" i="12"/>
  <c r="F290" i="12"/>
  <c r="F291" i="12"/>
  <c r="F292" i="12"/>
  <c r="F293" i="12"/>
  <c r="F294" i="12"/>
  <c r="F296" i="12"/>
  <c r="F297" i="12"/>
  <c r="F298" i="12"/>
  <c r="F299" i="12"/>
  <c r="F300" i="12"/>
  <c r="F301" i="12"/>
  <c r="F302" i="12"/>
  <c r="F303" i="12"/>
  <c r="F304" i="12"/>
  <c r="F305" i="12"/>
  <c r="F306" i="12"/>
  <c r="F307" i="12"/>
  <c r="F308" i="12"/>
  <c r="F309" i="12"/>
  <c r="F310" i="12"/>
  <c r="F311" i="12"/>
  <c r="F312" i="12"/>
  <c r="F313" i="12"/>
  <c r="F314" i="12"/>
  <c r="F315" i="12"/>
  <c r="F317" i="12"/>
  <c r="F318" i="12"/>
  <c r="F319" i="12"/>
  <c r="F320" i="12"/>
  <c r="F321" i="12"/>
  <c r="F322" i="12"/>
  <c r="F323" i="12"/>
  <c r="F324" i="12"/>
  <c r="F325" i="12"/>
  <c r="F326" i="12"/>
  <c r="F327" i="12"/>
  <c r="F328" i="12"/>
  <c r="F329" i="12"/>
  <c r="F331" i="12"/>
  <c r="F332" i="12"/>
  <c r="F333" i="12"/>
  <c r="F334" i="12"/>
  <c r="F335" i="12"/>
  <c r="F336" i="12"/>
  <c r="F337" i="12"/>
  <c r="F338" i="12"/>
  <c r="F339" i="12"/>
  <c r="F340" i="12"/>
  <c r="F341" i="12"/>
  <c r="F343" i="12"/>
  <c r="F344" i="12"/>
  <c r="F345" i="12"/>
  <c r="F346" i="12"/>
  <c r="F347" i="12"/>
  <c r="F348" i="12"/>
  <c r="F349" i="12"/>
  <c r="F350" i="12"/>
  <c r="F351" i="12"/>
  <c r="F352" i="12"/>
  <c r="F353" i="12"/>
  <c r="F354" i="12"/>
  <c r="F355" i="12"/>
  <c r="F356" i="12"/>
  <c r="F357" i="12"/>
  <c r="F359" i="12"/>
  <c r="F360" i="12"/>
  <c r="F361" i="12"/>
  <c r="F362" i="12"/>
  <c r="F363" i="12"/>
  <c r="F364" i="12"/>
  <c r="F365" i="12"/>
  <c r="F366" i="12"/>
  <c r="F367" i="12"/>
  <c r="F368" i="12"/>
  <c r="F369" i="12"/>
  <c r="F370" i="12"/>
  <c r="F371" i="12"/>
  <c r="F372" i="12"/>
  <c r="F373" i="12"/>
  <c r="F374" i="12"/>
  <c r="F375" i="12"/>
  <c r="F376" i="12"/>
  <c r="F377" i="12"/>
  <c r="F378" i="12"/>
  <c r="F379" i="12"/>
  <c r="F380" i="12"/>
  <c r="F381" i="12"/>
  <c r="F383" i="12"/>
  <c r="F384" i="12"/>
  <c r="F385" i="12"/>
  <c r="F386" i="12"/>
  <c r="F387" i="12"/>
  <c r="F388" i="12"/>
  <c r="F389" i="12"/>
  <c r="F390" i="12"/>
  <c r="F391" i="12"/>
  <c r="F392" i="12"/>
  <c r="F394" i="12"/>
  <c r="F395" i="12"/>
  <c r="F396" i="12"/>
  <c r="F397" i="12"/>
  <c r="F398" i="12"/>
  <c r="F399" i="12"/>
  <c r="F400" i="12"/>
  <c r="F401" i="12"/>
  <c r="F402" i="12"/>
  <c r="F404" i="12"/>
  <c r="F405" i="12"/>
  <c r="F406" i="12"/>
  <c r="F407" i="12"/>
  <c r="F408" i="12"/>
  <c r="F409" i="12"/>
  <c r="F410" i="12"/>
  <c r="F411" i="12"/>
  <c r="F412" i="12"/>
  <c r="F414" i="12"/>
  <c r="F415" i="12"/>
  <c r="F416" i="12"/>
  <c r="F417" i="12"/>
  <c r="F418" i="12"/>
  <c r="F419" i="12"/>
  <c r="F420" i="12"/>
  <c r="F421" i="12"/>
  <c r="F422" i="12"/>
  <c r="F423" i="12"/>
  <c r="F425" i="12"/>
  <c r="F426" i="12"/>
  <c r="F427" i="12"/>
  <c r="F428" i="12"/>
  <c r="F429" i="12"/>
  <c r="F430" i="12"/>
  <c r="F431" i="12"/>
  <c r="F432" i="12"/>
  <c r="F433" i="12"/>
  <c r="F434" i="12"/>
  <c r="F436" i="12"/>
  <c r="F437" i="12"/>
  <c r="F438" i="12"/>
  <c r="F439" i="12"/>
  <c r="F440" i="12"/>
  <c r="F441" i="12"/>
  <c r="F442" i="12"/>
  <c r="F443" i="12"/>
  <c r="F444" i="12"/>
  <c r="F446" i="12"/>
  <c r="F447" i="12"/>
  <c r="F448" i="12"/>
  <c r="F449" i="12"/>
  <c r="F450" i="12"/>
  <c r="F451" i="12"/>
  <c r="F452" i="12"/>
  <c r="F453" i="12"/>
  <c r="F454" i="12"/>
  <c r="F455" i="12"/>
  <c r="F456" i="12"/>
  <c r="F457" i="12"/>
  <c r="F459" i="12"/>
  <c r="F460" i="12"/>
  <c r="F461" i="12"/>
  <c r="F462" i="12"/>
  <c r="F463" i="12"/>
  <c r="F464" i="12"/>
  <c r="F465" i="12"/>
  <c r="F466" i="12"/>
  <c r="F467" i="12"/>
  <c r="F468" i="12"/>
  <c r="F469" i="12"/>
  <c r="F470" i="12"/>
  <c r="F471" i="12"/>
  <c r="F472" i="12"/>
  <c r="F473" i="12"/>
  <c r="F474" i="12"/>
  <c r="F475" i="12"/>
  <c r="F476" i="12"/>
  <c r="F477" i="12"/>
  <c r="F478" i="12"/>
  <c r="F480" i="12"/>
  <c r="F481" i="12"/>
  <c r="F482" i="12"/>
  <c r="F483" i="12"/>
  <c r="F484" i="12"/>
  <c r="F485" i="12"/>
  <c r="F486" i="12"/>
  <c r="F487" i="12"/>
  <c r="F488" i="12"/>
  <c r="F489" i="12"/>
  <c r="F491" i="12"/>
  <c r="F492" i="12"/>
  <c r="F493" i="12"/>
  <c r="F494" i="12"/>
  <c r="F495" i="12"/>
  <c r="F496" i="12"/>
  <c r="F497" i="12"/>
  <c r="F498" i="12"/>
  <c r="F499" i="12"/>
  <c r="F500" i="12"/>
  <c r="F502" i="12"/>
  <c r="F503" i="12"/>
  <c r="F504" i="12"/>
  <c r="F505" i="12"/>
  <c r="F506" i="12"/>
  <c r="F507" i="12"/>
  <c r="F508" i="12"/>
  <c r="F509" i="12"/>
  <c r="F510" i="12"/>
  <c r="F511" i="12"/>
  <c r="F513" i="12"/>
  <c r="F514" i="12"/>
  <c r="F515" i="12"/>
  <c r="F516" i="12"/>
  <c r="F517" i="12"/>
  <c r="F518" i="12"/>
  <c r="F519" i="12"/>
  <c r="F520" i="12"/>
  <c r="F521" i="12"/>
  <c r="F523" i="12"/>
  <c r="F524" i="12"/>
  <c r="F525" i="12"/>
  <c r="F526" i="12"/>
  <c r="F527" i="12"/>
  <c r="F528" i="12"/>
  <c r="F529" i="12"/>
  <c r="F530" i="12"/>
  <c r="F532" i="12"/>
  <c r="F533" i="12"/>
  <c r="F534" i="12"/>
  <c r="F535" i="12"/>
  <c r="F536" i="12"/>
  <c r="F537" i="12"/>
  <c r="F538" i="12"/>
  <c r="F539" i="12"/>
  <c r="F540" i="12"/>
  <c r="F541" i="12"/>
  <c r="F542" i="12"/>
  <c r="F543" i="12"/>
  <c r="F545" i="12"/>
  <c r="F546" i="12"/>
  <c r="F547" i="12"/>
  <c r="F548" i="12"/>
  <c r="F549" i="12"/>
  <c r="F550" i="12"/>
  <c r="F551" i="12"/>
  <c r="F552" i="12"/>
  <c r="F553" i="12"/>
  <c r="F554" i="12"/>
  <c r="F555" i="12"/>
  <c r="F556" i="12"/>
  <c r="F557" i="12"/>
  <c r="F558" i="12"/>
  <c r="F559" i="12"/>
  <c r="F560" i="12"/>
  <c r="F561" i="12"/>
  <c r="F562" i="12"/>
  <c r="F563" i="12"/>
  <c r="F565" i="12"/>
  <c r="F566" i="12"/>
  <c r="F16" i="12"/>
  <c r="G15" i="12" l="1"/>
  <c r="F15" i="12"/>
  <c r="F14" i="12"/>
  <c r="G14" i="12"/>
  <c r="H26" i="1" l="1"/>
  <c r="I26" i="1" s="1"/>
  <c r="H15" i="1" l="1"/>
  <c r="I15" i="1" s="1"/>
</calcChain>
</file>

<file path=xl/sharedStrings.xml><?xml version="1.0" encoding="utf-8"?>
<sst xmlns="http://schemas.openxmlformats.org/spreadsheetml/2006/main" count="2391" uniqueCount="1180">
  <si>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</si>
  <si>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</si>
  <si>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</si>
  <si>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</si>
  <si>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</si>
  <si>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</si>
  <si>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</si>
  <si>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</si>
  <si>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</si>
  <si>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</si>
  <si>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</si>
  <si>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</si>
  <si>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</si>
  <si>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</si>
  <si>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</si>
  <si>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</si>
  <si>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</si>
  <si>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</si>
  <si>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</si>
  <si>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</si>
  <si>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</si>
  <si>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</si>
  <si>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</si>
  <si>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</si>
  <si>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</si>
  <si>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</si>
  <si>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</si>
  <si>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</si>
  <si>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</si>
  <si>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</si>
  <si>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</si>
  <si>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</si>
  <si>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</si>
  <si>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</si>
  <si>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</si>
  <si>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</si>
  <si>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</si>
  <si>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</si>
  <si>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</si>
  <si>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</si>
  <si>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</si>
  <si>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</si>
  <si>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</si>
  <si>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</si>
  <si>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</si>
  <si>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</si>
  <si>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</si>
  <si>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</si>
  <si>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</si>
  <si>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</si>
  <si>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</si>
  <si>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</si>
  <si>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</si>
  <si>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</si>
  <si>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</si>
  <si>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</si>
  <si>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</si>
  <si>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</si>
  <si>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</si>
  <si>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</si>
  <si>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</si>
  <si>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</si>
  <si>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</si>
  <si>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</si>
  <si>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</si>
  <si>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</si>
  <si>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</si>
  <si>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</si>
  <si>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</si>
  <si>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</si>
  <si>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</si>
  <si>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</si>
  <si>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</si>
  <si>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</si>
  <si>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</si>
  <si>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</si>
  <si>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</si>
  <si>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</si>
  <si>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</si>
  <si>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</si>
  <si>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</si>
  <si>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</si>
  <si>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</si>
  <si>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</si>
  <si>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</si>
  <si>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</si>
  <si>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</si>
  <si>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</si>
  <si>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</si>
  <si>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</si>
  <si>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</si>
  <si>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</si>
  <si>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</si>
  <si>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</si>
  <si>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</si>
  <si>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</si>
  <si>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</si>
  <si>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</si>
  <si>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</si>
  <si>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</si>
  <si>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</si>
  <si>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</si>
  <si>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</si>
  <si>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</si>
  <si>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</si>
  <si>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</si>
  <si>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</si>
  <si>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</si>
  <si>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</si>
  <si>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</si>
  <si>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</si>
  <si>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</si>
  <si>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</si>
  <si>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</si>
  <si>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</si>
  <si>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</si>
  <si>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</si>
  <si>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</si>
  <si>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</si>
  <si>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</si>
  <si>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</si>
  <si>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</si>
  <si>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</si>
  <si>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</si>
  <si>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</si>
  <si>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</si>
  <si>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</si>
  <si>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</si>
  <si>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</si>
  <si>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</si>
  <si>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</si>
  <si>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</si>
  <si>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</si>
  <si>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</si>
  <si>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</si>
  <si>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</si>
  <si>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</si>
  <si>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</si>
  <si>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</si>
  <si>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</si>
  <si>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</si>
  <si>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</si>
  <si>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</si>
  <si>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</si>
  <si>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</si>
  <si>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</si>
  <si>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</si>
  <si>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</si>
  <si>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</si>
  <si>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</si>
  <si>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</si>
  <si>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</si>
  <si>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</si>
  <si>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</si>
  <si>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</si>
  <si>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</si>
  <si>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</si>
  <si>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</si>
  <si>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</si>
  <si>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</si>
  <si>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LICDA. VIOLETA HERNANDEZ</t>
  </si>
  <si>
    <t>Directora Financiera</t>
  </si>
  <si>
    <t>LIC. JUAN VLADIMIR VELOZ</t>
  </si>
  <si>
    <t xml:space="preserve">  Encargado Interino Depto. De Contabilidad</t>
  </si>
  <si>
    <t>Khalicco Investments, SRL</t>
  </si>
  <si>
    <t>Santo Domingo Motors Company, SA</t>
  </si>
  <si>
    <t>Viamar, SA</t>
  </si>
  <si>
    <t>Magna Motors, SA</t>
  </si>
  <si>
    <t>B1500000001</t>
  </si>
  <si>
    <t>Adving Commercial, SRL</t>
  </si>
  <si>
    <t>AGUA PLANETA AZUL C POR A</t>
  </si>
  <si>
    <t>B1500000053</t>
  </si>
  <si>
    <t>B1500000008</t>
  </si>
  <si>
    <t>GOBERNACION DEL EDIFICIO GUBERNAMENTAL JUAN PABLO DUARTE</t>
  </si>
  <si>
    <t>ITCORP GONGLOSS, SRL</t>
  </si>
  <si>
    <t>CORPORACION DEL ACUEDUCTO Y ALCANTARILLADO DE SANTO DOMINGO</t>
  </si>
  <si>
    <t>Bonanza Dominicana, SAS</t>
  </si>
  <si>
    <t>COMPANIA DOMINICANA DE TELEFONOS C POR A</t>
  </si>
  <si>
    <t>RSN Salcedo Nina Group SRL</t>
  </si>
  <si>
    <t>B1500000079</t>
  </si>
  <si>
    <t>The Multi Service Hedean, SRL</t>
  </si>
  <si>
    <t>Edesur Dominicana, S.A</t>
  </si>
  <si>
    <t>TELEOPERADORA DEL NORDESTE, SRL</t>
  </si>
  <si>
    <t>Estrela Telecom, SRL</t>
  </si>
  <si>
    <t>Sketchprom, SRL</t>
  </si>
  <si>
    <t>B1500000102</t>
  </si>
  <si>
    <t>EMPRESA DISTRIBUIDORA DE ELECTRICIDAD DEL ESTE S A</t>
  </si>
  <si>
    <t>EDITORA DEL CARIBE C POR A</t>
  </si>
  <si>
    <t>Blescon Publicidad y Marketing, SRL</t>
  </si>
  <si>
    <t>OFICINA GUBERNAMENTAL DE TECNOLOGIA DE LA INFORMACION Y COMUNICACIÓN</t>
  </si>
  <si>
    <t>B1500000032</t>
  </si>
  <si>
    <t>Gregoria Del Rosario Ortiz Then</t>
  </si>
  <si>
    <t>Ardigraf, SRL</t>
  </si>
  <si>
    <t>Dento Media, SRL</t>
  </si>
  <si>
    <t>EDENORTE DOMINICANA S A</t>
  </si>
  <si>
    <t>B1500000002</t>
  </si>
  <si>
    <t>JMP Fiesta Catering, SRL</t>
  </si>
  <si>
    <t>IMPRESOS CV SA</t>
  </si>
  <si>
    <t>Gamt multiservis, SRL</t>
  </si>
  <si>
    <t>Sofimac Technology Sote, SRL</t>
  </si>
  <si>
    <t>CORRESPONDIENTE DEL 01 AL 31 DE DICIEMBRE  DEL 2023</t>
  </si>
  <si>
    <t>LIB:11629 d/f 01/12/2023. PAGO FACTURA B1500000178, 1ER ABONO, AL CERTIFICADO DE CONTRATO BS-0012588-2023, POR ADQUISICION DE ALMUERZOS EJECUTIVOS Y ALMUERZOS (PLATO DEL DIA).</t>
  </si>
  <si>
    <t>B1500000178</t>
  </si>
  <si>
    <t>08/11/2023</t>
  </si>
  <si>
    <t>LIB: 11654 d/f 01/12/2023. PAGO FACT. NCF. B1500000262 SEGUN O/S MIP-2023-00774 POR CONFECCION E IMPRESION DE DIPLOMAS PARA ACTO DE GRADUACION DE PROGRAMA DE FORMACION RED DE LIDERES MEDIADORES COMUNITARIOS DE ESTE MIP.</t>
  </si>
  <si>
    <t>B1500000262</t>
  </si>
  <si>
    <t>LIB: 11655 d/f 01/12/2023. PAGO FACT. NCF. B1500003528 SEGUN O/S MIP-2023-00655 POR CONTRATACION DE SERVICIO PARA COLOCACION DE CAMPAÑA PUBLICITARIA EN MEDIOS DE TV DENTRO DE LA ESTRATEGIA MI PAIS SEGURO DE VUELTA AL BARRIO, HEROES DE RD DE ESTE MIP. DURANTE EL MES DE SEPT. 2023.</t>
  </si>
  <si>
    <t>B1500003528</t>
  </si>
  <si>
    <t>Corporación Dominicana de Radio y Televisión, SRL (Color Visión)</t>
  </si>
  <si>
    <t>LIB: 11658 d/f 01/12/2023. PAGO FACTURA NCF. B1500127780, SEGUN CONTRATO
BS-0012862-2022, POR  ADQUISICION DE COMBUSTIBLES PARA USOS OPERATIVOS DE ESTE MIP.</t>
  </si>
  <si>
    <t>B1500127780</t>
  </si>
  <si>
    <t>ISLA DOMINICANA DE PETROLEO CORPORATION</t>
  </si>
  <si>
    <t>LIB: 11659 d/f 01/12/2023. PAGO FACTURA NCF. B1500000593, SEGUN O/S MIP-2023-00391, SERVICIO DE ALQUILER DE UNA IMPRESORA PARA SER UTILIZADA EN EL ARCHIVO DE ARMAS.</t>
  </si>
  <si>
    <t>B1500000593</t>
  </si>
  <si>
    <t>ICU Soluciones Empresariales, SRL</t>
  </si>
  <si>
    <t>LIB: 11660 d/f 01/12/2023. PAGO FACTURA NCF. B1500003193 SEGUN O/S MIP-2023-00651, POR SERVICIO DE MANTENIMIENTO Y/O REPARACION PARA EL VEHICULO MITSUBISHI MODELO L-200 CHASIS NO. 000413 ASIGNADO AL COBA. LA DIFERENCIA ENTRE FACTURA Y O/S FUE CUBIERTA POR LA GARANTIA.</t>
  </si>
  <si>
    <t>B1500003193</t>
  </si>
  <si>
    <t>LIB: 11680 d/f 01/12/2023. PAGO FACT. NCF. B1500000002 SEGUN O/C MIP-2023-00610 POR ADQUISICION DE (60) UNIFORMES DE BALONCESTO INFANTIL PARA SER UTILIZADOS EN UN TORNEO DE BALONCESTO EN EL CLUB DE CIUDAD SATELITE DEL MUNICIPIO DE SANTIAGO.</t>
  </si>
  <si>
    <t>LIB: 11681 d/f 01/12/2023. PAGO FACT. NCF. B1500000961, SEGUN O/C MIP-2023-00843, POR ADQUISICION DE PLANTA ELECTRICA PARA DIFERENTES CASA DE PREVENCION DEL VICEMINISTERIO DE SEGURIDAD PREVENTIVA EN SECTORES VULNERABLES DE ESTE MINISTERIO.</t>
  </si>
  <si>
    <t>B1500000961</t>
  </si>
  <si>
    <t>LIB: 11682 d/f 01/12/2023. PAGO FACTURA B1500000179 , 2DO ABONO, AL CERTIFICADO DE CONTRATO BS-0012588-2023 POR ADQUISICION DE ALMUERZOS EJECUTIVOS Y ALMUERZOS (PLATO DEL DIA).</t>
  </si>
  <si>
    <t>B1500000179</t>
  </si>
  <si>
    <t>LIB: 11714 d/f 01/12/2023. PAGO FACT. NCF.B1500029879, POR  VALOR DE RD$1,951,436.51, POR SERVICIO DE SEGURO MEDICO AL PERSONAL DE ESTE MIP, MENOS DESC. NOMINA DE RD$351,960.52, PERIODO DEL 01 AL 30 DE NOVIEMBRE DEL 2023.</t>
  </si>
  <si>
    <t>B1500029879</t>
  </si>
  <si>
    <t>LIB: 11717 d/f 01/12/2023. PAGO FACTURA NCF. B1500007031, SEGUN O/S MIP-2023-00916 POR SERVICIOS DE MANTENIMIENTO EN GARANTIA DEL VEHICULO HYUNDAI CANTUS CHASIS #836965, ASIGNADO A LA DIRECCION ASUNTOS MIGRATORIOS.</t>
  </si>
  <si>
    <t>B1500007031</t>
  </si>
  <si>
    <t>LIB: 11771 d/f 04/12/2023. PAGO FACTURA NCF. B1500000178, SEGUN O/C MIP-2023-00904, POR ADQUISICION DE AZUCAR CREMA REFINA EN EMPAQUE DE DOS LIBRAS, PARA USO DE ESTE MINISTERIO.</t>
  </si>
  <si>
    <t>QE SUPLIDORES, SRL</t>
  </si>
  <si>
    <t>LIB: 11772 d/f 04/12/2023. PAGO FACTURA NCF. B1500000054, SEGUN O/S MIP-2023-00440, CONTRATACIÓN DE LOS SERVICIOS PARA GESTIÓN DE EVENTOS (ALQUILER DE EQUIPOS DE SONIDO, CARPAS Y MESAS).</t>
  </si>
  <si>
    <t>B1500000054</t>
  </si>
  <si>
    <t>LIB: 11773 d/f 04/12/2023. PAGO FACTURA NCF. B1500000156, SEGUN O/C MIP-2023-00252, POR  ADQUISICIÓN DE CUBERTERÍA Y ARTÍCULOS DEL HOGAR, PARA EL DEPARTAMENTO DE EVENTOS Y DEPARTAMENTO DE SUMINISTRO DE ESTE MINISTERIO.</t>
  </si>
  <si>
    <t>B1500000156</t>
  </si>
  <si>
    <t>Divercorp, Diversos Corporativos, SRL</t>
  </si>
  <si>
    <t>LIB: 11775 d/f 04/12/2023. PAGO FACTURAS NCF. B1500000350 Y 351, SEGUN O/S MIP-2023-00588, POR SERVICIO DE REFRIGERIO Y ALMUERZO PARA LOS MÉDICOS POLICÍAS QUE PARTICIPARON EN REALIZACIÓN DE OPERATIVOS MÉDICOS FERIA NACIONAL EL COCO, CELEBRADA EL DIA 29 DE JULIO 2023, EN NAGUA.</t>
  </si>
  <si>
    <t>B1500000350</t>
  </si>
  <si>
    <t>B1500000351</t>
  </si>
  <si>
    <t>D Chefcito, El Sabor del Paladar, SRL</t>
  </si>
  <si>
    <t>LIB: 11777 d/f 04/12/2023. PAGO DEL 20% DEL ANTICIPO, 1er ABONO AL CERT. DE CONTRATO No. BS-0014103-2023, CONTRATACION DE SERVICIOS DE TALLER PARA LA REPARACION , MANTENIMIENTO PREVENTIVO Y REPARACION DE SISTEMA DE REFRIGERACION DE LA FLOTA VEHICULAR DEL MIP.</t>
  </si>
  <si>
    <t>BS-0014103-2023</t>
  </si>
  <si>
    <t>Centro de Frenos David, SRL</t>
  </si>
  <si>
    <t>LIB: 11778 d/f 04/12/2023. PAGO FACTURA NCF. B1500164820 , SEGUN O/C MIP-2023-00871, POR  ADQUISICIÓN DE FARDOS DE AGUA 20/1, UTILIZADAS EN EL LANZAMIENTO DEL PROGRAMA DE VUELTA AL BARRIO.</t>
  </si>
  <si>
    <t>B1500164820</t>
  </si>
  <si>
    <t>LIB: 11779 d/f 04/12/2023. PAGO FACTURA NCF. B1500000016  SEGUN O/C MIP-2023-00810, POR ADQUISICION DE ESCLAVINAS, PARA LAS GRADUACIONES DE LOS POLICIAS MUNICIPALES EN DIFERENTES MUNICIPIOS. QUIENES CONCLUYERON EL CURSO BASICO DE ENTRENAMIENTO Y FORMACION ACADEMICA.</t>
  </si>
  <si>
    <t>B1500000016</t>
  </si>
  <si>
    <t>LIB: 11826 d/f 05/12/2023. PAGO FACTURA NCF. B1500000906, POR ALQUILER DEL LOCAL DONDE FUNCIONAN LAS OFICINAS DE LA POLICIA AUXILIAR, SEGUN CERTIFICADO DE CONTRATO BS-0009665-2023, CORRESPONDIENTE AL MES DE NOVIEMBRE 2023.</t>
  </si>
  <si>
    <t>B1500000906</t>
  </si>
  <si>
    <t>Servicios Empresariales Canaan, SRL</t>
  </si>
  <si>
    <t>LIB: 11828 d/f 05/12/2023. PAGO FACTURA NCF. B1500000019, SEGUN O/S MIP-2023-00877, POR INSCRIPCIÓN Y PARTICIPACIÓN DE 3 SERVIDORES EN EL PRIMER CONGRESO DE CONSULTORES IMPOSITIVOS, CELEBRADO DEL 27 AL 29 DE OCTUBRE 2023.</t>
  </si>
  <si>
    <t>B1500000019</t>
  </si>
  <si>
    <t>Consejo Nacional De Consultores Impositivos, INC</t>
  </si>
  <si>
    <t>LIB: 11829 d/f 05/12/2023. PAGO FACTURA NCF. B1500007014, SEGUN O/S MIP-2023-00907, POR  SERVICIOS DE MANTENIMIENTO DEL VEHICULO HYUNDAI STARIA CHASIS #108839, ASIGNADO AL DEPARTAMENTO DE TRASPORTACION.</t>
  </si>
  <si>
    <t>B1500007014</t>
  </si>
  <si>
    <t>LIB: 11932 d/f 06/12/2023. PAGO FACTURA NCF. B1500000009, SEGUN O/S MIP-2023-00745, POR CONTRATACION DE ALMUERZO Y REFRIGERIO, PARA EL CURSO DE SIMPLIFICACION DE TRAMITES, IMPARTIDO EN EL SALON DEL PISO 13 DE ESTE MIP, EL DIA 2 DE SEPTIEMBRE 2023.</t>
  </si>
  <si>
    <t>B1500000009</t>
  </si>
  <si>
    <t>JECOMM, SRL</t>
  </si>
  <si>
    <t>LIB: 11933 d/f 06/12/2023. PAGO FACT. NCF. B1500000829, 2DO ABONO A LA O/C MIP-2022-00064 POR ADQUISICION DE CORONAS FUNEBRES Y ARREGLOS PARA SER UTILIZADOS EN DISTINTAS ACTIVIDADES DE ESTE MIP.</t>
  </si>
  <si>
    <t>B1500000829</t>
  </si>
  <si>
    <t>Crisflor Floristeria SRL</t>
  </si>
  <si>
    <t>LIB: 11934 d/f 06/12/2023. PAGO VARIOS FACTURAS 15TO ABONO A LA O/C MIP-2022-00143 POR LLENADO DE (458) UND BOTELLONES DE AGUA PARA SER UTILIZADOS EN LAS DIFERENTES COCINAS, PROGRAMAS Y EVENTO DE ESTE MIP.</t>
  </si>
  <si>
    <t>B1500165053</t>
  </si>
  <si>
    <t>B1500165141</t>
  </si>
  <si>
    <t>B1500165249</t>
  </si>
  <si>
    <t>B1500165381</t>
  </si>
  <si>
    <t>B1500165526</t>
  </si>
  <si>
    <t>B1500165644</t>
  </si>
  <si>
    <t>B1500165655</t>
  </si>
  <si>
    <t>B1500165738</t>
  </si>
  <si>
    <t>B1500165855</t>
  </si>
  <si>
    <t>B1500166021</t>
  </si>
  <si>
    <t>B1500166108</t>
  </si>
  <si>
    <t>LIB: 11935 d/f 06/12/2023. PAGO FACTURA NCF. B1500130645, SERVICIO DE CONSUMO DE AGUA POTABLE, DONDE FUNCIONABA EL CENTRO DE CAPACITACION COMUNAL Y TECNOLOGIA, UBICADO EN LA CALLE ANGELINA VICINI NO. 22, SECTOR 27 DE FEBREO, MENOS DESCUENTO DEL 20%, CON UN MONTO DE RD$69,680.40.</t>
  </si>
  <si>
    <t>B1500130645</t>
  </si>
  <si>
    <t>LIB: 11936 d/F 06/12/2023. PAGO FACT. NCF. B1500000119 SEGUN O/S MIP-2023-00930 POR CONTRATACION DE REFRIGERIO PARA DAR CONTINUIDAD A LA CAPACITACION AUDITOR INTERNO 16 NOVIEMBRE 
PARA (30) PARTICIPANTES DE ESTE MIP.</t>
  </si>
  <si>
    <t>B1500000119</t>
  </si>
  <si>
    <t>LIB: 11937 d/f 06/12/2023. PAGO FACTURA NCF. B1500000175 SEGUN O/S MIP-2023-00823, POR CONTRATACION DE SERVICIOS DE REFRIGERIO PARA DIFERENTES ACTIVIDADES DE VUELTA AL BARRIO DEL VICEMINISTERIO DE ARMAS DE ESTE MINISTERIO.</t>
  </si>
  <si>
    <t>B1500000175</t>
  </si>
  <si>
    <t>LIB: 11940 d/f 06/12/2023. PAGO FACT. NCF. B1500006999 SEGUN O/S MIP-2023-00867 POR SERVICIOS DE MANTENIMEINTO DEL VEHICULO HYUNDAI SNATA FE CHASIS #057232, ASIGNADO AL DESPACHO. LA DIFERENCIA DEL MONTO DE LA FACTURA Y LA ORDEN DE SERVICOS ESTA CUBIERTA POR LA GARANTIA.</t>
  </si>
  <si>
    <t>B1500006999</t>
  </si>
  <si>
    <t>LIB: 11941 d/f 06/12/2023. PAGO FACT. NCF. B1500007006 SEGUN O/S MIP-2023-00900 POR CONTRATACION SERVICIOS DE MANTENIMIENTO DEL VEHICULO HYUNDAI CANTUS CHASIS #348641 DE ESTE MIP. 
LA DIFERENCIA ENTRE LA FACTURA Y LA ORDEN DE SERVICIO ESTA CUBIERTA POR LA GARANTIA.</t>
  </si>
  <si>
    <t>B1500007006</t>
  </si>
  <si>
    <t>LIB: 11942 d/f 06/12/2023. PAGO FACT. NCF. B1500013303 SEGUN O/S MIP-2023-00878 POR SERVICIOS DE MANTENIMIENTO DEL VEHICULO KIA SPORTAGE CHASIS #565808, ASIGNADO AL DESPACHO.</t>
  </si>
  <si>
    <t>B1500013303</t>
  </si>
  <si>
    <t>LIB: 12016 d/f 07/12/2023. PAGO FACTURA NCF B1500000758 SEGUN O/C MIP-2023-00611, POR ADQUISICION DE EQUIPOS DE TECNOLOGIA PARA SER UTILIZADOS EN ESTE MINISTERIO.</t>
  </si>
  <si>
    <t>B1500000758</t>
  </si>
  <si>
    <t>SUPLIDORA COMERCIAL RODRIGUEZ SRL</t>
  </si>
  <si>
    <t>LIB: 12018 d/f 07/12/2023. PAGO FACTURA NCF B1500000205 SEGUN O/S MIP-2023-00897, POR SERVICIO DE MANTENIMIENTO Y LIMPIEZA PARA LAS OFICINAS DE DATA CENTER, ARCHIVO DE ARMAS Y DEPOSITO DE ARMAS  DE ESTE MINISTERIO.</t>
  </si>
  <si>
    <t>B1500000205</t>
  </si>
  <si>
    <t>LIB: 12020 d/f 07/12/2023. PAGO FACT. NCF. B1500000102 SEGUN O/C MIP-2023-00905 POR ADQUISICION DE LAMPARAS LED TIPO COBRA PARA SER UTILIZADO DENTRO DEL PLAN DE LA ESTRATEGIA INTEGRAL DE SEGURIDAD CIUDADANA MI PAIS SEGURO.</t>
  </si>
  <si>
    <t>Servicios Electricos Profesionales Serpronal, SRL</t>
  </si>
  <si>
    <t>LIB: 12031 d/f 07/12/2023. PAGO FACTURA NCF. B1500000136, SEGUN O/C MIP-2023-00573, POR ADQUISICIÓN DE T SHRIT BLANCO PARA SER UTILIZADOS POR EL PERSONAL QUE BRINDARA APOYO EN EL FESTIVAL DEL COCO.</t>
  </si>
  <si>
    <t>B1500000136</t>
  </si>
  <si>
    <t>LIB: 12033 d/f 07/12/2023. PAGO CONTRIBUCION FINANCIERA DE LA REPUBLICA DOMINICANA AÑO 2024. DEL TRATADO SOBRE COMERCIO DE ARMAS(TCA), BANCO UBS,SA . RUE DES NOIRETTES 35 1227 CAROUGE, CUENTA NO.0240-944156.60 J. GENEVE</t>
  </si>
  <si>
    <t>ARMS TRADE TREATY</t>
  </si>
  <si>
    <t>DG-MIP-07249-2023</t>
  </si>
  <si>
    <t>LIB: 12034 d/f 07/12/2023. PAGO FACTURA NCF B1500000017 SEGUN O/S MIP-2023-00864, POR SERVICIO DE SERIGRAFIA DE T SHIRTS PARA ACTIVIDAD DE VUELTA AL BARRIO.</t>
  </si>
  <si>
    <t>B1500000017</t>
  </si>
  <si>
    <t>LIB: 12035 d/f 07/12/2023. PAGO FACT. NCF. B1500003194 SEGUN O/S MIP-2023-00888 POR SERVICIOS DE MANTENIMIENTO DEL VEHICULO MITSUBISHI L200 CHASIS #000401, ASIGNADO DEPTO TRANSPORTACION.</t>
  </si>
  <si>
    <t>B1500003194</t>
  </si>
  <si>
    <t>LIB: 12036 d/f 07/12/2023. PAGO FACT. NCF. B1500000078 SEGUN O/S MIP-2023-00703 POR CONT DE SERVICIO DE COLOCACION DE CAMPAÑA PUBLICITARIA EN MEDIOS DIGITALES DENTRO DE LA ESTRATEGIA MI PAIS SEGURO, DE VUELTA AL BARRIO HEROES DE RD DE ESTE MIP. CORRESPODIENTE AL MES DE SEPT 2023.</t>
  </si>
  <si>
    <t>B1500000078</t>
  </si>
  <si>
    <t>Dominican Networks E. Rosario Streaming SRL</t>
  </si>
  <si>
    <t>LIB: 12037 d/f 07/12/2023. PAGO FACT. NCF. B1500000013 SEGUN O/S MIP-2023-00161 POR CONTRATACION DE SERVICIO DE IMPERMEABILIZANTE Y SERVICIO DE PINTURA CASA SEGURIDAD PREVENTIVA DE MOCA DE ESTE MIP.</t>
  </si>
  <si>
    <t>B1500000013</t>
  </si>
  <si>
    <t>Shelian Ingeniería, SRL</t>
  </si>
  <si>
    <t>LIB: 12038 d/f 07/12/2023. PAGO FACT. NCF B1500000033 SEGUN O/C MIP-2023-00814 POR SERVICIOS DE FUMIGACION EN GENERAL PARA LAS INSTALACIONES DEL PROGRAMA COMUNIDAD SEGURA.</t>
  </si>
  <si>
    <t>B1500000033</t>
  </si>
  <si>
    <t>Fumy Real, SRL</t>
  </si>
  <si>
    <t>LIB: 12136 d/f 08/12/2023. PAGO CUENTA 788841969, FACT. NCF E450000027457, POR SERVICIO DE FLOTAS Y DATA DISTRIBUIBLE PARA SER UTILIZADAS POR LA POLICIA NACIONAL EN EL PLAN DE SEGURIDAD CIUDADANA CORRESPONDIENTE AL MES DE NOVIEMBRE DEL 2023.</t>
  </si>
  <si>
    <t>E450000027457</t>
  </si>
  <si>
    <t>LIB: 12137 d/f 08/12/2023. PAGO FACT. NCF. B1500000017 SEGUN O/C MIP-2023-00891 POR ADQUISICION E INSTALACION DE 100 METROS DE PISO DE VINILO ADHESIVO PARA LA OFICINA DE SERVICIOS DE ATENCION TELEFONICA PISO 11 DE ESTE MIP.</t>
  </si>
  <si>
    <t>Grupo Simrey, SRL</t>
  </si>
  <si>
    <t>LIB: 12140 d/f 08/12/2023. PAGO FACT. NCF. B1500001000 POR PAGO DE SERVICIO DE INTERNET SIMETRICO EN LA ESCUELA DE ENTRENAMIENTO POLICIAL, HOTEL BAHIA PRINCIPE, RIO SAN JUAN CORRESPODIENTE MES DE NOVIEMBRE 2023.</t>
  </si>
  <si>
    <t>B1500001000</t>
  </si>
  <si>
    <t>LIB: 12141 d/f 08/12/2023. PAGO FACT. NCF. B1500002731 SEGUN CERTIF DE CONT CI-0000168 POR PAGO ALQUILER DE STAND EN EL CENTRO DE ATENCION PRESENCIAL AL CIUDADANO PUNTO GOB MEGACENTRO PARA PROPORCIONAR INFORMACION Y SERVICIOS DE ESTE MIP, CORRESPONDIENTE AL MES DE DICIEMBRE 2023.</t>
  </si>
  <si>
    <t>B1500002731</t>
  </si>
  <si>
    <t>LIB: 12142 d/f 08/12/2023. PAGO FACT. NCF. B1500002701 SEGUN CI-0000548-2023 POR ALQUILER DE PUNTO GOB DE SANTIAGO, PARA PROPORCIONAR INFORMACION Y SERVICIOS DE ESTE MIP, CORRESPODIENTE MES DE DICIEMBRE 2023.</t>
  </si>
  <si>
    <t>B1500002701</t>
  </si>
  <si>
    <t>LIB: 12143 d/f 08/12/2023. PAGO FACT. NCF. B1500000054 SEGUN O/C MIP-2023-00590 POR ADQUISICION DE PINTURAS PARA DISTINTAS AREAS DE ESTE MIP.</t>
  </si>
  <si>
    <t>GRUPO GARMOF, SRL</t>
  </si>
  <si>
    <t>LIB: 12144 d/f 08/12/2023. PAGO FACTURA NCF. B1500000920, POR ALQUILER DEL LOCAL DONDE FUNCIONAN LAS OFICINAS DE LA POLICIA AUXILIAR, SEGUN CERTIFICADO DE CONTRATO BS-0009665-2023, CORRESPONDIENTE AL MES DE DICIEMBRE 2023.</t>
  </si>
  <si>
    <t>B1500000920</t>
  </si>
  <si>
    <t>LIB: 12146 d/f 08/12/2023. PAGO FACTURA NCF B1500000075, SEGUN O/S MIP-2023-00885, POR  LEGALIZACION   Y  APERTURA DE RECEPCION DE OFERTAS TECNICAS Y APERTURA DE SOBRES A Y B DE LOS PROCESOS DE COMPRAS, DE LA DIRECCION JURIDICA DE ESTE MIP.</t>
  </si>
  <si>
    <t>B1500000075</t>
  </si>
  <si>
    <t>MARINA CESILIA SANTANA ACOSTA</t>
  </si>
  <si>
    <t>LIB: 12147 d/f 08/12/2023. PAGO CUENTA NO. 703616800, NCF E450000026377, POR SERVICIO DE FLOTA DE ESTE MIP, CORRESPONDIENTE AL MES DE NOVIEMBRE 2023.</t>
  </si>
  <si>
    <t>E450000026377</t>
  </si>
  <si>
    <t>LIB: 12148 d/f 08/12/2023. PAGO FACT NCF. B1500416738, NIC.6006689, POR SERVICIO DE ENERGIA ELECTRICA, PROGRAMA COMUNIDAD SEGURA CORRESPONDIENTE  AL PERIODO DEL 10/10/2023 AL 10/11/2023.</t>
  </si>
  <si>
    <t>B1500416738</t>
  </si>
  <si>
    <t>LIB: 12149 d/f 08/12/2023. PAGO FACT. NCF. B1500003198 SEGUN O/S MIP-2023-00794 POR SERVICIOS DE MANTENIMIENTO DEL VEHICULO MTISUBISHI L200 CHASIS# 000333, ASIGNADO AL DESPACHO DE ESTE MIP, LA DIFERENCIA ENTRE LA ORDEN DE SERVICIO Y LA FACTURA ESTA CUBIERTA POR LA GARANTIA.</t>
  </si>
  <si>
    <t>B1500003198</t>
  </si>
  <si>
    <t>LIB: 12150 d/F 08/12/2023. PAGO FACT. NCF. B1500013219 SEGUN O/S MIP-2023-00857 POR SERVICIOS DE MANTENIMIENTO  DEL VEHICULO KIA SPORTAGE CHASIS #701225, ASIGNADO AL COBA.</t>
  </si>
  <si>
    <t>B1500013219</t>
  </si>
  <si>
    <t>LIB: 12154 d/f 08/12/2023. PAGO FACTURA NCF B1500003191 SEGUN O/S MIP-2023-00529 POR SERVICIOS DE MANTENIMIENTO EN GARANTIA DEL VEHICULO MITSUBICHI L200 CHASIS #000415, ASIGNADO AL COBA.</t>
  </si>
  <si>
    <t>B1500003191</t>
  </si>
  <si>
    <t>LIB: 12155 d/f 08/12/2023. PAGO FACT. NCF. B1500000010 SEGUN O/S MIP-2023-00903 POR CONTRATACION PARA LOS SERVICIOS DE REFRIGERIO Y ALMUERZO PARA EL TALLER INDUCCION A LA ADMINISTRACCION PUBLICA Y PARA EL CURSO DE ORTOGRAFIA Y REDACCION DE INFORME TECNICO.</t>
  </si>
  <si>
    <t>B1500000010</t>
  </si>
  <si>
    <t>LIB: 12156 d/f 08/12/2023. PAGO FACT. NCF. B1500000057 SEGUN O/S MIP-2023-00912 POR CONTRATACION DEL SERVICIOS PARA EL DISEÑO GRAFICO Y LINEA GRAFICA DE LOS DIFERENTES LOGROS PARA SER UTILIZADOS EN LOS UNIFORMES, BANNERS, MATERIAL DIDACTICO PARA ESTE MIP.</t>
  </si>
  <si>
    <t>B1500000057</t>
  </si>
  <si>
    <t>Nancruz Confecciones, SRL</t>
  </si>
  <si>
    <t>LIB: 12229 d/f 12/12/2023. PAGO FACTURA NCF. B1500001057, PRIMER ABONO DEL CONTRATO NO. CI-0000499-2023, PARA DIPLOMADO EN TURISMO CULTURAL Y RELIGIOSO, IMPARTIDO A LIDERES RELIGIOSOS,COMUNITARIOS Y AGENTES P.N.,SEGUN CONVENIO ENTRE EL MIP Y LA UNIVERSIDAD CATOLICA DE STO. DGO.</t>
  </si>
  <si>
    <t>B1500001057</t>
  </si>
  <si>
    <t>Universidad Católica Santo Domingo</t>
  </si>
  <si>
    <t>LIB: 12231 d/f 12/12/2023. PAGO FACT. NCF.B1500009715, POR VALOR DE RD$596,915.06, POR SERVICIO DE SEGURO MEDICO AL PERSONAL DE ESTE MIP, MENOS DESC. NOMINA DE RD$49,628.94, PERIODO DEL 01 AL 30 DE NOVIEMBRE DEL 2023.</t>
  </si>
  <si>
    <t>B1500009715</t>
  </si>
  <si>
    <t>LIB: 12232 d/f 12/12/2023. PAGO CUENTA NO. 769450262, NCF. E450000027194, POR SERVICIO DE INTERNET INALAMBRICO A VARIOS DEPARTAMENTOS DE ESTE MINISTERIO, CORRESPONDIENTE MES DE NOVIEMBRE 2023.</t>
  </si>
  <si>
    <t>E450000027194</t>
  </si>
  <si>
    <t>LIB: 12233 d/f 12/12/2023. PAGO FACTURA NCF E450000027985 CUENTA NO. 710029713,  POR SERVICIO TELEFÓNICO A ESTE MIP, CORRESPONDIENTE AL MES DE NOVIEMBRE 2023.</t>
  </si>
  <si>
    <t>E450000027985</t>
  </si>
  <si>
    <t>LIB: 12235   d/f 12/12/2023. PAGO FACTURA NCF. B1500000089, SEGUN O/S MIP-2023-00886, POR  CONTRATACIÓN DE SERVICIO PARA LA RECUPERACIÓN DE DATOS DE ALMACENAMIENTO EN LOS DISCOS NAS, ALMACENAMIENTO DE CINTAS, CLOUD Y SERVIDORES DEL MIP.</t>
  </si>
  <si>
    <t>B1500000089</t>
  </si>
  <si>
    <t>Sistemas y Consultoria, SRL</t>
  </si>
  <si>
    <t>LIB: 12237 d/f 12/12/2023. PAGO FACT. NCF. B1500000016 SEGUN O/C MIP-2023-00799 POR ADQUISICIONDE PUERTAS DE CRISTAL PARA DIFERENTES DEPENDENCIAS DE ESTE MIP.</t>
  </si>
  <si>
    <t>LIB: 12238 d/f 12/12/2023. PAGO FACT. NCF B1500000216 SEGUN O/S MIP-2023-00737 POR CONTRATACION DE SERVICIO DE CAMPAÑA PUBLICITARIA EN MEDIOS DIGITALES DENTRO DE LA ESTRATEGIA MI PAIS SEGURO DE VUELTA  AL BARRIO, HEROES DE RD DE ESTE MIP, DURANTE SEPTIEMBRE DEL 2023.</t>
  </si>
  <si>
    <t>B1500000216</t>
  </si>
  <si>
    <t>JOSE ALFREDO ESPINAL</t>
  </si>
  <si>
    <t>LIB: 12239 d/f 12/12/2023. PAGO FACTURA  NCF. B1500000008 SEGUN O/C  MIP-2023-00923, POR ADQUISICIÓN DE 1500 T-SHIRT PARA SER UTILIZADOS EN LA CONFERENCIA MAGISTRAL HABLEMOS DE CONVIVENCIA Y SEGURIDAD, DE ESTE MINISTERIO.</t>
  </si>
  <si>
    <t>Magnetique, SRL</t>
  </si>
  <si>
    <t>LIB: 12241 d/f 12/12/2023. PAGO FACTURA NCF. B1500026619, SEGUN O/S MIP-2023-00906, POR SERVICIOS DE MANTENIMIENTO DEL VEHICULO NISSAN KICKS CHASIS #607095#, ASIGNADO A LA OAI.</t>
  </si>
  <si>
    <t>B1500026619</t>
  </si>
  <si>
    <t>LIB: 12245 d/f 12/12/2023. PAGO FACT. NCF B1500000351, SEGUN O/C MIP-2023-00899, POR ADQUISICIÓN DE MASCARILLAS Y GEL ANTIBACTERIAL PARA SER UTILIZADO POR LOS COLABORADORES DE ESTE MINISTERIO.</t>
  </si>
  <si>
    <t>PS&amp;S, Proveedora de Servicios &amp; Suministros de Oficina, SRL</t>
  </si>
  <si>
    <t>LIB: 12247 d/f 12/12/2023. PAGO FACTURA NCF. B1500000053, SEGUN O/C MIP-2023-00914, POR  ADQUISICIÓN DE BANNERS MULTILOGO Y ADHESIVOS EN VINIL,  UTILIZADOS EN LA CELEBRACIÓN DEL EVENTO DOMINICAN CIGAR FEST TAMBORIL, 2023</t>
  </si>
  <si>
    <t>LIB: 12265 d/f 12/12/2023. PAGO FACTURA NCF. B1500000265, SEGUN O/C MIP-2023-00845, POR CONFECCIÓN E IMPRESIÓN DE LA GUÍA DE ESTUDIO 2 PARA LA CREACION Y FUNCIONAMIENTO DE CLUBES PARA LA PAZ PRACTICAS RESTAURATIVAS DE ESTE MIP.</t>
  </si>
  <si>
    <t>B1500000265</t>
  </si>
  <si>
    <t>LIB: 12266 d/f 12/12/2023. SALDO FACT. NCF. B1500000176 SEGUN O/C MIP-2022-00637 POR ADQUISICION DE KIT ESCOLARES PARA SER ENTREGADOS EN EL MUNICIPIO DE BARAHONA EN LOS SECTORES DEFINIDOS COMO ZONAS DE IMPACTO POR EL VICEMINISTERIO DE SEGURIDAD INTERIOR.</t>
  </si>
  <si>
    <t>B1500000176</t>
  </si>
  <si>
    <t>LIB: 12267 d/f 12/12/2023. PAGO FACTURA NCF. B1500026743, SEGUN O/S MIP-2023-00936, POR SERVICIOS DE MANTENIMIENTO DEL VEHICULO NISSAN XTRAIL CHASIS #025650#, ASIGNADO A LA DIRECCION DE PLANIFICACION.</t>
  </si>
  <si>
    <t>B1500026743</t>
  </si>
  <si>
    <t>LIB: 12268 d/f 12/12/2023. PAGO FACT. NCF. B1500000090 SEGUN O/S MIP-2023-00705 POR CONTRATACION DE SERV DE COLOCACION DE CAMPAÑA PUBLICITARIA EN MEDIOS DIGITALES DENTRO DE LA ESTRATEGIA MI PAIS SEG, DE VUELTA AL BARRIO, HEROES DE RD DE ESTE MIP, CORRESP AL MES DE SEPTIEMBRE 2023.</t>
  </si>
  <si>
    <t>B1500000090</t>
  </si>
  <si>
    <t>MAXIMO ZABALA PANIAGUA</t>
  </si>
  <si>
    <t>LIB: 12269 d/f 12/12/2023. PAGO FACTURA NCF. B1500000001, SEGUN O/S MIP-2023-00699, POR   CONTRATACIÓN DE SERV DE COLOCACION DE CAMPAÑA PUBLICITARIA EN MEDIOS DIGITALES DENTRO DE LA ESTRATEGIA MI PAÍS SEGURO DE VUELTA AL BARRIO, HÉROES DE RD DE ESTE MIP, CORRESPODIENTE SEPT 2023.</t>
  </si>
  <si>
    <t>GUILLERMO LOPEZ RIJO</t>
  </si>
  <si>
    <t>LIB: 12270 d/f 12/12/2023. PAGO FACTURA NCF. B1500000008, SEGUN O/S MIP-2023-00730, POR    CONTRATACIÓN DE SERVICIO DE CAMPAÑA PUBLICITARIA EN MEDIOS DE RADIO DENTRO DE LA ESTRATEGIA MI PAÍS SEGURO DE VUELTA AL BARRIO, HÉROES DE RD DE ESTE MIP DURANTE EL MES DE SEPTIEMBRE 2023</t>
  </si>
  <si>
    <t>La Real Tendencia, SRL</t>
  </si>
  <si>
    <t>LIB: 12278 d/f 12/12/2023. PAGO FACT. NCF. B1500000384, APORTE POR MANTENIMIENTO DEL EDIFICIO JUAN PABLO DUARTE, CORRESPONDIENTE AL MES DE DICIEMBRE 2023.</t>
  </si>
  <si>
    <t>B1500000384</t>
  </si>
  <si>
    <t>LIB: 12280 d/f 12/12/2023. PAGO FACTURA NCF. B1500000105, SEGUN CERTIFICADO DE CONTRATO BS-0008395-2023, POR SERVICIOS JURIDICOS A ESTE MIP, CORRESPONDIENTE AL MES DE NOVIEMBRE 2023.</t>
  </si>
  <si>
    <t>B1500000105</t>
  </si>
  <si>
    <t>LIB: 12281 d/f 12/12/2023. PAGO FACTURA NCF. B1500000725, SEGUN O/S MIP-2023-00954, POR, SERVICIO DE IMPRESIÓN DE 2,436 FOTOGRAFÍAS 2 X 2, PARA EL PERSONAL CONSCRIPTO A LA PROMOCION MATIAS RAMON MELLA  #142 DEL CURSO BASICO DE FORMACION POLICIAL, DEL CAMPUS DE GASPAR HERNANDEZ.</t>
  </si>
  <si>
    <t>B1500000725</t>
  </si>
  <si>
    <t>LIB: 12327 d/f 13/12/2023. PAGO FACT. NCF. B1500002746 SEGUN CERT  DE CONTRATO CI-0000166-2021 POR ALQUILER DE STAND DEL CENTRO DE ATENCION PRESENCIAL AL CIUDADANO PUNTO GOB-SAMBIL PARA PROPORCIONAR INFORMACION Y SERVICIOS DE ESTE MIP, CORRESPONDIENTE AL MES DE DICIEMBRE  AÑO 2023.</t>
  </si>
  <si>
    <t>B1500002746</t>
  </si>
  <si>
    <t>LIB: 12329 d/f 13/12/2023. PAGO FACT. NCF. B1500000001 SEGUN O/S MIP-2023-00281 POR SERVICIO DE REPARACION DE MOBILIARIO DEL MIP.</t>
  </si>
  <si>
    <t>Servimancord, SRL</t>
  </si>
  <si>
    <t>LIB: 12337 d/f 13/12/2023. PAGO FACT. NCF. B1500005273 2DO ABONO CERTIFICADO DE CONTRATO BS-0010448-2023, POR CONTRATACION DE SERVICIOS DE PUBLICIDAD Y PROPAGANDA DE ESTE MIP.</t>
  </si>
  <si>
    <t>B1500005273</t>
  </si>
  <si>
    <t>LIB: 12341 d/f 13/12/2023 . PAGO FACT. NCF B1500000105 SEGUN O/S MIP-2023-00735,  POR CONTRATACION DE SERVICIO DE CAMPAÑA PUBLICITARIA EN MEDIOS DIGITALES DENTRO DE LA ESTRATEGIA MI PAIS SEGURO DE VUELTA  AL BARRIO, HEROES DE RD DE ESTE MIP, DURANTE SEPTIEMBRE DEL 2023.</t>
  </si>
  <si>
    <t>CARLOS JOSE MACHUCA HERNANDEZ</t>
  </si>
  <si>
    <t>LIB: 12342 d/f 13/12/2023. PAGO FACTURA NCF. B1500000118, SEGUN O/S MIP-2023-00846, POR CONTRATACION DE REFRIGERIO, PARA LA CAPACITACION DE AUDITORIA REALIZADA EN FECHA 23 Y 30 DE OCTUBRE, DE LA DIRECCION Y PLANIFICACION DE DESARROLLO DE ESTE MIP.</t>
  </si>
  <si>
    <t>B1500000118</t>
  </si>
  <si>
    <t>Panatería GRU, SRL</t>
  </si>
  <si>
    <t>LIB: 12344 d/f 13/12/2023. PAGO FACT. NCF. B1500000032 SEGUN O/S MIP-2023-00732 POR CONTRATACION DE SERV DE COLOCACION DE CAMPAÑA PUBLICITARIA EN MEDIOS DIGITALES DENTRO DE LA ESTRATEGIA MI PAIS SEG, DE VUELTA AL BARRIO, HEROES DE RD DE ESTE MIP, CORRESP MES DE SEPTIEMBRE 2023.</t>
  </si>
  <si>
    <t>JHONNY GARCIA MARTE</t>
  </si>
  <si>
    <t>LIB: 12353 d/f 13/12/2023. PAGO FACT. NCF. B1500000243 POR SERVICIOS DE INTERNET SIMETRICO 100MBPS, PARA SER UTILIZADO EN EL PISO 2 DE MANERA PARALELA CON EL SERVICIO DE LA EMPRESA CLARO.</t>
  </si>
  <si>
    <t>B1500000243</t>
  </si>
  <si>
    <t>LIB: 12355 d/f 13/12/2023. PAGO FACTURA NCF. B1500000119 SEGUN O/C MIP-2023-00875, POR ADQUISICIÓN DE 500 EMPAQUES DE ALIMENTOS CRUDOS QUE SERÁN DISTRIBUIDOS EN LOS SECTORES PRIORIZADOS DENTRO DE LA ESTRATEGIA INTEGRAL SEGURIDAD CIUDADANA MI PAÍS SEGURO.</t>
  </si>
  <si>
    <t>Omar Elpidio Graciano Santelises</t>
  </si>
  <si>
    <t>B1500000181</t>
  </si>
  <si>
    <t>LIB: 12357 d/f 13/12/2023. PAGO FACTURA B1500000181 , 3ER ABONO, AL CERTIFICADO DE CONTRATO BS-0012588-2023 POR ADQUISICION DE ALMUERZOS EJECUTIVOS Y ALMUERZOS (PLATO DEL DIA).</t>
  </si>
  <si>
    <t>LIB: 12365 d/f 13/12/2023. PAGO FACT. NCF. B1500003751 SEGUN O/C MIP-2023-00894 POR ADQUISICION DE MATERIAL DE LIMPIEZA PARA USO DE LA ESCUELA DE ENTRENAMIENTO POLICIAL CAMPUS, RIO SAN JUAN.</t>
  </si>
  <si>
    <t>B1500003751</t>
  </si>
  <si>
    <t>GTG Industrial, SRL</t>
  </si>
  <si>
    <t>LIB:12366 d/f 13/12/2023.  PAGO FACT. NCF. B1500000875 SEGUN O/C MIP-2023-00499, POR ADQUISICION DE EQUIPOS TECNOLOGICOS PARA SER USADOS EN LOS TALLERES Y CURSOS DE INCLUSION SOCIAL Y ASISTENCIA LEGAL DE SEGURIDAD PREVENTIVA EN LOS SECTORES VULNERABLES.</t>
  </si>
  <si>
    <t>B1500000875</t>
  </si>
  <si>
    <t>LIB: 12371 d/f 13/12/2023. PAGO FACTURA NCF. B1500013063, SEGUN O/S MIP-2023-00830, POR  SERVICIOS DE MANTENIMIENTO EN GARANTIA PARA EL VEHICULO TIPO JEEP, MARCA KIA, MODELO SORENTO SPORT CHASIS #198840, ASIGNADO AL VICEMINISTERIO DE CONVIVENCIA CIUDADANA.</t>
  </si>
  <si>
    <t>B1500013063</t>
  </si>
  <si>
    <t>LIB: 12373 d/f 13/12/2023. PAGO FACTURA NCF. B1500000014 SEGUN O/C MIP-2023-00816, POR ADQUISICIÓN DE QUINIENTOS (500) KITS ESCOLARES PARA SER UTILIZADO DENTRO DE LA ESTRATEGIA INTEGRAL DE SEGURIDAD CIUDADANA "MI PAÍS SEGURO".</t>
  </si>
  <si>
    <t>B1500000014</t>
  </si>
  <si>
    <t>LIB: 12414 d/f 13/12/2023. PAGO VARIOS NIC. 1511181,1511187,1511277, 2220785, 3497086,1512025, 3748472, 3519309,1246718, POR SERVICIOS DE ELECTRICIDAD PARA EL INST. NACIONAL DE MIGRACION, GOBERNACION DE LA ROMANA, BOCA CHICA. PERIODO 05/10/2023 AL 20/11/2023</t>
  </si>
  <si>
    <t>B1500299485</t>
  </si>
  <si>
    <t>B1500299770</t>
  </si>
  <si>
    <t>B1500299816</t>
  </si>
  <si>
    <t>B1500299820</t>
  </si>
  <si>
    <t>B1500299830</t>
  </si>
  <si>
    <t>B1500299864</t>
  </si>
  <si>
    <t>B1500299947</t>
  </si>
  <si>
    <t>B1500301156</t>
  </si>
  <si>
    <t>B1500302135</t>
  </si>
  <si>
    <t>LIB: 12416 d/f 13/12/2023. PAGO VARIAS FACTURAS SEGUN CI-0000400-2023 POR ALQUILER DE PUNTO GOB DE OCCIDENTAL MALL, PARA PROPORCIONAR INFORMACION Y SERVICIOS DE ESTE MIP, CORRESPODIENTE A LOS MESES DE MAYO A DICIEMBRE 2023.</t>
  </si>
  <si>
    <t>B1500002771</t>
  </si>
  <si>
    <t>B1500002772</t>
  </si>
  <si>
    <t>B1500002773</t>
  </si>
  <si>
    <t>B1500002774</t>
  </si>
  <si>
    <t>B1500002775</t>
  </si>
  <si>
    <t>B1500002776</t>
  </si>
  <si>
    <t>B1500002777</t>
  </si>
  <si>
    <t>B1500002778</t>
  </si>
  <si>
    <t>LIB: 12425 d/f 13/12/2023. PAGO FACTURA NCF. B1500000830 SEGUN O/C  MIP-2023-00852, POR ADQUISICION DE IMPRESORAS E INSUMOS PARA LA DIRECCION DE REGISTRO Y CONTROL DE PORTE Y TENENCA DE ARMAS DE FUEGO DEL MIP</t>
  </si>
  <si>
    <t>B1500000830</t>
  </si>
  <si>
    <t>Identificaciones JMB, SRL</t>
  </si>
  <si>
    <t>LIB: 12483 d/f 14/12/2023. PAGO FACT. NCF. B1500000079 SEGUN O/S MIP-2023-00720 POR CONTRATACION DE SERVICIOS DE COLOCACION DE CAMPAÑA PUBLICITARIA EN MEDIOS DIGITALES DENTRO DE LA ESTRATEGIA MI PAIS SEGURO, DE VUELTA AL BARRIO, HEROES DE RD DE ESTE MIP.</t>
  </si>
  <si>
    <t>ELAYNI MATEO AMADOR</t>
  </si>
  <si>
    <t>LIB: 12484 d/f 14/12/2023. PAGO NIC. NO. 6784227 Y 6925115 POR SERVICIO DE ELECTRICIDAD DE LA OFICINA  REGIONAL DEL MIP EN SANTIAGO DE LOS CABALLEROS, Y LA CASA DE PREVENCION EN SAN FRANCISCO DE MACORIS  CORRESP. AL PERIODO,01/11/2023 AL 01/12/2023.</t>
  </si>
  <si>
    <t>B1500396441</t>
  </si>
  <si>
    <t>B1500401985</t>
  </si>
  <si>
    <t>LIB: 12487 d/f 14/12/2023. PAGO FACTURA NCF. B1500000055 SEGUN O/C MIP-2023-00989 ,POR ADQUISICIÓN DE VALLAS/BANNERS QUE SERÁN UTILIZADOS EN LA CAMPAÑA DOMINICANA SIN CORRUPCIÓN.</t>
  </si>
  <si>
    <t>B1500000055</t>
  </si>
  <si>
    <t>LIB: 12488 d/f 14/12/2023. PAGO FACTURA NCF. B1500000268 SEGUN O/C MIP-2023-00919, POR CONFECCIÓN E IMPRESIÓN DE BROCHURE PARA SER ENTREGADOS A LOS PARTICIPANTES QUE ASISTIRÁN A LA CONFERENCIA HABLEMOS DE CONVIVENCIA Y SEGURIDAD DE ESTE MINISTERIO.</t>
  </si>
  <si>
    <t>B1500000268</t>
  </si>
  <si>
    <t>LIB: 12490 d/f 14/12/2023. PAGO FACTURA NCF. B1500000240 SEGUN O/C MIP-2023-00785, POR ADQUISICION DE CEMENTO PARA LOS TRABAJOS DE LA CASA DE SEGURIDAD DE MOCA DEL VICEMINISTERIO SEGURIDAD PREVENTIVA EN SECTORES VULNERABLES DE ESTE MINISTERIO.</t>
  </si>
  <si>
    <t>B1500000240</t>
  </si>
  <si>
    <t>Inversiones Conques, SRL</t>
  </si>
  <si>
    <t>LIB: 12527 d/f 14/12/2023. PAGO CUENTA NO. 713993830, FACTURA NCF E450000027727, POR SERVICIO TELEFONICO E INTERNET COMUNIDAD SEGURA CORRESPONDIENTE AL MES DE NOVIEMBRE 2023</t>
  </si>
  <si>
    <t>E450000027727</t>
  </si>
  <si>
    <t>LIB: 12551 d/f 14/12/2023. PAGO FACT. NCF. B1500007810, POR EL 10% DEL PRESUPUESTO DE PUBLICIDAD DE ACUERDO A LA LEY 134-03, CORRESPODIENTE AL PERIODO  DEL 01 AL 30 DE NOVIEMBRE 2023</t>
  </si>
  <si>
    <t>B1500007810</t>
  </si>
  <si>
    <t>Corporación Estatal de Radio y Televisión (CERTV)</t>
  </si>
  <si>
    <t>LIB: 12598 d/f 15/12/2023. PAGO FACT. NCF B1500000014 SEGUN O/S MIP-2023-00457, POR MANTENIMIENTO Y/O REPARACION PARA EL VEHICULO JEEP MARCA TOYOTA LAND CRUISER PRADO CHASI 078666, ASIGNADO A DIVID JESUS POLANCO ENC. DE PROGRAMA COMUNIDAD SEGURA</t>
  </si>
  <si>
    <t>Autocentro Miguelo, SRL</t>
  </si>
  <si>
    <t>LIB: 12599 d/f 15/12/2023. PAGO FACT. NCF B1500000203 SEGUN O/C MIP-2023-00990, POR ADQUISICION DE GORRAS PARA LAS ACTIVIDADES DE VUELTA AL BARRIO DENTRO DE LA ESTRATEGIA INTEGRAL DE SEGURIDAD "MI PAIS SEGURO".</t>
  </si>
  <si>
    <t>B1500000203</t>
  </si>
  <si>
    <t>Brimarge Group, SRL</t>
  </si>
  <si>
    <t>LIB: 12614 d/f 15/12/2023. PAGO FACTURA NCF. B1500000734 SEGUN O/C MIP-2023-00892, POR ADQUISICIÓN DE GUANTES Y GORROS DESECHABLE PARA USO DE LA ESCUELA DE ENTRENAMIENTO POLICIAL CAMPUS, RIO SAN JUAN</t>
  </si>
  <si>
    <t>B1500000734</t>
  </si>
  <si>
    <t>PAT &amp; MELL PHARMACEUTICALS S A</t>
  </si>
  <si>
    <t>LIB: 12621 d/f 15/12/2023. PAGO FACTURA NCF. B1500000107, SEGUN CERTIFICADO DE CONTRATO BS-0008395-2023, POR SERVICIOS JURIDICOS A ESTE MIP, CORRESPONDIENTE AL MES DE DICIEMBRE 2023.</t>
  </si>
  <si>
    <t>B1500000107</t>
  </si>
  <si>
    <t>LIB: 12624 d/f 15/12/2023. PAGO FACTURAS NCF B1500005500 Y B1500005498, 2DO ABONO AL CERTIFICADO DE CONTRATO BS-0010281-2023, POR PUBLICACIONES DE CONVOCATORIAS PROCESOS DE COMPRAS, LOTE 1, ITEM 3, CONTRATACION PORTADA FALSA FULL COLOR- LO LOGRAMOS</t>
  </si>
  <si>
    <t>B1500005500</t>
  </si>
  <si>
    <t>B1500005498</t>
  </si>
  <si>
    <t>Editora El Nuevo Diario, SA</t>
  </si>
  <si>
    <t>LIB: 12664 d/f 15/12/2023. PAGO FACT. NCF. B1500000172 SEGUN O/S MIP-2023-00660 POR CONTRATACION DE SERV PARA LA COLOCACION DE CAMPAÑA PUBLICITARIA EN MEDIOS DE TV DENTRO DE LA ESTRATEGIA MI PAIS SEG, DE VUELTA AL BARRIO, HEROES DE RD DE ESTE MIP, CORRESPODIENTE MES SEPT 2023.</t>
  </si>
  <si>
    <t>B1500000172</t>
  </si>
  <si>
    <t>MULTIMEDIOS PREMIUM VV, SRL</t>
  </si>
  <si>
    <t>LIB: 12665 d/f 15/12/2023. PAGO FACTURA NCF. B1500000196 SEGUN O/C MIP- 2023-00941, POR ADQUISICION DE BALANZA DE ALIMENTOS PARA SER DISTRIBUIDOS POR LOS SECTORES PRIORIZADOS DEL VICEMINISTERIO DE SEGURIDAD PREVENTIVA EN GOBIERNOS PROVINCIALES</t>
  </si>
  <si>
    <t>B1500000196</t>
  </si>
  <si>
    <t>Cajufa, SRL</t>
  </si>
  <si>
    <t>LIB: 12668 d/f 15/12/2023. PAGO VARIAS FACT. POR CONCEPTO DE SERVICIOS AMBULATORIOS A LA SRA.YOSELI DE LOS SANTOS PEÑA CASTILLO, QUIEN PERTENECE AL PROGRAMA POLICIA AUX. DE ESTE MIP POR ASISTENCIA MEDICA, SEGUN FACTURAS Y AUTORIZACIONES ANEXAS.</t>
  </si>
  <si>
    <t>PATRONATO DEL HOSPITAL GENERAL MATERNO INFANTIL INC</t>
  </si>
  <si>
    <t>B1500000005</t>
  </si>
  <si>
    <t>B1500993884</t>
  </si>
  <si>
    <t>B1501003453</t>
  </si>
  <si>
    <t>B1501004492</t>
  </si>
  <si>
    <t>B1501005726</t>
  </si>
  <si>
    <t>B1501006037</t>
  </si>
  <si>
    <t>B1501007030</t>
  </si>
  <si>
    <t>B1501009340</t>
  </si>
  <si>
    <t>LIB: 12678 d/f 15/12/2023. PAGO FACT. NCF. B1500000076 SEGUN O/S MIP-2023-00583 POR CONTRATACION DE SERVICIO DE ALQUILERES QUE SERAN UTILIZADOS EN EL MONTAJE DEL PLAN DE DESARME A NIVEL NACIONAL DENTRO DEL PLAN DE MI PAIS SEGURO.</t>
  </si>
  <si>
    <t>B1500000076</t>
  </si>
  <si>
    <t>D Innova Relaciones Públicas y Producción, SRL</t>
  </si>
  <si>
    <t>LIB: 12679 d/f 15/12/2023. PAGO FACTURA NCF. B1500000073 SEGUN O/C MIP- 2023-00571, POR CONTRATACIÓN DE LOS SERVICIOS DE GESTIÓN DE EVENTOS PARA LA GRADUACION DEL PROG.RED DE LIDERES COMUNITARIOS MEDIADORES DE CONFLICTOS QUE SE REALIZO EN LA PROVINCIA DE BARAHONA EL 26/07/2023</t>
  </si>
  <si>
    <t>B1500000073</t>
  </si>
  <si>
    <t>LIB: 12683 d/f 15/12/2023. PAGO FACT. NCF. B1500000121, SEGUN O/S MIP-2023-00436, POR CONTRATACIÓN DE LOS SERV.  PARA GESTIÓN DE EVENTOS (ALQUILER DE EQUIPOS), PARA  EL LANZAMIENTO DE LA ESTRATEGIA NACIONAL INTEGRAL DE SEG. CIUDADANA "MI PAIS SEGURO". EN EL MUNICIPIO DE BOCA CHICA</t>
  </si>
  <si>
    <t>B1500000121</t>
  </si>
  <si>
    <t>JLV Group, SRL</t>
  </si>
  <si>
    <t>LIB: 12799 d/f 18/12/2023. PAGO FACT. NCF. B1500007871, POR EL 10% DEL PRESUPUESTO DE PUBLICIDAD DE ACUERDO A LA LEY 134-03, CORRESPODIENTE AL PERIODO  DEL 01 AL 31 DE DICIEMBRE 2023</t>
  </si>
  <si>
    <t>B1500007871</t>
  </si>
  <si>
    <t>LIB: 12820 d/f 18/12/2023. PAGO FACTURA NCF. B1500026702, SEGUN O/S MIP-2023-00922, POR  SERVICIOS DE MANTENIMIENTO DEL VEHÍCULO CHEVROLET COLORADO CHASIS #650710, ASIGNADO AL COBA.</t>
  </si>
  <si>
    <t>B1500026702</t>
  </si>
  <si>
    <t>LIB: 12822 d/f 18/12/2023. PAGO FACT. NCF. B1500000013 SEGUN O/S MIP-2023-00887 POR CONTRATACION DE SERVICIOS DE REFRIGERIOS PARA LOS PARTICIPANTES EN EL XXI SIMPOSIO DE LA FAMILIA Y LA MUJER, EN EL AUDITORIO POLICIA NACIONAL, PARA 300 PERSONAS.</t>
  </si>
  <si>
    <t>LIB: 12823 d/f 18/12/2023. PAGO FACTURA NCF. B1500000254, SEGUN O/S MIP-2023-00944, POR  ADQUISICION DE FUNDAS DE HIELO Y ALQUILER DE TANQUE PLASTICOS, PARA EL LANZAMIENTO DEL PROGRAMA DE VUELTA AL BARRIOEN EL POLIDEPORTIVO MAXIMO GOMEZ, EN BANI.</t>
  </si>
  <si>
    <t>B1500000254</t>
  </si>
  <si>
    <t>Textilgraf, SRL</t>
  </si>
  <si>
    <t>LIB: 12827 d/f 18/12/2023. PAGO FACTURA NCF. B1500000007,POR SERVICIOS DE NOTARIZACION DE 6,000 DECLARACIONES JURADA EMITIDAS, POR EL VICEMINISTERIO DE SEGURIDAD PREVENTIVA EN LOS SECTORES VULNERABLES</t>
  </si>
  <si>
    <t>B1500000007</t>
  </si>
  <si>
    <t>MANUEL MARIA MERCEDES MEDINA</t>
  </si>
  <si>
    <t>LIB. 12830 d/f 19/12/2023. PAGO FACT. NCF B1500000054, SEGUN MIP-2023-00962, POR ADQUISICIÓN DE VOLANTES IMPRESOS PARA SER DISTRIBUIDOS DURANTE EL LANZAMIENTO DEL PROGRAMA DE VUELTA AL BARRIO EN BANI.</t>
  </si>
  <si>
    <t>LIB: 12831 d/f 19/12/2023. PAGO FACT. NCF. B1500000352 SEGUN O/C MIP-2023-00949 POR ADQUISICION DE CARPETAS QUE SERAN UTILIZADAS PARA DIFERENTES DEPARTAMENTOS DE ESTE MIP.</t>
  </si>
  <si>
    <t>B1500000352</t>
  </si>
  <si>
    <t>11/122023</t>
  </si>
  <si>
    <t>LIB: 12833 d/f 19/12/2023. PAGO FACT. NCF. B1500001000 SEGUN O/S MIP-2023-00466 POR CONTRATACION DE REFRIGERIO CON BEBIDA INCLUIDA PARA LA APERTURA DEL PROGRAMA DE CAPACITACION RED DE LIDERES COMUNITARIOS MEDIADORES DE CONFLICTOS EN LA PROVINCIA DE LA VEGA.</t>
  </si>
  <si>
    <t>NEGOCIOS DOMINICALY, SRL</t>
  </si>
  <si>
    <t>LIB: 12834 d/f 19/12/2023.PAGO FACT. NCF. B1500000022 SEGUN O/S MIP-2023-00937 POR CONTRATACION PARA LOS SERVICIOS DE REFRIGERIOS PARA EL ACTO DE GRADUACION DEL PROGRAMA DE CAPACITACION DE RED DE LIDERES COMUNITARIOS, DE ESTE MIP.</t>
  </si>
  <si>
    <t>B1500000022</t>
  </si>
  <si>
    <t>APPETITUSRD, SRL</t>
  </si>
  <si>
    <t>LIB: 12835 d/f 19/12/2023. PAGO FACT. NCF. B1500000504 SEGUN O/C MIP-2023-00791 POR ADQUISICION DE ESTACION DE TRABAJO Y GABINETE AEREO PARA SER INSTALADOS EN EL AREA DE SERVCIO DE VENTANILLA UNICA DE ESTE MIP.</t>
  </si>
  <si>
    <t>B1500000504</t>
  </si>
  <si>
    <t>GAT OFFICE S A</t>
  </si>
  <si>
    <t>LIB: 12836 d/f 19/12/2023. PAGO FACT. NCF. B1500000021 SEGUN O/S MIP-2023-00920 POR ADQUISICION DE DESAYUNOS, ALMUERZOS Y CENA, PARA EL PERSONAL DE SEGURIDAD DIGNATARIOS DE LA REPUBLICA DE CHINA, QUIENES ESTUVIERON REALIZANDO AGENDAS OFICIALES EN EL PAIS.</t>
  </si>
  <si>
    <t>B1500000021</t>
  </si>
  <si>
    <t>LIB: 12838 d/f 19/12/2023. PAGO FACT. NCF. B1500000505 SEGUN O/S-MIP-2023-00603 POR SERVICIO DE ALQUILER DE AUTOBUS CON CHOFER INCLUIDO POR TRES DIAS PARA HACER RECORRIDO EN LAS PROVINCIAS DE LA ZONA NORDESTE DENTRO DEL PLAN DE ESTRATEGIA CIUDADANA MI PAIS SEGURO.</t>
  </si>
  <si>
    <t>B1500000505</t>
  </si>
  <si>
    <t>Turistrans Transporte y Servicios, SRL</t>
  </si>
  <si>
    <t>LIB: 12845 d/f 19/12/2023. PAGO FACTURAS NCF.  B1500007056, 7057 Y 7069, 1ER ABONO AL CERTIFICADO DE CONTRATO BS-0013404-2023, CONTRATACION DE SERVICIOS DE MANTENIMIENTO DE LOS MINIBUS HYUNDAI STARIA, CHASIS #109845, 108305 y 076860, DEL DEPARTAMENTO DE TRANSPORTACION.</t>
  </si>
  <si>
    <t>B1500007056</t>
  </si>
  <si>
    <t>B1500007057</t>
  </si>
  <si>
    <t>B1500007069</t>
  </si>
  <si>
    <t>LIB: 12878 d/f  20/12/2023. PAGO VARIAS FACTURAS SEGUN O/S MIP-2023-0454, POR CONTRATACIÓN PARA LOS SERV DE HOSPEDAJE PARA DIFERENTES PERSONALIDADES Y ASESORES QUE ESTUVIERON BRINDADO APOYO A LOS PROGRAMAS DE SEGURIDAD CIUDADANA Y DE VUELTA AL BARRIO DURANTE LOS MESES JUNIO Y JULIO</t>
  </si>
  <si>
    <t>AGENCIA DE VIAJES MILENA TOURS, SRL</t>
  </si>
  <si>
    <t>B1500005471</t>
  </si>
  <si>
    <t>B1500005477</t>
  </si>
  <si>
    <t>B1500005487</t>
  </si>
  <si>
    <t>B1500005489</t>
  </si>
  <si>
    <t>B1500005494</t>
  </si>
  <si>
    <t>B1500005600</t>
  </si>
  <si>
    <t>LIB: 12883 d/f 20/12/2023. PAGO FACTURA NCF. B1500000202, SEGUN O/S MIP-2023-00811, POR CONTRATACIÓN DE SERVICIOS DE PULIDO Y CRISTALIZADO DE PISOS EN EL PISO 11 VENTANILLA UNICA DE ESTE MINISTERIO.</t>
  </si>
  <si>
    <t>B1500000202</t>
  </si>
  <si>
    <t>LIB: 12887 d/f 20/12/2023.PAGO FACT. NCF B1500000182, SEGUN O/S MIP-2023-00931, POR CONTRATACIÓN DE ALMUERZO TIPO BUFET, PARA USO EN EL ENCUENTRO QUE SOSTUVO EL MINISTRO CON LA DELEGACIÓN DEL EQUIPO DEPORTIVO Y CULTURAL MAURICIO BAEZ.</t>
  </si>
  <si>
    <t>B1500000182</t>
  </si>
  <si>
    <t>LIB: 12888 d/f 20/12/2023. PAGO  FACT. NCF. B1500001363-1384-1409-1425, Y 1ER ABONO AL CERT. CONT. BS-0015019-2023, CORRESP. A LOS CARGOS FIJOS, REPORTES DE CREDITOS Y DE LOCALIZACION  ADICIONALES, DEL SERVICIO DE BURO DE CREDITO, DEL 13/02/2022 AL 12/06/2023.</t>
  </si>
  <si>
    <t>CONSULTORES DE DATOS DEL CARIBE C POR A</t>
  </si>
  <si>
    <t>B1500001363</t>
  </si>
  <si>
    <t>B1500001384</t>
  </si>
  <si>
    <t>B1500001409</t>
  </si>
  <si>
    <t>B1500001425</t>
  </si>
  <si>
    <t>LIB: 12891 d/f 20/12/2023. PAGO FACT. NCF B1500000309, SEGUN O/S MIP-2023-00817, POR CONTRATACION DE SERVICIOS DE REPARACION Y MANTENIMIENTO A CAMION DAIHATSU BLANCO CHASIS #018848, AL SERVICIO DEL PROGRAMA COMUNIDAD SEGURA.</t>
  </si>
  <si>
    <t>B1500000309</t>
  </si>
  <si>
    <t>ROBERT JOSE ANTONIO MATEO NOVAS</t>
  </si>
  <si>
    <t>LIB: 12893 d/f 20/12/2023. PAGO FACTURA NCF. B1500000183 SEGUN O/S MIP-2023-00959, POR CONTRATACION DE SERVICIOS DE ALMUERZO PARA LOS PARTICIPANTES QUE PRESENTARON LOS INDICADORES DE PRODUCCION DE CADA COLABORADOR DURANTE EL 1ER Y 2DO SEMESTRE DEL AÑO 2023</t>
  </si>
  <si>
    <t>B1500000183</t>
  </si>
  <si>
    <t>LIB: 12947 d/f 20/12/2023. PAGO FACTURA B1500000180, 4TO ABONO, AL CERTIFICADO DE CONTRATO BS-0012588-2023 POR ADQUISICION DE ALMUERZOS EJECUTIVOS Y ALMUERZOS (PLATO DEL DIA).</t>
  </si>
  <si>
    <t>B1500000180</t>
  </si>
  <si>
    <t>LIB: 12948 d/f 20/12/2023. PAGO FACTURA NCF. B1500000200, SEGUN O/S MIP-2023-00872, POR   ADQUISICIÓN DE CHALECOS PARA SER DISTRIBUIDOS DENTRO DE LAS ACTIVIDADES DE VUELTA AL BARRIO DEL VICEMINISTERIO DE REGISTRO PORTE Y TENENCIAS DE ARMAS DE ESTE MINISTERIO.</t>
  </si>
  <si>
    <t>B1500000200</t>
  </si>
  <si>
    <t>LIB: 12951 d/f 20/12/2023. PAGO FACTURA NCF B1500046790, POR SERVICIO DE RECOGIDA DE BASURA COMUNIDAD SEGURA, CORRESPONDIENTE AL MES DE NOVIEMBRE 2023.</t>
  </si>
  <si>
    <t>B1500046790</t>
  </si>
  <si>
    <t>AYUNTAMIENTO DEL DISTRITO NACIONAL</t>
  </si>
  <si>
    <t>LIB: 12952 d/f 20/12/2023. PAGO FACTURA NCF. B1500001297 SEGUN O/C MIP-2023-00908, POR ADQUISICION DE DESECHABLES BIODEGRADABLES, CUCHARAS, TENEDORES Y CUCHILLOS PARA USO DE ESTE MIP.</t>
  </si>
  <si>
    <t>Luyens Comercial, SRL</t>
  </si>
  <si>
    <t>B1500001297</t>
  </si>
  <si>
    <t>LIB: 12953 d/f 20/12/2023. PAGO FACT. NCF. B1500001300 SEGUN O/C-MIP-2023-00913, POR ADQUISICION DE INSUMOS DE LIMPIEZA PARA USO DE ESTE MIP</t>
  </si>
  <si>
    <t>B1500001300</t>
  </si>
  <si>
    <t>LIB: 12956 d/f 20/12/2023. PAGO FACTURA NCF B1500000012, SEGUN O/S MIP-2023-00988, POR CONTRATACION DE REFRIGERIO PARA LA REUNION CON EL PERSONAL QUE DARÁ INICIO A LOS TRAMITE DE ENTRENAMIENTO DEL SIGEF.</t>
  </si>
  <si>
    <t>B1500000012</t>
  </si>
  <si>
    <t>LIB: 12957 d/f 20/12/2023. PAGO FACTURA NCF B1500000045, SEGUN O/C MIP-2023-00911, POR ADQUISICIÓN DE TSHIRT BLANCO SERIGRAFIADO PARA SER UTILIZADO EN LA CAMPAÑA CONSTRUCCION DE PAZ.</t>
  </si>
  <si>
    <t>Solutex, SRL</t>
  </si>
  <si>
    <t>LIB: 12958 d/f 20/12/2023 .PAGO FACTURA NCF B1500000044, SEGUN O/C MIP-2023-00873, POR ADQUISICIÓN DE T-SHIRT CON LOGO, PARA SER UTILIZADOS EN LA CAMPAÑA "DE VUELTA AL BARRIO".</t>
  </si>
  <si>
    <t>B1500000044</t>
  </si>
  <si>
    <t>LIB: 12962 d/f 20/12/2023. PAGO FACTURA NCF B1500000018, SEGUN O/C MIP-2023-01000, POR ADQUISICION DE MANTELES DE TELAS DE COLOR ROJO Y VERDE, PARA SER USADOS EN LAS CENAS NAVIDEÑAS QUE SE CELEBRARAN EN EL VICEMINISTERIO DE SEGURIDAD PREVENTIVA EN SECTORES VULNERABLES.</t>
  </si>
  <si>
    <t>B1500000018</t>
  </si>
  <si>
    <t>LIB: 12963 d/f 20/12/2023. PAGO FACT. NCF. B1500001077,  B1500001078 1ER ABONO AL CERT. NO. CI-0000544-2023 POR CONVENIO INST. PARA  QUE LOS MIEMBROS DE LA POL. NACIONAL RECIBAN RACIONES DE CALIDAD DURANTE EL ENTRENAMIENTO Y CAPACITACION EN LAS DIF. ESCUELAS DEPENDIENTES DEL (IPES)</t>
  </si>
  <si>
    <t>B1500001077</t>
  </si>
  <si>
    <t>COMEDORES ECONOMICOS DEL ESTADO</t>
  </si>
  <si>
    <t>B1500001078</t>
  </si>
  <si>
    <t>LIB: 12965 d/f 20/12/2023. PAGO FACT. NCF B1500000308, SEGUN O/S MIP-2023-01142, POR CONTRATACIÓN DE SERVICIO DE COLOCACIÓN DE CAMPAÑA PUBLICITARIA EN MEDIOS DIGITALES DENTRO DE LA ESTRATEGIA DE SEGURIDAD CIUDADANA MI PAÍS SEGURO DE ESTE MIP. CORRESP. AL MES DE DICIEMBRE 2023.</t>
  </si>
  <si>
    <t>B1500000308</t>
  </si>
  <si>
    <t>LOLY REYNOA BEARD DE JAVIER</t>
  </si>
  <si>
    <t>LIB: 13023 d/f 22/12/2023. PAGO CUENTA  NO.104278187-001, SEGUN FACTURA  NCF. B1500002943, POR SERVICIO DE INTERNET ALTERNO PARA ESTE MIP, CORRESPONDIENTES AL PERIODO 16/12/2023  AL 15/01/2024.</t>
  </si>
  <si>
    <t>B1500002943</t>
  </si>
  <si>
    <t>Trilogy Dominicana, SA</t>
  </si>
  <si>
    <t>LIB:13024 d/f22/12/2023. PAGO FACT. B1500006931, POR SERVICIO DE AGUA POTABLE PARA LA CASA DE PREVENCION Y SEGURIDAD CIUDADANA BOCA CHICA CORRESPODIENTE AL MES DE NOVIEMBRE DEL 2023.</t>
  </si>
  <si>
    <t>B1500006931</t>
  </si>
  <si>
    <t>CORPORACION DE ACUEDUCTO Y ALCANTARILLADO DEL MUNICIPIO DE BOCA CHICA</t>
  </si>
  <si>
    <t>LIB:13026 d/f22/12/2023. PAGO FACTURA NCF B1500000123, SEGUN O/SC MIP-2023-00915, POR ADQUISICIÓN DE REFRIGERIO (SÁNDWICH Y JUGOS NATURALES), PARA SER DISTRIBUIDOS AL PERSONAL DE APOYO QUE TRABAJARA EN LA ORGANIZACION DE LANZAMIENTO DE VUELTA AL BARRIO.</t>
  </si>
  <si>
    <t>B1500000123</t>
  </si>
  <si>
    <t>LIB: 13032 d/f 22/12/2023. PAGO FACTURA NCF.B1500000010 SEGUN O/C NO. MIP-2023-00595, POR  ADQUISICIÓN DE 2,500, CUADERNOS PARA LA CAPACITACIÓN DE RED DE LÍDERES COMUNITARIOS MEDIADORES DE CONFLICTOS.</t>
  </si>
  <si>
    <t>LIB: 13033 d/f 22/12/2023. PAGO FACT. NCF B1500000044,SEGUN O/S MIP-2023-00715, POR CONTRATACIÓN DE SERVICIO DE COLOCACION DE CAMPAÑA PUBLICITARIA EN MEDIOS DIGITALES DENTRO DE LA ESTRATEGIA MI PAÍS SEGURO DE VUELTA AL BARRIO, HÉROES DE RD DE ESTE MIP, DURANTE EL MES DE SEPT. 2023</t>
  </si>
  <si>
    <t>RANFIS RICARDO JIMENEZ VELOZ</t>
  </si>
  <si>
    <t>LIB:13034 d/f 22/12/2023. PAGO FACTURA NCF B1500000002, SEGUN O/C MIP-2023-00976, POR ADQUISICION DE BOLSAS REUSABLES PARA SER DISTRIBUIDOS DENTRO DE LAS ACTIVIDADES DE VUELTA AL BARRIO DEL VICEMINISTERIO DE SEGURIDAD PREVENTIVA EN GOBIERNOS PROVINCIALES DE ESTE MIP.</t>
  </si>
  <si>
    <t>WARSAW, SRL</t>
  </si>
  <si>
    <t>LIB: 13035 d/f 22/12/2023. PAGO FACT. NCF. B1500000172 SEGUN O/S  MIP-2023-00876 POR CONTRATACION DE REFRIGERIOS PARA USO DE LA  ACTIVIDAD HABLEMOS DE CONVIVENCIA Y SEGURIDAD, CELEBRADA EN LA PROVINCIA DE LA ROMANA.</t>
  </si>
  <si>
    <t>PANATTIA, SRL</t>
  </si>
  <si>
    <t>LIB: 13036 d/f 22/12/2023. PAGO FACTURA NCF B1500000644, SEGUN O/S MIP-2023-00788, POR CONTRATACIÓN DE SERVICIO PARA CURSO DE EXCEL BÁSICO Y AVANZADO QUE SERÁ IMPARTIDO EN EL INSTITUTO TECNOLÓGICO DE LAS AMERICAS (ITLA).</t>
  </si>
  <si>
    <t>B1500000644</t>
  </si>
  <si>
    <t>Instituto Tecnológico de las Américas, ITLA</t>
  </si>
  <si>
    <t>LIB: 13043 d/f 22/12/2023. PAGO FACT. NCF. B1500421016, B1500416934, B1500416672 POR SERVICIO DE ENERGIA ELECTRICA, DONDE FUNCIONAN LAS CASAS DE PREVENCION Y SEGURIDAD CIUDADANA, LOS ALCARRIZOS, CRISTO REY Y POLICIA AUXILIAR PERIODO DEL 02/10/2023 AL 14/11/2023.</t>
  </si>
  <si>
    <t>B1500416934</t>
  </si>
  <si>
    <t>B1500421016</t>
  </si>
  <si>
    <t>B1500416672</t>
  </si>
  <si>
    <t>LIB: 13073 d/f 22/12/2023. PAGO FACTURA NCF B1500000207, SEGUN O/S MIP-2023-00924, POR SERVICIOS DE REPARACIÓN DE AIRE ACONDICIONADO A LOS VEHÍCULOS TOYOTA HILUX CHASIS #654930, #655729, #655556.</t>
  </si>
  <si>
    <t>B1500000207</t>
  </si>
  <si>
    <t>Auto Centro RD by Lorenzo A Otaño, SRL</t>
  </si>
  <si>
    <t>LIB: 13074 d/f 22/12/2023. PAGO FACTURA NCF B1500000268, SEGUN O/S MIP-2023-00797, POR INSCRIPCIÓN Y PARTICIPACIÓN EN EL VII CONGRESO DE INFORMÁTICA IFC A CELEBRASE DEL 26 AL 29 DE OCTUBRE EN PUNTA CANA, PARTICIPANTE FRANCISCO CRUZ PICHARDO DIRECTOR DE TECNOLOGIA DE LA INFORMACION.</t>
  </si>
  <si>
    <t>Integration &amp; Consulting Tecnologyint ICT, SRL</t>
  </si>
  <si>
    <t>LIB: 13075 d/f 22/12/2023. PAGO FACTURA NCF B1500000655, SEGUN O/S MIP-2023-00963, POR CONTRATACION DE ALMUERZO TIPO BUFFE, PARA EL PERSONAL DE LOS PISOS 11 Y 13 DE ESTE MIP.</t>
  </si>
  <si>
    <t>B1500000655</t>
  </si>
  <si>
    <t>Eventos Sonia &amp; Felix, SRL</t>
  </si>
  <si>
    <t>LIB: 13076 d/f 22/12/2023. PAGO FACTURA NCF B1500000092, SEGUN O/C MIP-2023-00918, POR ADQUISICION DE KITS ESCOLARES PARA UTILIZADA POR EL VICEMINISTERIO DE SEGURIDAD PREVENTIVA EN LOS SECTORES VULNERABLES.</t>
  </si>
  <si>
    <t>B1500000092</t>
  </si>
  <si>
    <t>Gomargos, SRL</t>
  </si>
  <si>
    <t>LIB. 13080 d/f 22/12/2023. PAGO FACTURA NCF. B1500000037, SEGUN O/C MIP-2023-00836, POR   ADQUISICION DE PINK C/LOGO IMPRESO PARA EL PROGRAMA COMUNDAD SEGURA</t>
  </si>
  <si>
    <t>B1500000037</t>
  </si>
  <si>
    <t>American Designs Somg Marketing And Promotion, SRL</t>
  </si>
  <si>
    <t>LIB: 13081 d/f 22/12/2023. PAGO FACT. NCF.B1500000653-668, 3er ABONO C/CONTRATO NO.BS-0008484-2023, POR SERV. DE ALQUILER DE VEHICULOS PARA LAS DIF. ACT. DENTRO DE LA EST. NACIONAL DE S/CIUDADANA MI PAÍS SEG. DE ESTE MIP. MENOS RD$61,360.00 POR AMORTIZACION 20% DEL ANTICIPO</t>
  </si>
  <si>
    <t>B1500000653</t>
  </si>
  <si>
    <t>B1500000668</t>
  </si>
  <si>
    <t>Lanny Rent a Car, EIRL</t>
  </si>
  <si>
    <t>LIB: 13082 d/f 22/12/2023. PAGO FACT. NCF.B1500000655,654 Y 669, 2DO ABONO C/CONTRATO NO.BS-0008484-2023, POR SERV. DE ALQUILER DE VEHICULOS PARA LAS DIF. ACT. DENTRO DE LA EST. NACIONAL DE S/CIUDADANA MI PAÍS SEG. DE ESTE MIP. MENOS RD$339,200.00, POR AMORTIZACION 20% DEL ANTICIPO</t>
  </si>
  <si>
    <t>B1500000654</t>
  </si>
  <si>
    <t>B1500000669</t>
  </si>
  <si>
    <t>LIB: 13085 d/f 22/12/2023. PAGO FACTURA NCF B1500000253, SEGUN O/S MIP-2023-00896, POR CONTRATACIÓN DE SERVICIOS PROFESIONALES (NOTARIO), POR PARTICIPACION EN LAS APERTURAS DE LOS PROCESOS CON LOS MIEMBROS DEL COMITE DE COMPRAS.</t>
  </si>
  <si>
    <t>B1500000253</t>
  </si>
  <si>
    <t>OSYARI, SRL</t>
  </si>
  <si>
    <t>LIB: 13086 d/f 22/12/2023. PAGO VARIAS FACTURAS POR ABONO AL CONTRATO BS-0012985-2023, D/F 07/11/2023, POR SERVICIOS DE MANTENIMIENTO DE LOS VEHICULOS DE ESTE MIP, CHASIS
#019034,000396,000333,32419,32414,000982.</t>
  </si>
  <si>
    <t>B1500003256</t>
  </si>
  <si>
    <t>B1500003267</t>
  </si>
  <si>
    <t>B1500003271</t>
  </si>
  <si>
    <t>B1500003273</t>
  </si>
  <si>
    <t>B1500003276</t>
  </si>
  <si>
    <t>B1500003277</t>
  </si>
  <si>
    <t>LIB: 13087 d/f 22/12/2023. PAGO FACT. NCF B1500001309 CON O/C MIP-2023-00934, POR ADQUISICION DE CANASTAS Y MALLAS DE BALONCESTO PARA EL PROGRAMA DE VUELTA AL BARRIO</t>
  </si>
  <si>
    <t>B1500001309</t>
  </si>
  <si>
    <t>LIB: 13088 d/f 22/12/2023. PAGO FACT. NCF B1500000269 CON O/S MIP-2023-00999, CONFECCION E IMPRESION DE DIPLOMAS PARA LA GRADUACION DE LIDERES MEDIADORES DE CONFLICTOS EN LA PROVINCIA DE ESPAILLAT.</t>
  </si>
  <si>
    <t>B1500000269</t>
  </si>
  <si>
    <t>B1500007083</t>
  </si>
  <si>
    <t>LIB:13089 d/f  22/12/2023. PAGO FACT. NCF B1500007083 CON O/S MIP-2023-00972, PARA SERVICIOS DE MANTENIMIENTO DEL VEHICULO HYNDAI SANTA FE CHASIS 033276, ASIGNADO A TRANSPORTACION</t>
  </si>
  <si>
    <t>LIB: 13090 d/f 22/12/2023. PAGO FACTURA B1500000167, SEGUN O/S MIP-2023-00978, POR SERVICIO DE ALQUILER DE (2) MAQUINAS DE CONFETI, PARA EL LANZAMIENTO EN LA ACTIVIDAD DE VUELTA AL BARRIO.</t>
  </si>
  <si>
    <t>Angel Medina Lux Event Support, SRL</t>
  </si>
  <si>
    <t>LIB: 13115 d/f 26/12/2023. PAGO FACTURA NCF B1500001004, SEGUN O/C MIP-2023-00943, POR ADQUISICIÓN DE CONOS DE SEÑALIZACIÓN, PARA SER UTILIZADOS EN LA EXPLANADA Y OTRAS AREAS DE LA ESCUELA DE ENTRENAMIENTO POLICIAL.</t>
  </si>
  <si>
    <t>B1500001004</t>
  </si>
  <si>
    <t>LIB: 13130 d/f 26/12/2023. PAGO FACTURA NCF B1500000046, SEGUN O/C MIP-2023-01004, POR ADQUISICIÓN DE T-SHIRT NAVIDEÑOS PARA SER UTILIZADOS EN LA CENA NAVIDEÑA QUE FUE CELEBRADA DESDE EL 8 AL 22 DE DICIEMBRE DEL 2023.</t>
  </si>
  <si>
    <t>B1500000046</t>
  </si>
  <si>
    <t>LIB: 13131 d/f 26/12/2023. PAGO FACTURA NCF B1500001311, SEGUN O/C MIP-2023-00926, POR ADQUISICION DE UTILES DEPORTIVOS, CON LA FINALIDAD DE SER DISTRIBUIDOS A LOS JOVENES PARA PRACTICAS DEPORTIVAS EN LOS SECTORES PRIORIZADOS DE LOS MINICIPIOS DE LA VEGA, SAN FRANCISCO Y SANTIAGO.</t>
  </si>
  <si>
    <t>B1500001311</t>
  </si>
  <si>
    <t>LIB: 13184 d/f 26/12/2023. PAGO FACT. NCF. B1500055987, B1500056015, POR SERVICIOS DE TELECABLE, TELEFONO E INTERNET A LA POLICIA  AUXILIAR Y A ESTE MIP POR SERVICIO DE INTERNET DE RESPALDO Y TELECABLE CORRESP. DE PERIODO 20/11/23 AL 19/12/2023.</t>
  </si>
  <si>
    <t>B1500055987</t>
  </si>
  <si>
    <t>B1500056015</t>
  </si>
  <si>
    <t>Altice Dominicana, SA</t>
  </si>
  <si>
    <t>LIB: 13186 d/f 26/12/2023. ABONO FACTURA NCF.B1500166124,1ER ABONO AL CERT. DE CONTRATO NO. BS-0015100-2023 , POR ADQUISICION DE COMBUSTIBLES MEDIANTE TARJETAS RECARGABLES PARA USO OPERATIVO DEL MINISTERIO DE INTERIOR Y POLICIA Y SUS DEPENDENCIAS.</t>
  </si>
  <si>
    <t>B1500166124</t>
  </si>
  <si>
    <t>LIB: 13187 d/f 26/12/2023. PAGO FACTURA NCF B1500007082, SEGÚN O/S MIP-2023-00935, POR CONTRATACIÓN DE SERVICIOS DE MANTENIMIENTO AL VEHÍCULO HYUNDAI CANTUS, CHÁSIS NO. 833627, ASIG. AL VICEM. DE SEG. INTERIOR. LA DIFERENCIA ENTRE LA O/S Y LA FACTURA ESTA CUBIERTA POR LA GARANTÍA.</t>
  </si>
  <si>
    <t>B1500007082</t>
  </si>
  <si>
    <t>LIB: 13188 d/f 26/12/2023. PAGO FACTURA NCF B1500000016, SEGUN O/S MIP-2023-00803, POR CONTRATACIÓN DE SERVICIO DE REFRIGERIO CON BEBIDAS INCLUIDA, PARA USO EN LOS TALLERES DENTRO DEL PROGRAMA LIDERES COMUNITARIO MEDIADORES DE CONFLICTOS, EN MOCA PROVINCIA ESPAILLAT.</t>
  </si>
  <si>
    <t>LIB: 13189 d/f 26/12/2023. PAGO FACTURA NCF B1500000128, SEGUN O/S MIP-2023-00977, POR CONTRATACION DE SERVICIO DE REFRIGERIO PRE-EMPACADO, PARA USO DE CONFERENCIA TITULADA EL ROL DE LAS FAMILIAS Y VALORACION DE LAS PERSONAS ESPECIALES.</t>
  </si>
  <si>
    <t>B1500000128</t>
  </si>
  <si>
    <t>LIB: 13190 d/f 26/12/2023. SALDO FACTURA NCF.B1500166124, 2DO ABONO AL CERT. DE CONTRATO NO. BS-0015100-2023 , POR ADQUISICION DE GASOLINA V- POWER MEDIANTE TARJETAS RECARGABLES PARA USO OPERATIVO DEL MINISTERIO DE INTERIOR Y POLICIA Y SUS DEPENDENCIAS.</t>
  </si>
  <si>
    <t>LIB: 13191 d/f 26/12/2023. PAGO FACT. NCF B1500000122, SEGUN O/S MIP-2023-00984,POR CONTRATACIÓN DE GESTIÓN DE EVENTOS (ALQUILERES Y MONTAJE), PARA LA ACTIVIDAD HABLEMOS DE CONVIVENCIA Y SEGURIDAD, DIRIGIDA A JOVENES,COMO CUMPLIMIENTO DE NUESTRA META ANUAL.</t>
  </si>
  <si>
    <t>B1500000122</t>
  </si>
  <si>
    <t>LIB: 13206 d/f 26/12/2023. PAGO CUENTA NO. 3617053, NCF. E450000000721, POR SERVICIO DE TELECABLE A COMUNIDAD SEGURA, CORRESPONDIENTE AL PERIODO DEL 11/11/2023 AL 10/12/2023.</t>
  </si>
  <si>
    <t>E450000000721</t>
  </si>
  <si>
    <t>LIB: 13207 d/f 26/12/2023. PAGO FACT. NCF B1500003002 SEGUN O/S MIP-32023-01010, POR CONTRATACION DE SERVICIO DE ALMUERZO PARA EL ENCUENTRO QUE SOSTUVO EL SEÑOR MINISTRO CON TODOS LOS EMPLEADOS DE LOS PISOS 02 Y 03 DE ESTE MIP.</t>
  </si>
  <si>
    <t>B1500003002</t>
  </si>
  <si>
    <t>Disla Uribe Koncepto, SRL</t>
  </si>
  <si>
    <t>LIB: 13208 d/f 26/12/2023 .PAGO FACTURA NCF B1500000411, SEGUN O/C MIP-2023-00927, POR ADQUISICION DE UTILES DEPORTIVOS, REQUERIDOS POR EL VICEMINISTERIO DE SEGURIDAD PREVENTIVA EN LOS GOBIERNOS PROVINCIALES.</t>
  </si>
  <si>
    <t>B1500000411</t>
  </si>
  <si>
    <t>INVERSIONES TROPICANA C POR A</t>
  </si>
  <si>
    <t>LIB: 13210 d/f 26/12/2023. PAGO FACT. NCF B1500000262,SEGUN O/S MIP-2023-00663, CONTRATACIÓN DE SERV. PARA LA COLOCACIÓN DE CAMPAÑA PUBLICITARIA EN MEDIOS DE TELEVISIÓN DENTRO DE LA ESTRATEGIA MI PAÍS SEGURO DE VUELTA AL BARRIO, HÉROES DE RD DE ESTE MIP, DURANTE EL MES DE SEPT.2023</t>
  </si>
  <si>
    <t>J Vision, SRL</t>
  </si>
  <si>
    <t>LIB: 13211 d/f 26/12/2023. PAGO VARIAS FACTURAS, 1ER ABONO AL CERTIFICADO DE CONTRATO BS-0012669-2023, POR SERVICIO DE MANTENIMIENTO PARA LA FLOTILLA VEHICULAR DE ESTE MIP.</t>
  </si>
  <si>
    <t>B1500013486</t>
  </si>
  <si>
    <t>B1500013542</t>
  </si>
  <si>
    <t>B1500013588</t>
  </si>
  <si>
    <t>B1500013608</t>
  </si>
  <si>
    <t>B1500013679</t>
  </si>
  <si>
    <t>B1500013776</t>
  </si>
  <si>
    <t>B1500013782</t>
  </si>
  <si>
    <t>LIB:13218 d/f 26/12/2023. PAGO FACTURA NCF. B1500000106, SEGUN O/S MIP-2023-00717, POR CONTRATACIÓN DE SERVICIO DE COLOCACION DE CAMPAÑA PUBLICITARIA EN MEDIOS DIGITALES DENTRO DE LA ESTRATEGIA MI PAÍS SEGURO DE VUELTA AL BARRIO, HÉROES DE RD DE ESTE MINISTERIO SEPT. 2023</t>
  </si>
  <si>
    <t>Eventos y Producciones Jnangus, SRL</t>
  </si>
  <si>
    <t>B1500000106</t>
  </si>
  <si>
    <t>LIB: 13219 d/f 26/12/2023. PAGO FACT. NCF B1500005962, SEGUN O/S MIP-2023-00979, POR CONTRATACIÓN DE SERVICIO DE EVENTO PARA 50 PERSONAS CON SALÓN Y ALMUERZO INCLUIDO EN LA ZONA ESTE.</t>
  </si>
  <si>
    <t>B1500005962</t>
  </si>
  <si>
    <t>LIB: 13221 d/f 26/12/2023. PAGO FACT. NCF. B1500000003 SEGUN O/S MIP-2023-00731, POR CONTRATACIÓN DE SERV. DE COLOCACION DE CAMPAÑA PUBLICITARIA EN MEDIOS DIGITALES DENTRO DE LA ESTRATEGIA MI PAÍS SEGURO DE VUELTA AL BARRIO, HÉROES DE RD DE ESTE MIP. DURANTE EL MES DE SEPT. 2023</t>
  </si>
  <si>
    <t>B1500000003</t>
  </si>
  <si>
    <t>Grupo Naguero, SRL</t>
  </si>
  <si>
    <t>LIB: 13222 d/f 26/12/2023. PAGO FACTURA NCF B1500000449, SEGUN O/C MIP-2023-00955, POR ADQUISICION DE ABANICOS PARA DIFERENTES DEPENDENCIAS DE ESTE MINISTERIO.</t>
  </si>
  <si>
    <t>B1500000449</t>
  </si>
  <si>
    <t>Wendy's Muebles, SRL</t>
  </si>
  <si>
    <t>LIB: 13223 d/f 26/12/2023. PAGO FACTURA NCF B1500000230, SEGUN O/C MIP-2023-00947, POR ADQUISICION DE SILLAS SECRETARIALES C/BRAZOS, NEGRAS PARA USO EN LAS INSTALACIONES DEL PROGRAMA COMUNIDAD SEGURA.</t>
  </si>
  <si>
    <t>B1500000230</t>
  </si>
  <si>
    <t>Perin Comercial, SRL</t>
  </si>
  <si>
    <t>LIB: 13239 d/f 26/12/2023. PAGO FACT. NCF. B1500000651 SEGUN O/S MIP-2023-01005,POR CONTRATACION DE SERV. REFIGERIO CON BEBIDAS INCLUIDAS PARA EL ACTO DE GRADUACION DEL PROG. DE CAPACITACION RED DE LIDERES COMUNITARIOS MEDIADORES DE COM. EN LA PROV. ESPAILLAT CELEBRADO EL 08/12/23</t>
  </si>
  <si>
    <t>B1500000651</t>
  </si>
  <si>
    <t>Merca Del Atlántico, SRL</t>
  </si>
  <si>
    <t>LIB: 13241 d/f 26/12/2023. PAGO ANTICIPO 20% AL CERTIFICADO DE CONTRATO BS-0015630-2023 POR CONTRATACION PARA EL DISEÑO, ELABORACION, DIGITACION GRAFICA, VIDEO E IMPRESION DE MEMORIAS DE GESTION DE PLANES DEL MIP.</t>
  </si>
  <si>
    <t>Smartcon, SRL</t>
  </si>
  <si>
    <t xml:space="preserve"> BS-0015630-2023</t>
  </si>
  <si>
    <t>LIB: 13249 d/f 27/12/2023. PAGO FACT. NCF. B1500000003 SEGUN O/C MIP-2023-01008 POR ADQUISICION DE PAPEL TOALLA Y FARDOS DE AGUA PARA SER UTILIZADOS EN LA CENA NAVIDEÑA QUE SE CELEBRARA EN EL VICEMINISTERIO SEGURIDAD PREVENTIVAS EN SECTORES VULNERABLES.</t>
  </si>
  <si>
    <t>LIB:13250 d/f 27/12/2023. PAGO FACT. NCF. B1500000648 SEGUN O/C MIP-2023-01001 POR ADQUISICION DE (5) CARPAS BLANCAS PARA SER UTILIZADAS EN ACTIVIDADES EXTERNAS DEL MIP.</t>
  </si>
  <si>
    <t>B1500000648</t>
  </si>
  <si>
    <t>Inversiones Inogar, SRL</t>
  </si>
  <si>
    <t>LIB: 13274 d/f 27/12/2023. PAGO FACTURA NCF B1500000147, SEGUN O/S MIP-2023-00940, POR SERVICIO DE PRODUCCIÓN Y REALIZACIÓN DE 3 VIDEOS EN VERSIÓN DE 35 SEGUNDOS HASTA 3 MINUTOS PARA LA DIFUSIÓN DEL PROGRAMA DE VUELTA AL BARRIO.</t>
  </si>
  <si>
    <t>B1500000147</t>
  </si>
  <si>
    <t>Gelen Gil Producciones, SRL</t>
  </si>
  <si>
    <t>LIB: 13275 d/f 27/12/2023. PAGO FACT. NCF. B1500000055 SEGUN O/C MIP-2023-00953 POR ADQUISICION DE BROCHURES PARA SER DISTRIBUIDOS DENTRO DE LAS ACTIVIDADES DEL  PROGRAMA DE VUELTA AL BARRIO Y ADQUISICION DE TARJETAS DE PRESENTACION.</t>
  </si>
  <si>
    <t xml:space="preserve">200,010.00
</t>
  </si>
  <si>
    <t>LIB: 13312 d/f 27/12/2023. PAGO VARIAS FACTURAS 16VO ABONO A LA O/C MIP-2022-00143 POR ADQUISICION DE (224) LLENADO DE BOTELLONES DE 5 GALONES DE AGUA PARA SER UTILIZADOS EN LAS DIFERENTES COCINAS, PROGRAMAS Y EVENTOS DE ESTE MIP.</t>
  </si>
  <si>
    <t>B1500166115</t>
  </si>
  <si>
    <t>B1500166259</t>
  </si>
  <si>
    <t>B1500166270</t>
  </si>
  <si>
    <t>B1500166344</t>
  </si>
  <si>
    <t>B1500166599</t>
  </si>
  <si>
    <t>LIB: 13314  d/f 27/12/2023. PAGO FACT. NCF. B1500000017 SEGUN O/C MIP-2023-00986 POR ADQUISICION DE MESA DE PING PONG Y RAQUETA DE PING PONG PARA SER UTILIZADOS DE VUELTA AL BARRIO, PROVINCIA PERAVIA, BANI. DE ESTE MIP.</t>
  </si>
  <si>
    <t>LIB: 13316 d/f 27/12/2023. PAGO FACTURA NCF. B1500000048, SEGUN O/S MIP-2023-00998, POR ADQUISICION DE BOLSOS SERIGRAFIADOS, DEL VICEMINIOSTERIO DE SEGURIDAD INTERIOR, PARA SER DISTRIBUIDOS A LOS JOVENES INVITADOS AL LANZAMIENTO DEL PROGRAMA DE VUELTA AL BARRIO</t>
  </si>
  <si>
    <t>B1500000048</t>
  </si>
  <si>
    <t>LIB: 13317 d/f 27/12/2023. PAGO FACTURA NCF B1500000015, SEGUN O/C MIP-2023-01006, POR ADQUISICIÓN DE JUGUETES PARA NIÑOS Y NIÑAS EN LA ACTIVIDAD DE VUELTA AL BARRIO, EN BANI.</t>
  </si>
  <si>
    <t>B1500000015</t>
  </si>
  <si>
    <t>LIB: 13334 d/f 27/12/2023. PAGO FACT.NCF B1500000654 SEGUN O/S MIP-2023-00932 POR SERVICIOS DE CONTRATACION DE REFRIGERIO VARIADOS PARA EL ACTO DE GRADUACION DEL PROGRAMA DE CAPACITACION RED DE LIDERES COMUNITARIOS MEDIADORES DE CONFLICTOS.</t>
  </si>
  <si>
    <t>LIB: 13335 d/f 27/12/2023. PAGO FACTURA NCF B1500000669, SEGUN O/C MIP-2023-01019, POR ADQUISICION DE TANQUES REFRIGERANTES GENERICOS.</t>
  </si>
  <si>
    <t>Soldier Electronic Security SES, SRL</t>
  </si>
  <si>
    <t>LIB: 13345 d/f 27/12/2023 .PAGO FACTURA NCF B1500000010, SEGUN O/C MIP-2023-00950, POR ADQUISICION DE COMESTIBLES PARA USO EN LAS INSTALACIONES DEL PROGRAMA COMUNIDAD SEGURA.</t>
  </si>
  <si>
    <t>Confites Internacionales, SRL</t>
  </si>
  <si>
    <t>LIB: 13347 d/f 27/12/2023. PAGO FACTURA NCF B1500000870, SEGUN O/C MIP-2023-00997, POR ADQUISICIÓN DE LIBRETAS RAYADAS PARA LA CHARLA ROL DE LA MUJER SIGLO XXI.</t>
  </si>
  <si>
    <t>B1500000870</t>
  </si>
  <si>
    <t>Velez Import, SRL</t>
  </si>
  <si>
    <t>LIB: 13348 d/f 27/12/2023. PAGO FACT. NCF. B1500000047 SEGUN O/C MIP-2023-00987 POR ADQUISICION DE GORROS NAVIDEÑOS PARA SER UTILIZADOS EN LA CENA NAVIDEÑA QUE CELEBRO, VICEMINISTERIO DE SEGURIDAD PREVENTIVA EN SECTORES VULNERABLES DE ESTE MIP.</t>
  </si>
  <si>
    <t>B1500000047</t>
  </si>
  <si>
    <t>LIB: 13349 d/f 27/12/2023. PAGO FACT. NCF. B1500002651 SEGUN CERTIFICADO DE CONTRATO BS-0015118-2023 POR ADQUISICION DE TONERES PARA USO DEL MIP.</t>
  </si>
  <si>
    <t>B1500002651</t>
  </si>
  <si>
    <t>Centroxpert STE, SRL</t>
  </si>
  <si>
    <t>LIB: 13367 d/f 27/12/2023. PAGO VARIAS FACTURAS, 2DO ABONO AL CERTIFICADO DE CONTRATO BS-0012985-2023 POR CONTRATACION DE SERVICIO PARA EL MANTENIMIENTO DE LOS VEHICULOS MARCA MITSUBISHI DE LA FLOTILLA DEL MIP</t>
  </si>
  <si>
    <t>B1500003207</t>
  </si>
  <si>
    <t>B1500003210</t>
  </si>
  <si>
    <t>B1500003213</t>
  </si>
  <si>
    <t>B1500003219</t>
  </si>
  <si>
    <t>B1500003221</t>
  </si>
  <si>
    <t>B1500003225</t>
  </si>
  <si>
    <t>B1500003235</t>
  </si>
  <si>
    <t>B1500003245</t>
  </si>
  <si>
    <t>LIB: 13369 d/f 27/12/2023. PAGO FACTURA NCF. B1500006787, SEGUN O/S MIP-2023-00767, POR   SERVICIOS DE MANTENIMIENTO DEL VEHÍCULO HYUNDAI SANTA FE CHASIS #057232, ASIGNADO AL DESPACHO. LA DIFERENCIA ENTRE LA ORDEN DE COMPRA Y LA FACTURA ESTA CUBIERTA POR LA GARANTIA.</t>
  </si>
  <si>
    <t>B1500006787</t>
  </si>
  <si>
    <t>LIB: 13372 d/f 27/12/2023 .PAGO ANTICIPO 20% AL CERTIFICADO DE CONTRATO BS-0015771-2023 POR ADQUISICION DE REFRIGERIO PARA DIFERENTES ACTIVIDADES INTERNAS Y EXTERNAS DEL MIP.</t>
  </si>
  <si>
    <t>Pily Gourmet, SRL</t>
  </si>
  <si>
    <t xml:space="preserve">BS-0015771-2023 </t>
  </si>
  <si>
    <t>LIB: 13374 d/f 27/12/2023. PAGO FACT.NCF B1500000016 SEGUN O/S MIP-2023-01025 POR SERVICIOS DE MANTENIMIENTO Y REPARACION DE JEEP TOYOTA LAND CRUISER CHASIS 078666 AL SERVICIO DEL PROGRAMA COMUNIDAD SEGURA.</t>
  </si>
  <si>
    <t>LIB:13398 d/f 28/12/2023. PAGO FACT. NCF B1500000015 SEGUN O/S MIP-2023-01002 POR servicios de mantenimiento y reparación  a camioneta Izusu- d-max color rojo , chasis 531078 al servicio del programa comunidad segura.</t>
  </si>
  <si>
    <t>LIB: 13400 d/f 28/12/2023. PAGO FACT. NCF B1500000153, SEGUN O/C MIP-2023-01109, POR ADQ. PLACAS DE RECON. PARA SER ENTREGADAS EN EL ACTO DE RECON. A LOS PRINC. ACTORES QUE HAN COLAB. EN LA DISMINUCIÓN DE LOS ÍNDICES DE VIOLENCIA EN LOS MUNICIPIOS S.D. ESTE Y BOCA CHICA.</t>
  </si>
  <si>
    <t>B1500000153</t>
  </si>
  <si>
    <t>Hiri Soluciones, SRL</t>
  </si>
  <si>
    <t>LIB: 13405 d/f 28/12/2023. PAGO VARIAS FACTURAS, 2DO ABONO AL CERTIFICADO DE CONTRATO BS-0012669-2023, POR SERVICIO DE MANTENIMIENTO PARA LOS CHASIS #198830, 198841, 715034 Y 003290, DE LA FLOTILLA VEHICULAR DE ESTE MIP.</t>
  </si>
  <si>
    <t>B1500013484</t>
  </si>
  <si>
    <t>B1500013609</t>
  </si>
  <si>
    <t>B1500013774</t>
  </si>
  <si>
    <t>B1500013863</t>
  </si>
  <si>
    <t>LIB: 13406 d/f 28/12/2023. PAGO FACT. NCF. B1500013713, 3ER ABONO AL CERTIFICADO DE CONTRATO BS-0012669-2023 POR SERVICIO DE MANTENIMIENTO PARA EL VEHICULO JEEP KIA EXPORTAGE CHASIS #701225, ASIGNADO AL COBA.</t>
  </si>
  <si>
    <t>B1500013713</t>
  </si>
  <si>
    <t>LIB: 13408 d/f 28/12/2023. PAGO FACT. NCF. B1500013630, B1500013632, 4TO ABONO AL CERTIFICADO DE CONTRATO BS-0012669-2023POR SERVICIO DE MANTENIMIENTO PARA LA FLOTILLA VEHICULAR DE ESTE MIP.</t>
  </si>
  <si>
    <t>B1500013630</t>
  </si>
  <si>
    <t>B1500013632</t>
  </si>
  <si>
    <t>LIB: 13409 d/f 28/12/2023. PAGO FACT. NCF. B1500013391, 5TO ABONO AL CERTIFICADO DE CONTRATO BS-0012669-2023, POR SERVICIO DE MANTENIMIENTO PARA EL VEHICULO JEEP FORT EXPLORER, CHASIS #A81134, ASIGNADO AL DEPARTAMENTO DE PRESUPUESTO.</t>
  </si>
  <si>
    <t>B1500013391</t>
  </si>
  <si>
    <t>LIB: 13410 d/f 28/12/2023. PAGO FACTURA NCF. B1500013773, 6TO ABONO AL CERTIFICADO DE CONTRATO BS-0012669-2023, POR SERVICIO DE MANTENIMIENTO PARA EL VEHICULO JEEP KIA EXPORTAGE CHASIS #700672, ASIGNADO AL COBA.</t>
  </si>
  <si>
    <t>B1500013773</t>
  </si>
  <si>
    <t>LIB: 13411 d/f 28/12/2023. PAGO FACTURA  NCF.B1500965424, POR CONCEPTO DE, SERVICIO DE INTERNAMIENTO A  LA SRA. ANA MILADY HERNANDEZ, QUIEN FALLECIO EN EL TRANSCURSO DEL MISMO, LA CUAL FUE EMPLEADA DE ESTE MIP</t>
  </si>
  <si>
    <t>B1500965424</t>
  </si>
  <si>
    <t>LIB: 13412 d/f 28/12/2023. PAGO FACTURA NCF B1500000458, SEGUN O/S MIP-2023-01018, POR CONTRATACIÓN PARA LOS SERVICIOS DE CENA NAVIDEÑA PARA SER BRINDADO EN EL ENCUENTRO QUE SOSTUVO EL SEÑOR MINISTRO CON EMPRESARIOS EN LA PROVINCIA DE PERAVIA.</t>
  </si>
  <si>
    <t>B1500000458</t>
  </si>
  <si>
    <t>LIB: 13413 d/f 28/12/2023. PAGO FACT. NCF. B1500001469-1481 Y 1499, POR SERVICIO DE CONSULTA AL ARCHIVO MAESTRO CEDULADO JCE,CORRESPODIENTE A LOS MESES DE MARZO A DICIEMBRE DEL AÑO 2023.</t>
  </si>
  <si>
    <t>B1500001469</t>
  </si>
  <si>
    <t>B1500001481</t>
  </si>
  <si>
    <t>B1500001499</t>
  </si>
  <si>
    <t>JUNTA CENTRAL ELECTORAL</t>
  </si>
  <si>
    <t>LIB: 13414 d/f 28/12/2023. PAGO FACTURA NCF. B1500006887, SEGUN O/S MIP-2023-00800, POR  SERVICIOS DE MANTENIMIENTO DEL VEHÍCULO HYUNDAI CANTUS CHASIS #363392, ASIGNADO AL DESPACHO.</t>
  </si>
  <si>
    <t>B1500006887</t>
  </si>
  <si>
    <t>LIB: 13455 d/f 28/12/2023. PAGO FACTURA NCF. B1500000106, SEGUN O/S MIP-2023-01172, POR  CONTRATACIÓN DE LOS SERVICIOS DE REFRIGERIO PARA LOS PARTICIPANTES EN EL RECIBIMIENTO A LA NAVIDAD DE LOS PISOS 02-03-11 Y 13 DE MINISTERIO.</t>
  </si>
  <si>
    <t>Corporación Maselia, SRL</t>
  </si>
  <si>
    <t>LIB: 13456 d/f 28/12/2023. PAGO FACT. B1500000008 SEGÚN O/S MIP-2023-00859, CONTRATACION SERVICIO DE REFIGERIO PARA 20 PERSONAS QUE PARTICIPARON EN UNA REUNION DE TRABAJO EN EL PISO 13, PARA CONOCER E IMPULSAR LAS NORMAS Y POLITICAS DE PREVENCION DE INCUMPLIMIENTO E IRREGULARIDADES</t>
  </si>
  <si>
    <t>Serventos Plus S, SRL</t>
  </si>
  <si>
    <t>LIB: 13472 d/f 28/12/2023. PAGO FACT. NCF. B1500000127 SEGUN O/C MIP-2023-00689 POR ADQUISICION DE EQUIPOS TECNOLOGICOS PARA SER UTILIZADOS POR LOS DIFERENTES MIEMBROS DE LA COMISION DE INTEGRIDAD GUBERNAMENTAL DE ESTE MIP, PARA CUMPLIR CON LOS DIFERENTES TALLERES Y CAPACITACIONES.</t>
  </si>
  <si>
    <t>B1500000127</t>
  </si>
  <si>
    <t>COMPUTER TECHNOLOGY AND SERVICE ARNALDO RODRIGUEZ, SRL</t>
  </si>
  <si>
    <t>LIB: 13476 d/f 28/12/2023. PAGO FACTURA NCF. B1500000090, SEGUN O/C MIP-2023-00847, POR  ADQUISICIÓN DE MATERIALES Y DISPOSITIVOS PARA CONECTIVIDAD PARA LA CASA DE PREVENCIÓN DE LOS ALCARRIZOS.</t>
  </si>
  <si>
    <t>LIB: 13477 d/f  28/12/2023. PAGO FACT. NCF B1500000231 SEGUN O/C MIP-2023-00952 POR COMPRA DE ESCRITORIOS SECRETARIALES CON TOPE EN MELAMINA PARA USO EN LAS INSTALACIONES DEL PROGRAMA COMUNIDAD SEGURA.</t>
  </si>
  <si>
    <t>B1500000231</t>
  </si>
  <si>
    <t>LIB: 13478 d/f 28/12/2023. PAGO FACT. NCF. B1500002103 SEGUN O/S MIP-2023-00974 POR ADQUISICION DE NAS PARA SER UTILIZADOS EN LA DIRECCION DE TECNOLOGIA DEL MIP.</t>
  </si>
  <si>
    <t>B1500002103</t>
  </si>
  <si>
    <t>Ramirez &amp; Mojica Envoy Pack Courier Express, SRL</t>
  </si>
  <si>
    <t>LIB: 13479 d/f 28/12/2023. PAGO FACT. NCF. B1500000988 SEGUN O/S MIP-2023-01016 POR SERVICIOS DE  FUMIGACION EN GENERAL EN LAS INSTALACIONES DEL PROGRAMA COMUNIDAD SEGURA.</t>
  </si>
  <si>
    <t>B1500000988</t>
  </si>
  <si>
    <t>Comercial Ferretero E. Pérez, SRL</t>
  </si>
  <si>
    <t>LIB: 13481 d/f 28/12/2023. PAGO FACTURA B1500166782, 17VO ABONO A LA O/C MIP-2022-00143 POR ADQUISICION DE (52) LLENADO DE BOTELLONES DE 5 GALONES DE AGUA PARA SER UTILIZADOS EN LAS DIFERENTES COCINAS, PROGRAMAS Y EVENTOS DE ESTE MIP.</t>
  </si>
  <si>
    <t>B1500166782</t>
  </si>
  <si>
    <t>LIB: 13484 d/f 28/12/2023. PAGO FACTURA NCF B1500000120, SEGUN O/S MIP-2023-01179, POR SERVICIO DE EMBALAJE Y ALMACENAMIENTO DE 3000 RACIONES ALIMENTICIAS A SER DISTRIBUIDAS EN LOS SECTORES INTERVENIDOS.</t>
  </si>
  <si>
    <t>B1500000120</t>
  </si>
  <si>
    <t>LIB: 13486 d/f 28/12/2023. PAGO FACT.NCF B1500000058 SEGUN O/S MIP-2023-00700 POR Contratación de Servicio de Colocación de Campaña Publicitaria en Medios Digitales dentro de la Estrategia Mi País Seguro De Vuelta al Barrio, Héroes de RD de este Ministerio.</t>
  </si>
  <si>
    <t>B1500000058</t>
  </si>
  <si>
    <t>IVAN JOEL MEJIA ENCARNACION</t>
  </si>
  <si>
    <t>LIB: 13489 d/f 28/12/2023. PAGO FACTURA NCF B1500000143, SEGUN O/S MIP-2023-01011, POR CONTRATACION DE SERVICIOS DE ALQUILERES VARIOS PARA DIFERENTES ACTIVIDADES DENTRO DE LA ESTRATEGIA MI PAIS SEGURO DE ESTE MINISTERIO.</t>
  </si>
  <si>
    <t>B1500000143</t>
  </si>
  <si>
    <t>Winpe Group, SRL</t>
  </si>
  <si>
    <t>LIB: 13490 d/f 28/12/2023. PAGO FACTURA NCF. B1500002655 SEGUN O/C MIP-2023-00992, POR ADQUISICION DE SERVIDORES DE BACKUP Y CONTROLADORES DE DOMINIO PARA SER INSTALADOS EN ESTE MINISTERIO.</t>
  </si>
  <si>
    <t>B1500002655</t>
  </si>
  <si>
    <t>LIB: 13491 d/f 28/12/2023. PAGO FACTURA NCF. B1500000005 SEGUN O/S MIP-2023-00993, POR CONTRATACIÓN PARA LOS SERVICIOS DE REFRIGERIO A LOS INVITADOS QUE PATICIPARON EN  EL LANZAMIENTO DEL PROGRAMA DE VUELTA AL BARRIO, DE ESTE MINISTERIO EN LA PROVINCIA DE PERAVIA EL 26/11/2023</t>
  </si>
  <si>
    <t>LIB: 13505 d/f 28/12/2023. PAGO FACTURA NCF B1500003951, SEGUN O/C MIP-2023-00802 POR ADQUISICIÓN DE 01 CORONA FÚNEBRE PARA EL ACTO DE EXHUMACIÓN Y TRASLADO DE LOS RESTOS MORTALES DE ANA ABIGAIL, HACIA EL PANTEÓN NACIONAL.</t>
  </si>
  <si>
    <t>B1500003951</t>
  </si>
  <si>
    <t>AV Blandino &amp; Cía, SA</t>
  </si>
  <si>
    <t>LIB: 13508 d/f 28/12/2023. PAGO FACT. NCF. B1500044449, 44768, 44392, 44059, 10MO ABONO O/C-MIP-2022-00904, POR ADQUISICION DE 900 FARDOS DE BOTELLAS PLASTICAS DE AGUA PURIFICADA PARA SER UTILIZADAS EN LOS DIFERENTES DEPARTAMENTOS, PROGRAMAS Y COCINA DE ESTE MIP.</t>
  </si>
  <si>
    <t>Agua Cristal, SA</t>
  </si>
  <si>
    <t>B1500044059</t>
  </si>
  <si>
    <t>B1500044392</t>
  </si>
  <si>
    <t>B1500044449</t>
  </si>
  <si>
    <t>B1500044768</t>
  </si>
  <si>
    <t>LIB: 13509 d/f 28/12/2023. PAGO FACTURA NCF. B1500000018, SEGUN O/C MIP-2023-01007, POR ADQUISICIÓN DE LÁPIZ DE COLORES Y LIBRO DE COLOREAR, ENTREGADOS EN EL PROGRAMA "DE VUELTA AL BARRIO".</t>
  </si>
  <si>
    <t>LIB: 13510 d/f 28/12/2023. PAGO FACT. NCF. B1500000014 SEGUN O/S MIP-2023-01130 POR CONTRATACION DE ALMUERZO TIPO BUFFET PARA EL PERSONAL QUE PARTICIPO EN LA REUNION QUE SE LLEVO A CABO PARA ESTABLECER ESTRATEGIAS DE MEJORAS CONTINUA PARA ESTE MIP.</t>
  </si>
  <si>
    <t>LIB: 13511 d/f 28/12/2023. PAGO FACT.NCF B1500000114  SEGUN O/C MIP-2022-00935 POR ADQUISICION DE KIT ESCOLARES, PARA LAS DIFERENTES ACTIVIDADES DENTRO DEL MARCO DE LA ESTRATEGIA INTEGRAR MI PAIS SEGURO PARA EL VICEMINISTRO DE GESTION MIGRATORIA.</t>
  </si>
  <si>
    <t>B1500000114</t>
  </si>
  <si>
    <t>INVERSIONES PALOMA SRL</t>
  </si>
  <si>
    <t>LIB: 13514 d/f 28/12/2023. PAGO FACT. NCF. B1500000004 SEGUN O/S MIP-2023-01157 POR CONTRATACION PARA LOS SERVICIOS DE ALMUERZO PARA (200) PERSONAS PARA LA REUNION QUE SE REALIZO EL 11 DE ESTE MES, CON LOS CONTADORES DE LAS GOBERNACIONES DE ESTE MIP.</t>
  </si>
  <si>
    <t>B1500000004</t>
  </si>
  <si>
    <t>LIB: 13516 d/f 28/12/2023. PAGO FACT.B1500006953 SEGUN O/S MIP-2023-00855 POR SERVICIOS DE MANTENIMIENTO DEL VEHÍCULO JEEP MARCA HYUNDAI CANTUS , CHASIS NO. 394685 ASIGNADO AL DEPARTAMENTO  DE TRANSPORTACION. LA DIFERENCIA ENTRE LA O/S Y LA FACTURA ESTÁ CUBIERTA POR LA GARANTÍA.</t>
  </si>
  <si>
    <t>B1500006953</t>
  </si>
  <si>
    <t>LIB: 13517 d/f 28/12/2023. PAGO FACTURA NCF B1500000414, SEGUN O/C MIP-2023-00560, POR ADQUISICION DE EQUIPOS DEPORTIVOS PARA BOXEO PARA SER USADOS EN ACTIVIDADES DE ESTE MINISTERIO.</t>
  </si>
  <si>
    <t>B1500000414</t>
  </si>
  <si>
    <t>LIB: 13518 d/f 28/12/2023. PAGO FACTURA NCF. B1500000244, SEGUN O/C MIP-2023-00025, POR  ADQUISICIÓN DE 300 T-SHIST PARA LA ACTIVIDAD DEL MINISTERIO.</t>
  </si>
  <si>
    <t>B1500000244</t>
  </si>
  <si>
    <t>LIB: 13520 d/f 28/12/2023. PAGO FACT. NCF. B1500000184, 5TO ABONO AL CERTIFICADO DE CONTRATO BS-0012588-2023 POR ADQUISICION DE ALMUERZO EJECUTIVOS Y ALMUERZOS(PLATO DEL DIA).</t>
  </si>
  <si>
    <t>B1500000184</t>
  </si>
  <si>
    <t>LIB: 13521 d/f 28/12/2023. PAGO FACT. NCF. B1500044907,B1500045123,B1500045358 11VO ABONO O/C-MIP-2022-00904, POR ADQUISICION DE 750 FARDOS DE BOTELLAS PLASTICAS DE AGUA PURIFICADA PARA SER UTILIZADAS EN LOS DIFERENTES DEPARTAMENTOS, PROGRAMAS Y COCINA DE ESTE MIP.</t>
  </si>
  <si>
    <t>B1500044907</t>
  </si>
  <si>
    <t>B1500045123</t>
  </si>
  <si>
    <t>B1500045358</t>
  </si>
  <si>
    <t>LIB: 13523 d/f 28/12/2023. PAGO FACTURA NCF B1500000157, SEGUN O/C MIP-2023-00975, POR ADQUISICIÓN DE PISOS EN PORCELANATO PARA LA CASA DE SEGURIDAD DE MOCA DEL VICEMINISTERIO DE SEGURIDAD PREVENTIVA EN SECTORES VULNERABLES DE ESTE MINISTERIO.</t>
  </si>
  <si>
    <t>B1500000157</t>
  </si>
  <si>
    <t>Productos y Equipos de la Construcción SGG Peconstru, SRL</t>
  </si>
  <si>
    <t>LIB: 13527 d/f 28/12/2023. PAGO FACTURA NCF B1500000147, SEGUN O/S MIP-2023-01174, POR CONTRATACION DE SERVICIOS PARA ALQUILERES VARIOS PARA DIFERENTES ACTIVIDDAES DE ESTE MINISTERIO.</t>
  </si>
  <si>
    <t>LIB: 13529 d/f 28/12/2023. PAGO FACTURA NCF B1500001325, SEGUN O/C MIP-2023-00981, POR ADQUISICIÓN DE EQUIPO DEPORTIVO PARA SER UTILIZADO EN LAS ACTIVIDADES DE ESTE MINISTERIO.</t>
  </si>
  <si>
    <t>B1500001325</t>
  </si>
  <si>
    <t>LIB: 13530 d/f 28/12/2023. PAGO FACTURA NCF B1500001313, SEGUN O/C MIP-2023-00965, POR ADQUISICIÓN DE PAPEL HIGIÉNICO Y VASOS DESECHABLES, REQUERIDO POR EL ENCARGADO DE MANTENIMIENTO Y ENCARGADO DE OPERACIONES, RIO SAN JUAN.</t>
  </si>
  <si>
    <t>B1500001313</t>
  </si>
  <si>
    <t>LIB: 13531 d/f 28/12/2023. PAGO VARIAS FACTURAS NCF. POR RD$1,499,966.00 MENOS RD$299,993.20, POR AMORTIZACION DEL ANTICIPO 20%, 2DO ABONO AL CERTIFICADO DE CONTRATO NO BS-0014103-2023, POR CONTRATACION DE SERV. DE TALLER PARA LA REPARACION DE LA FLOTILLA VEHICULAR DE ESTE MIP</t>
  </si>
  <si>
    <t>B1500001129</t>
  </si>
  <si>
    <t>B1500001130</t>
  </si>
  <si>
    <t>B1500001131</t>
  </si>
  <si>
    <t>B1500001132</t>
  </si>
  <si>
    <t>B1500001133</t>
  </si>
  <si>
    <t>B1500001134</t>
  </si>
  <si>
    <t>B1500001135</t>
  </si>
  <si>
    <t>B1500001136</t>
  </si>
  <si>
    <t>B1500001137</t>
  </si>
  <si>
    <t>B1500001138</t>
  </si>
  <si>
    <t>B1500001139</t>
  </si>
  <si>
    <t>B1500001140</t>
  </si>
  <si>
    <t>B1500001141</t>
  </si>
  <si>
    <t>B1500001142</t>
  </si>
  <si>
    <t>B1500001143</t>
  </si>
  <si>
    <t>LIB: 13638 d/f 29/12/2023 .PAGO FACT. NCF. B1500000039 SEGUN O/S MIP-2023-00734 POR CONTRAT DE SERVICIO DE COLOCACION DE CAMPAÑA PUBLICITARIA EN MEDIOS DIGITALES DENTRO DE LA ESTRATEGIA MI PAIS SEGURO, DE VUELTA AL BARRIO, HEROES DE RD DE ESTE MIP. CORRESP AL MES 
SEPTIEMBRE 2023</t>
  </si>
  <si>
    <t>B1500000039</t>
  </si>
  <si>
    <t>ESTEFANIA MELANIA MORENO VALENZUELA</t>
  </si>
  <si>
    <t>LIB: 13639 d/f 29/12/2023. PAGO FACTURA NCF.B1500000168 SEGUN O/C MIP-2023-00273, POR  ADQUISICIÓN DE PÓDIUM TRANSPARENTE Y CON EL LOGO INSTITUCIONAL, CON SUS FORROS PROTECTORES PARA SER UTILIZADO EN LAS DIFERENTES ACTIVIDADES DE ESTE MIP.</t>
  </si>
  <si>
    <t>B1500000168</t>
  </si>
  <si>
    <t>Tehillah &amp; Asociados, SRL</t>
  </si>
  <si>
    <t>LIB: 13640 d/f 29/12/2023. PAGO FACT. NCF. B1500031114, POR  VALOR DE RD$1,942,709.00, POR SERVICIO DE SEGURO MEDICO AL PERSONAL DE ESTE MIP, MENOS DESC. NOMINA DE RD$359,933.74, PERIODO DEL 01 AL 31 DE DICIEMBRE DEL 2023.</t>
  </si>
  <si>
    <t>B1500031114</t>
  </si>
  <si>
    <t>LIB: 13641 d/f 29/12/2023. PAGO FACTURA NCF. B1500000025, SEGUN O/S MIP-2023-00246, POR SERVICIO DE BORDADO DE CAMISAS Y JACKETS QUE SERÁN UTILIZADAS POR EL DEPARTAMENTO DE RELACIONES PUBLICAS.</t>
  </si>
  <si>
    <t>B1500000025</t>
  </si>
  <si>
    <t>Akassol Soluciones, SRL</t>
  </si>
  <si>
    <t>LIB: 13651 d/F 29/12/2023. PAGO FACT. NCF. B1500000309 SEGUN O/C MIP-2023-01020 POR ADQUISICION DE FILTROS DE COMBUSTIBLES, PARA SER UTILIZADOS EN LA ESCUELA DE ENTRENAMIENTO POLICIAL, CAMPUS GASPAR HERNANDEZ.</t>
  </si>
  <si>
    <t>La Lubriteka, SRL</t>
  </si>
  <si>
    <t>LIB: 13652 d/f 29/12/2023. PAGO FACT. NCF B1500000002 SEGUN O/S MIP-2023-01246 POR SERVICIOS DE COFFE BREAK PARA REUNION ADMINISTRATIVA DEL PROGRAMA COMUNIDAD SEGURA.</t>
  </si>
  <si>
    <t>Ebeque, SRL</t>
  </si>
  <si>
    <t>LIB: 13653 d/f 29/12/2023. PAGO FACT.NCF B1500006958 SEGUN O/S MIP-2023-00858 POR SERV DE MANTENIMIENTO DE VEHICULO CANTUS,CHASIS NO.393866, ASIGNADO A LA DIR. DE COORDINACION DE LAS MESAS MUNICIPALES, LA DIFERENCIA ENTRE LA ORDEN Y LA FACTURA ESTA CUBIERTA POR LA GARANTIA</t>
  </si>
  <si>
    <t>B1500006958</t>
  </si>
  <si>
    <t>LIB: 13654 d/f 29/12/2023. PAGO FACT. NCF. B1500000003 SEGUN O/S MIP-2023-00614 POR CONTRATACION DE VARIOS SERVICIOS PARA LA CASA DE SEGURIDAD DE BOCA CHICA DEL VICEMINISTERIO DE SEGURIDAD PREVENTIVA EN SECTORES VULNERABLES DE ESTE MIP.</t>
  </si>
  <si>
    <t>MULTI SERVI WCA SRL</t>
  </si>
  <si>
    <t>B1500000198</t>
  </si>
  <si>
    <t>JKC Technology Services, SRL</t>
  </si>
  <si>
    <t>LIB: 13655 d/f 29/12/2023. PAGO FACT. NCF B1500000198 SEGUN O/C MIP-2023-01237 Por La compra de microondas y licuadoras para ser obsequiadas a colaboradores del programa comunidad segura.</t>
  </si>
  <si>
    <t>LIB: 13657 d/f 29/12/2023. PAGO FACT. NCF. B1500000018 SEGUN O/S MIP-2023-00763 POR CONTRATACION DE SERVICIOS VARIOS PARA LAS CASAS DE SEGURIDAD PREVENTIVA DE BOCA CHICA Y MOCA DEL VICEMINISTERIO DE SEGURIDAD PREVENTIVA EN SECTORES VULNERABLES DE ESTE MIP.</t>
  </si>
  <si>
    <t>LIB: 13656 d/f 29/12/2023. PAGO FACT. NCF B1500000001 SEGUN O/C MIP-2023-01194 Por compra de paquetes de café de 1 libra para uso en  las instalaciones del programa comunidad segura.</t>
  </si>
  <si>
    <t>LIB: 13659 d/f 29/12/2023. AGO FACT. NCF B1500029773 SEGUN O/C MIP-2023-01234 POR COMPRA DE TICKES PREPAGO DE COMBUSTIBLES PARA USO EN LOS VEHICULOS ASIGNADOS AL PROGRAMA COMUNIDAD SEGURA.</t>
  </si>
  <si>
    <t>B1500029773</t>
  </si>
  <si>
    <t>Distribuidores Internacionales de Petróleo, SA</t>
  </si>
  <si>
    <t>LIB: 13660 d/f 29/12/2023. PAGO FACT. NCF B1500000650 SEGUN O/C MIP-2023-01164, POR ADQUISICIÓN DE CATORCE (14) FREEZER PARA SER UTILIZADOS EN LAS ACTIVIDADES DE ESTE MINISTERIO.</t>
  </si>
  <si>
    <t>B1500000650</t>
  </si>
  <si>
    <t>LIB: 13662 d/f 29/12/2023 .PAGO FACTURA NCF. B1500003204, 3ER ABONO AL CERTIFICADO DE CONTRATO BS-0012985-2023 POR CONTRATACION DE SERVICIO PARA EL MANTENIMIENTO DE CAMIONETA MARCA MITSUBISHI L-200, CHASIS #000996, AÑO 2023, ASIGNADO AL DIRECTOR DE ARMAS.</t>
  </si>
  <si>
    <t>B1500003204</t>
  </si>
  <si>
    <t>LIB: 13663 d/f 29/12/2023. PAGO FACT. NCF. B1500000154 SEGUN O/S MIP-2023-01176 POR CONTRATACION DE SERVICIOS DE ALQUILERES DE MOBILIARIOS PARA EVENTOS CON MONTAJE, DESMONTAJE Y TRANSPORTE INCLUIDO EN ESTE MIP.</t>
  </si>
  <si>
    <t>B1500000154</t>
  </si>
  <si>
    <t>LIB: 13664 d/f 29/12/2023. PAGO FACTURA NCF.  B1500007151, 2DO ABONO AL CERTIFICADO DE CONTRATO BS-0013404-2023, CONTRATACION DE SERVICIOS DE MANTENIMIENTO DE LA JEEPETA HYUNDAI CANTUS 4X2 CHASIS 363372 AÑO 2023, ASIGNADO AL DESPACHO.</t>
  </si>
  <si>
    <t>B1500007151</t>
  </si>
  <si>
    <t>LIB: 13665 d/f 29/12/2023. PAGO FACT. NCF. B1500000740 SEGUN O/S MIP-2023-01158 POR CONTRATACION DE SERVICIO DE ALQUILER DE MOBILIARIOS PARA EVENTOS CON MONTAJE, DESMONTAJE Y TRANSPORTE INCLUIDO PARA ESTE MIP.</t>
  </si>
  <si>
    <t>B1500000740</t>
  </si>
  <si>
    <t>LIB: 13666 d/f 29/12/2023. PAGO FACTURA NCF. B1500000076, SEGUN O/S MIP-2023-00863, POR   CONTRATACIÓN DE SERVICIO DE NOTARIO PARA LEGALIZACIÓN Y AUTENTICACIÓN DE RECEPCIÓN DE OFERTAS PARA ESTE MINISTERIO.</t>
  </si>
  <si>
    <t>LIB: 13667 d/f 29/12/2023. PAGO FACT. NCF B1500000033 CON O/S MIP-2023-01161, POR CONTRATACION PARA SERVICIOS DE REFIGERIOS PREEMPACADOS PARA 1500 PERSONAS PARA EL ACTO DE GRADUACION QUE  REALIZO EL VICEM. DE SEGURIDAD PREVENTIVA EN SECTORES VULNERABLES EN COLABORACION CON INFOTEP.</t>
  </si>
  <si>
    <t>Naelica Soluciones, SRL</t>
  </si>
  <si>
    <t>LIB:13668 d/f 29/12/2023.PAGO FACT. B1500000002, SEGUN O/S MIP-2023-00764, POR CONTRATACIÓN DE SERVICIOS VARIOS PARA LAS CASAS DE SEGURIDAD PREVENTIVA DE BOCA CHICA Y MOCA DEL VICEMINISTERIO DE SEGURIDAD PREVENTIVA EN SECTORES VULNERABLES DE ESTE MINISTERIO.</t>
  </si>
  <si>
    <t>LIB: 13669 d/f 29/12/2023. PAGO FACT. NCF. B1500000550, SEGUN O/S MIP-2023-01022, POR    CONTRATACIÓN PARA LOS SERVICIOS DE TRANSPORTE PARA EL ACTO DE GRADUACIÓN DEL PROGRAMA DE CAPACITACIÓN DE RED DE LÍDERES COMUNITARIOS MEDIADORES DE CONFLICTO EN LA PROVINCIA DE PERAVIA.</t>
  </si>
  <si>
    <t>B1500000550</t>
  </si>
  <si>
    <t>LIB: 13670 d/f 29/12/2023. PAGO FACTURA NCF B1500000339, SEGUN O/S MIP-2023-01141, POR CONTRATACION DE SERVICIO DE COLOCACION DE CAMPAÑA PUBLICITARIA EN MEDIOS DIGITALES DENTRO DE LA ESTRATEGIA MI PAIS SEGURO DE VUELTA AL BARRIO, HEROES DE RD DE ESTE MINISTERIO, DICIEMBRE 2023</t>
  </si>
  <si>
    <t>Domingo Bautista &amp; Asociados, SRL</t>
  </si>
  <si>
    <t>B1500000339</t>
  </si>
  <si>
    <t>LIB: 13671 d/f 29/12/2023. PAGO FACT. NCF B1500000662 CON O/S MIP-2023-01187, POR CONTRATACION DE SERVICIO DE CENA PARA LOS COMUNITARIOS QUE HAN CONTRIBUIDOS CON LA IMPLEMENTACION DE LA ESTRATEGIA INTEGRAL SEGURIDAD CIUDADANA EN EL MUNICIPIO DE SANTIAGO.</t>
  </si>
  <si>
    <t>LIB: 13672 d/f 29/12/2023. PAGO FACT. NCF B1500000589 SEGÚN O/C MIP-2023-01250, POR ADQUISICIÓN DE SILLAS PLÁSTICAS PARA SER DISTRIBUIDOS EN LOS SECTORES INTERVENIDOS DENTRO DE LA ESTRATEGIA MI PAIS SEGURO POR EL VICEM. SEG. PREV. EN GOB. PROV. DEL MIP.</t>
  </si>
  <si>
    <t>B1500000589</t>
  </si>
  <si>
    <t>GRUPO MARTE ROMAN, SRL</t>
  </si>
  <si>
    <t>LIB: 13673 d/F 29/12/2023. PAGO FACT. NCF. B1500000191 SEGUN O/C MIP-2023-00738 POR ADQUISICION DE MATERIALES GASTABLES PARA CUBRIR LAS OPERACIONES DEL PROGRAMA COMUNIDAD SEGURA.</t>
  </si>
  <si>
    <t>B1500000191</t>
  </si>
  <si>
    <t>OMX Multiservicios, SRL</t>
  </si>
  <si>
    <t>LIB: 13674 d/f 29/12/2023. PAGO FACT. NCF B1500000173, SEGUN O/S MIP-2023-01120, POR CONTRATACIÓN DE SERVICIO DE COLOCACIÓN DE CAMPAÑA PUBLIC. EN MEDIOS DE DIGITALES DENTRO DE LA ESTRATEGIA DE SEG. CIUDADANA MI PAÍS SEGURO DE ESTE MINISTERIO CORRESPONDIENTE AL MES DE DICIEMBRE 2023</t>
  </si>
  <si>
    <t>B1500000173</t>
  </si>
  <si>
    <t>JUANFRAN SERVICIOS PERIODISTICOS, SRL</t>
  </si>
  <si>
    <t>LIB: 13675 d/f 29/12/2023. PAGO FACT. NCF B1500000658 SEGÚN O/C MIP-2023-01215, POR ADQUISICIÓN DE LAVADORAS PARA SER DISTRIBUIDAS EN LOS SECTORES INTERVENIDOS DENTRO DE LA ESTRATEGIA MI PAIS SEGURO DE ESTE MIP.</t>
  </si>
  <si>
    <t>B1500000658</t>
  </si>
  <si>
    <t>LIB: 13676 d/f 29/12/2023. PAGO FACTURA NCF. B1500000153, SEGUN O/S MIP-2023-01029, POR CONTRATACIÓN DE SERVICIO DE COLOCACIÓN DE CAMPAÑA PUBLICITARIA EN MEDIOS DE TELEVISIÓN DENTRO DE LA ESTRATEGIA DE SEGURIDAD CIUDADANA MI PAÍS SEGURO DE ESTE MINISTERIO, CORRESP. AL MES DE DIC. 2</t>
  </si>
  <si>
    <t>Grupo Hilando Fino, SRL</t>
  </si>
  <si>
    <t>LIB: 13677 d/f 29/12/2023. PAGO FACTURA NCF B1500002120, SEGUN O/C MIP-2023-01182, POR ADQUISICIÓN DE SCANNER INALÁMBRICO, PARA ESCUELA DE ENTRENAMIENTO POLICIAL, CAMPUS GASPAR  HERNÁNDEZ.</t>
  </si>
  <si>
    <t>B1500002120</t>
  </si>
  <si>
    <t>LIB: 13678 d/f 29/12/2023. PAGO FACTURA NCF B1500000018, SEGUN O/S MIP-2023-01113, POR CONTRATACIÓN DE SERVICIO DE COLOCACIÓN DE CAMPAÑA PUBLICITARIA EN MEDIOS DIGITALES DENTRO DE LA ESTRATEGIA DE SEGURIDAD CIUDADANA MI PAÍS SEGURO DE ESTE MINISTERIO, CORRESP. AL MES DE DICIEMBRE 2</t>
  </si>
  <si>
    <t>FRANCIS RAFAEL ESTEVEZ ESTRELLA</t>
  </si>
  <si>
    <t>LIB: 13679 d/f 29/12/2023. PAGO FACTURA NCF B1500000121, SEGÚN O/S MIP-2023-01035, POR CONTRATACIÓN DE SERVICIOS DE COLOCACIÓN DE CAMPAÑA PUBLICITARIA EN MEDIOS DE TV DENTRO DE LA ESTRATEGIA DE SEGURIDAD CIUDADANA MI PAÍS SEGURO DE ESTE MIP, CORRESP. AL MES DE DIC. 2023.</t>
  </si>
  <si>
    <t>Perkin Negocios, SRL</t>
  </si>
  <si>
    <t>LIB: 13680 d/f 29/12/2023. PAGO CUENTA NO. 703616800, NCF E450000030986, POR SERVICIO DE FLOTA DE ESTE MIP, CORRESPONDIENTE AL MES DE DICIEMBRE 2023.</t>
  </si>
  <si>
    <t>E450000030986</t>
  </si>
  <si>
    <t>LIB: 13681 d/f 29/12/2023. PAGO FACTURA NCF. B1500000057, SEGUN O/C MIP-2023-01212, POR 
ADQUISICIÓN DE CAMISAS PARA EL PERSONAL DE LOS DIFERENTES DEPARTAMENTOS DEL ÁREA FINANCIERA A LOS FINES DE ASISTIR A LAS DIFERENTES ACTIVIDADES DE ESTE MINISTERIO.</t>
  </si>
  <si>
    <t>LIB: 13682 d/f 29/12/2023. PAGO FACTURA NCF B1500000224, SEGUN O/S MIP-2023-01036, POR CONTRATACIÓN DE SERV. DE COLOCACIÓN DE CAMPAÑA PUBLICITARIA EN MEDIOS DE TELEVISIÓN DENTRO DE LA ESTRATEGIA DE SEGURIDAD CIUDADANA MI PAÍS SEGURO DE ESTE MINISTERIO, CORRESP. DICIEMBRE 2023.</t>
  </si>
  <si>
    <t>B1500000224</t>
  </si>
  <si>
    <t>NMR, Turismo Global.Com, SRL</t>
  </si>
  <si>
    <t>LIB: 13683 d/f 29/12/2023. PAGO FACTURA NCF B1500000093, SEGUN O/C MIP-2023-01162, POR CONFECCIÓN DE EJEMPLARES DEL MANUAL DE FORMACIÓN DE PROMOTORES DE PAZ EN LA ESCUELA, GUÍA DE ESTUDIO 01 INTRODUCCIÓN A LA CULTURA DE PAZ Y SUS ELEMENTOS DE APOYO.</t>
  </si>
  <si>
    <t>B1500000093</t>
  </si>
  <si>
    <t>Papelería Pueblo, SRL</t>
  </si>
  <si>
    <t>LIB: 13684 d/f 29/12/2023. PAGO FACTURA NCF B1500014049, SEGUN O/C MIP-2023-00960, POR ADQUISICIÓN DE UN CAMIÓN, PARA SER UTILIZADOS EN LA ESCUELA DE ENTRENAMIENTO POLICIAL, CAMPUS GASPAR HERNÁNDEZ.</t>
  </si>
  <si>
    <t>B1500014049</t>
  </si>
  <si>
    <t>LIB: 13685 d/f 29/12/2023. PAGO FACT. NCF B1500000062 CON O/C MIP-2023-01170, POR ADQUISICION DE 3000 KITS ALIMENTICIO PARA LOS SECTORES INTERVENIDOS DENTRO DE LA ESTRATEGIA DE SEGURIDAD CIUDADANA DE ESTE MIP.</t>
  </si>
  <si>
    <t>B1500000062</t>
  </si>
  <si>
    <t>Berrazzano, SRL</t>
  </si>
  <si>
    <t>LIB: 13686 d/f 29/12/2023. PAGO FACTURA NCF. B1500000056, SEGUN O/C MIP-2023-01124, POR  ADQUISICIÓN DE BANNER CON SOPORTE TIPO ARAÑA PARA SER UTILIZADO EN ACTIVIDADES RELACIONADAS A LA MI PAÍS SEGURO.</t>
  </si>
  <si>
    <t>LIB: 13687 d/f 29/12/2023. PAGO FACT. NCF B1500000253, SEGUN O/S MIP-2023-01133, POR CONTRATACIÓN DE SERVICIOS DE COLOCACIÓN DE CAMPAÑA PUBLICITARIA EN MEDIOS DIGITALES DENTRO DE LA ESTRATEGIA DE SEGURIDAD CIUDADANA MI PAIS SEGURO DE ESTE MIP, CORRESP. AL MES DE DICIEMBRE 2023.</t>
  </si>
  <si>
    <t>Mediopratv, SRL</t>
  </si>
  <si>
    <t>LIB: 13688 d/f 29/12/2023. PAGO FACT. NCF B1500000001 SEGUN O/S MIP-2023-01023, POR SERVICIOS DE MANTENIMIENTO A LOS VEHICULOS DE ESTE MINISTERIO.</t>
  </si>
  <si>
    <t>Palcar Group, SRL</t>
  </si>
  <si>
    <t>LIB: 13689 d/f 29/12/2023. PAGO FACT. NCF. B1500000218 SEGUN O/S MIP-2022-01289 POR CONTRATACION DE LOS SERVICIOS PARA GESTION DE EVENTOS, PARA LOS ALQUILERES DE EQUIPOS DE MONTAJE PARA SER UTILIZADOS EN DIFERENTES ACTIVIDADES EJECUTADAS POR EL MIP.</t>
  </si>
  <si>
    <t>B1500000218</t>
  </si>
  <si>
    <t>Sevno Inversiones, SRL</t>
  </si>
  <si>
    <t>LIB: 13690 d/f 29/12/2023. PAGO FACT. NCF B1500002124 CON O/C MIP-2023-01165, POR ADQUISICION DE EQUIPOS DE SONIDO Y FREEZER PARA SER UTILIZADOS EN LAS ACTIVIDADES DE ESTE MIP</t>
  </si>
  <si>
    <t>B1500002124</t>
  </si>
  <si>
    <t>LIB: 13691 d/f 29/12/2023. PAGO CUENTA 788841969, FACT. NCF E450000032286, POR SERVICIO DE FLOTAS Y DATA DISTRIBUIBLE PARA SER UTILIZADAS POR LA POLICIA NACIONAL EN EL PLAN DE SEGURIDAD CIUDADANA CORRESPONDIENTE AL MES DE DICIEMBRE DEL 2023.</t>
  </si>
  <si>
    <t>E450000032286</t>
  </si>
  <si>
    <t>LIB: 13692 d/f 29/12/2023. PAGO FACTURA NCF B1500000296 SEGÚN O/S MIP-2023-01033, POR CONTRATACIÓN DE SERVICIOS DE COLOCACIÓN DE CAMPAÑA PUBLICITARIA EN MEDIOS DE TELEVISION DENTRO DE LA ESTRATEGIA DE SEGURIDAD CIUDADANA MI PAÍS SEGURO DE ESTE MIP, CORRESP. AL MES DE DICIEMBRE 2023</t>
  </si>
  <si>
    <t>B1500000296</t>
  </si>
  <si>
    <t>Grupo Uvas del Mar, SRL</t>
  </si>
  <si>
    <t>LIB: 13693 d/f 29/12/2023. PAGO FACT. NCF B1500000169  SEGUN O/C MIP-2023-01195 POR compra de aires acondicionados de 12,000 btu  PARA varios departamentos del programa comunidad segura.</t>
  </si>
  <si>
    <t>B1500000169</t>
  </si>
  <si>
    <t>Jonatex Comercial, SRL</t>
  </si>
  <si>
    <t>LIB: 13694 d/f 29/12/2023 .PAGO FACTURA NCF.  B1500000050, SEGUN O/C MIP-2023-01166, POR   
ADQUISICIÓN DE BOLSOS REUSABLES CON LOGO SERIGRAFIADO, CON EL LOGO "DE VUELTA AL BARRIO/CAMPAÑA NO A LAS ARMAS ILEGALES".</t>
  </si>
  <si>
    <t>B1500000050</t>
  </si>
  <si>
    <t>LIB: 13695  d/f 29/12/2023. PAGO FACTURA NCF B1500000464 SEGUN O/C MIP-2023-01181, POR ADQUISICIÓN DE ELECTRODOMÉSTICOS, LOS CUALES SERÁN UTILIZADOS EN LA ESCUELA DE ENTRENAMIENTO GASPAR HERNÁNDEZ.</t>
  </si>
  <si>
    <t>B1500000464</t>
  </si>
  <si>
    <t>LIB: 13696 d/f 29/12/2023. PAGO FACTURA NCF B1500000005, SEGUN O/S MIP-2023-01207, POR CONTRATACIÓN PARA LOS SERVICIOS DE REFRIGERIO Y GESTIÓN DE EVENTOS PARA LA ACTIVIDAD DE VUELTA AL BARRIO, EN EL MUNICIPIO DE SANTO DOMINGO OESTE.</t>
  </si>
  <si>
    <t>BAING, SRL</t>
  </si>
  <si>
    <t>LIB: 13697 d/f 29/12/2023. PAGO FACTURA NCF E450000031143 CUENTA NO. 710029713,  POR SERVICIO TELEFÓNICO A ESTE MIP, CORRESPONDIENTE AL MES DE DICIEMBRE 2023.</t>
  </si>
  <si>
    <t>E450000031143</t>
  </si>
  <si>
    <t>LIB: 13698 d/f 29/12/2023. PAGO FACT. NCF. B1500003656, SEGUN O/S MIP-2023-01038, POR  CONTRATACIÓN DE SERV DE COLOCACIÓN DE CAMPAÑA PUBLICITARIA EN MEDIOS DE TV, CORRESPODIENTE AL MES DE DICIEMBRE, DENTRO DE LA ESTRATEGIA DE SEGURIDAD CIUDADANA MI PAÍS SEGURO DE ESTE MINISTERIO.</t>
  </si>
  <si>
    <t>B1500003656</t>
  </si>
  <si>
    <t>LIB: 13699 d/f 29/12/2023. PAGO FACT. NCF.  B1500000041, SEGUN O/C MIP-2023-01238, POR   
ADQUISICIÓN DE GALLETAS DANESA PARA SER DISTRIBUIDAS EN LOS SECTORES INTERVENIDOS DENTRO DE LA ESTRATEGIA NACIONAL DE SEGURIDAD CIUDADANA MI PAÍS SEGURO DE ESTE MINISTERIO A NIVEL NACIONAL.</t>
  </si>
  <si>
    <t>B1500000041</t>
  </si>
  <si>
    <t>Panaco, SRL</t>
  </si>
  <si>
    <t>LIB: 13700 d/f 29/12/2023. PAGO FACT. NCF B1500000016 CON O/S MIP-2023-01249, ADQUISICION DE CAFE PARA SER DISTRIBUIDOS EN LOS SECTORES INTERVENIDOS DENTRO DE LA ESTRATEGIA NACIONAL DE SEGURIDAD CIUDADANA MI PAIS SEGURO DE ESTE MIP</t>
  </si>
  <si>
    <t>Vor Exportation Business, SRL</t>
  </si>
  <si>
    <t>LIB: 13701 d/f 29/12/2023. PAGO FACT. NCF B1500000468 CON O/S MIP-2023-01183, POR CONTRATACION DE SERVICIOS DE ALMUERZO TIPO BUFFET PARA LOS COMUNITARIOS QUE HAN CONTRIBUIDO CON LA IMPLEMENTACION DE LA ESTRATEGIA INTEGRAL EN EL MUNICIPIO DE SAN FRANCISCO DE MACORIS EL 15/12/2023.</t>
  </si>
  <si>
    <t>B1500000468</t>
  </si>
  <si>
    <t>LIB: 13702 d/f 29/12/2023. PAGO FACT. NCF B1500000947 CON O/C MIP-2023-00956, POR ADQUISICION DE SISTEMAS DE GRABACION DE AUDIO PARA SER UTILIZADO EN LAS DIVERSAS ACTIVIDADES DE VUELTA AL BARRIO.</t>
  </si>
  <si>
    <t>B1500000947</t>
  </si>
  <si>
    <t>Enfoque Digital, SRL</t>
  </si>
  <si>
    <t>LIB: 13703 d/f 29/12/2023. PAGO FACT. NCF. B1500000351 SEGUN O/S MIP-2023-01034 POR CONTRATACION DE SERV DE COLOCACION DE CAMPAÑA PUBLICITARIA EN MEDIOS DE TV DENTRO DE LA ESTRATEGIA DE SEGURIDAD CUIDADANA MI PAIS SEGURO DE ESTE MIP. CORRESPODIENTE MES DE DICIEMBRE 2023.</t>
  </si>
  <si>
    <t>Radio Televisión Cibao, SRL</t>
  </si>
  <si>
    <t>LIB: 13704 d/f 29/12/2023. PAGO FACT. NCF. B1500000116, SEGUN O/S MIP-2023-01148, 
CONTRATACIÓN DE SERVICIO DE COLOCACIÓN DE CAMPAÑA PUBLICITARIA EN MEDIOS DIGITALES DENTRO DE LA ESTRATEGIA DE SEGURIDAD CIUDADANA MI PAÍS SEGURO DE ESTE MIP CORRESP. AL MES DE DICIEMBRE 2023.</t>
  </si>
  <si>
    <t>B1500000116</t>
  </si>
  <si>
    <t>DENNY RAFAEL MENDEZ ALMONTE</t>
  </si>
  <si>
    <t>LIB: 13705 d/f 29/12/2023. PAGO FACTURA B1500167236,18VO ABONO A LA O/C MIP-2022-00143 POR ADQUISICION DE (36) LLENADO DE BOTELLONES DE 5 GALONES DE AGUA PARA SER UTILIZADOS EN LAS DIFERENTES COCINAS, PROGRAMAS Y EVENTOS DE ESTE MIP.</t>
  </si>
  <si>
    <t>B1500167236</t>
  </si>
  <si>
    <t>LIB: 13706 d/f 29/12/2023. PAGO FACTURA NCF.  E450000000081, SEGUN O/C MIP-2023-00942, POR  ADQUISICIÓN DE CONJUNTOS IMPERMEABLES Y BOTAS IMPERMEABLES, PARA SER UTILIZADOS POR EL PERSONAL DE MANTENIMIENTO, EN EL CAMPUS DE ENTRENAMIENTO GASPAR HERNANDEZ.</t>
  </si>
  <si>
    <t>E450000000081</t>
  </si>
  <si>
    <t>Distribuidora de Equipos Industriales y de Seguridad, SRL</t>
  </si>
  <si>
    <t>LIB: 13707 d/f 29/12/2023. PAGO FACTURA NCF B1500000158, SEGUN O/C MIP-2023-01044, POR ADQUISICION DE PLAFONES, SOLICITADOS POR EL DEPARTAMENTO DE SERVICIOS GENERALES PARA SER INSTALADOS EN DIFERENTES AREAS DE ESTE MINISTERIO.</t>
  </si>
  <si>
    <t>B1500000158</t>
  </si>
  <si>
    <t>LIB: 13708 d/f 29/12/2023. PAGO FACT. NCF B1500000170 SEGUN O/C MIP-2023-01196 POR adquisición de papel y servilletas  para uso en las instalaciones del programa comunidad segura.</t>
  </si>
  <si>
    <t>B1500000170</t>
  </si>
  <si>
    <t>LIB: 13709 d/f 29/12/2023 .PAGO FACT. NCF B1500026947, SEGUN O/S MIP-2023-00945, POR ADQUISICIÓN DE SEIS (6) MOTOCICLETAS QUE SERÁN ENTREGADAS A LA GOBERNACIÓN DE PEDERNALES, POLICÍA MUNICIPAL SAN PEDRO Y EL DESTACAMENTO CABRERA.</t>
  </si>
  <si>
    <t>B1500026947</t>
  </si>
  <si>
    <t>LIB: 13710 d/f 29/12/2023. PAGO FACT. NCF. B1500000001 SEGUN O/S MIP-2023-01014 POR CONTRATACION DE SERVICIO DE COLOCACION DE CAMPAÑA PUBLICITARIA EN MEDIOS DE RADIO DENTRO DE LA ESTRATEGIA DE SEGURIDAD CIUDADANA MI PAIS SEGURO DE ESTE MIP. CORRESPODIENTE AL MES DE DICIEMBRE 2023.</t>
  </si>
  <si>
    <t>Evolutión TV, SRL</t>
  </si>
  <si>
    <t>LIB: 13711 d/f 29/12/2023. PAGO FACT. NCF B1500000008 SEGUN O/S MIP-2023-01210 POR servicios de almuerzo buffet para actividad del programa comunidad segura.</t>
  </si>
  <si>
    <t>Cocina Delivery By Chef Alcifar Morla, SRL</t>
  </si>
  <si>
    <t>LIB: 13712 d/f 29/12/2023. PAGO FACT. NCF B1500000255 CON O/S MIP-2023-01114, POR 1 BANNER DIGITAL PUBLICADO EN EL PERIODICO DIGITAL www.notamedin.net DESTACANDO LA CAMPAÑA DE VUELTA AL BARRIO DE ESTE MIP, DURANTE EL MES DE DICIEMBRE 2023.</t>
  </si>
  <si>
    <t>B1500000255</t>
  </si>
  <si>
    <t>BALBUENO MEDINA</t>
  </si>
  <si>
    <t>LIB: 13713 d/f 29/12/2023. PAGO FACT. NCF B1500000185 CON O/S MIP-2023-01202, CONTRATACION DE SERVICIOS PARa ADQUISICION DE ALMUERZO TIPO BUFFET PARA ENCUENTRO QUE SOSTENDRA EL DESPACHO CON EL PERSONAL DE ESTE MIP.</t>
  </si>
  <si>
    <t>B1500000185</t>
  </si>
  <si>
    <t>LIB: 13714 d/f 29/12/2023. PAGO FACT. NCF B1500000129 CON O/S MIP-2023-01236, POR SERVICIO DE CENA PARA LOS DEPTO. DE PRESUPUESTO, FISCALIZACION, VERIFICACION Y TRANSPORTACION.</t>
  </si>
  <si>
    <t>B1500000129</t>
  </si>
  <si>
    <t>LIB: 13715 d/f 29/12/2023. PAGO FACT. NCF. B1500003868 SEGUN O/C MIP-2023-01189 POR ADQUISICION DE MATERIAL DE LIMPIEZA PARA USO DE LA ESCUELA DE ENTRENAMIENTO POLICIAL, CAMPUS RIOS SAN JUAN.</t>
  </si>
  <si>
    <t>B1500003868</t>
  </si>
  <si>
    <t>LIB: 13716 d/f 29/12/2023. PAGO FACT. NCF B1500000168 CON O/S MIP-2023-00994, CONTRATACION DE LOS SERVICIOS DE PERIFONEO PARA EL ANUNCIO DE LA ACTIVIDAD VIA AUTO PARLANTE DEL LANZAMIENTO DEL PROGRAMA DE VUELTA AL BARRIO EFECTUADO EN BANI, MUNICIPIO PERAVIA.</t>
  </si>
  <si>
    <t>Paul Desing, SRL</t>
  </si>
  <si>
    <t>LIB: 13717 d/f 29/12/2023. PAGO FACT. NCF. B1500003826 SEGUN O/S MIP-2023-01206 POR CONTRATACION DE SERVICIO DE AGENCIA DE VIAJES PARA LOS HOSPEDAJES A NIVEL NACIONAL PARA ACTIVIDADES RELACIONADAS A LA ESTRATEGIA NACIONAL MI PAIS SEGURO.</t>
  </si>
  <si>
    <t>B1500003826</t>
  </si>
  <si>
    <t>Servicies Travel, SRL</t>
  </si>
  <si>
    <t>LIB: 13718 d/f 29/12/2023. PAGO FACT. NCF B1500000446 CON MIP-2023-01197, ADQUISICION DE BANDAS Y FILTROS PARA SER UTILIZADOS EN LA FLOTA VEHICULAR DE ESTE MIP.</t>
  </si>
  <si>
    <t>B1500000446</t>
  </si>
  <si>
    <t>Liru Servicios Multiples, SRL</t>
  </si>
  <si>
    <t>LIB: 13719 d/f 29/12/2023. PAGO FACTURA NCF B1500000004, SEGUN O/S MIP-2023-01171, POR CONTRATACIÓN DE SERVICIOS PARA ALQUILER DE VARIOS PARA EVENTOS DENTRO DE LA ESTRATEGIA MI PAIS SEGURO DE ESTE MINISTERIO.</t>
  </si>
  <si>
    <t>LIB: 13720 d/f 29/12/2023. PAGO FACTURAS NCF B1500000182 Y B1500000212, SEGÚN O/C MIP-2023-00635, POR ADQUISICIÓN DE CINCO MIL (5,000) PAQUETE DE CAFÉ DE 1 LIBRA, PARA USO DE ESTE MIP.</t>
  </si>
  <si>
    <t>B1500000212</t>
  </si>
  <si>
    <t>Importadora Coav, SRL</t>
  </si>
  <si>
    <t>LIB: 13721 d/f 29/12/2023. PAGO VARIAS FACT. NCF. POR RD$3,471,661.76 MENOS $ 694,332.35 POR AMORT. 20%, ANTICIPO  2do ABONO AL C/CON. No. BS-0010217-2023, POR  CONTRAT. DE 10 SERV. GESTION EVENTOS PARA LAS DIF. ACTIVIDADES DENTRO DE LA EST. NACIONAL SEG. CIUDADANA MI PAIS SEG. MIP</t>
  </si>
  <si>
    <t>Stage Visual and Sound SVS, SRL</t>
  </si>
  <si>
    <t>B1500000266</t>
  </si>
  <si>
    <t>B1500000267</t>
  </si>
  <si>
    <t>B1500000270</t>
  </si>
  <si>
    <t>B1500000271</t>
  </si>
  <si>
    <t>B1500000272</t>
  </si>
  <si>
    <t>B1500000274</t>
  </si>
  <si>
    <t>B1500000275</t>
  </si>
  <si>
    <t>B1500000276</t>
  </si>
  <si>
    <t>LIB: 13722 d/f 29/12/2023. PAGO FACTURA NCF. B1500000174 SEGUN O/C MIP-2023-00632, POR   ADQUISICIÓN DE EQUIPOS PARA LAS OFICINAS REGIONALES DEL MINISTERIO DE INTERIOR Y POLICÍA UBICADAS EN AZUA.</t>
  </si>
  <si>
    <t>B1500000174</t>
  </si>
  <si>
    <t>LIB: 13724 d/f 29/12/2023. PAGO FACTURA NCF B1500000040, SEGUN O/C MIP-2023-01233, POR ADQUISICIÓN DE FRASCOS DE MAYONESA PARA LAS ACCIONES DEL PROGRAMA DE VUELTA AL BARRIO Y CAMPAÑA NO A LAS ARMAS ILEGALES.</t>
  </si>
  <si>
    <t>B1500000040</t>
  </si>
  <si>
    <t>LIB: 13725 d/f 29/12/2023. PAGO FACTURA NCF B1500000002, SEGUN O/C MIP-2023-01213, ADQUISICION DE MOBILIARIO SOLICITADOS POR LA DIRECCION ADMINISTRATIVA PARA USO EN EL DESPACHO.</t>
  </si>
  <si>
    <t>SUPLIDORA DE PRODUCTOS GENERALES AVILA SUPROGECA, SRL</t>
  </si>
  <si>
    <t>LIB: 13726 d/f 29/12/2023. PAGO FACT. NCF B1500000470 CON O/S MIP-2023-01041, POR CONTRATACION DE SERVICIO DE COLOCACION DE CAMPAÑA PUBLICITARIA EN TELEVISION DENTRO LA ESTRATEGIA MI PAIS SEGURO DE ESTE MIP CORRESP. AL MES DE DICIEMBRE 2023.</t>
  </si>
  <si>
    <t>B1500000470</t>
  </si>
  <si>
    <t>Telemedios Dominicana, SA</t>
  </si>
  <si>
    <t>LIB: 13727 d/f 29/12/2023. PAGO FACT. B1500000202, SEGUN O/S MIP-2023-01137, POR CONTRATACIÓN DE SERVICIO DE COLOCACIÓN DE CAMPAÑA PUBLICITARIA EN MEDIOS DE DIGITALES DENTRO DE LA ESTRATEGIA DE SEG. CIUDADANA MI PAÍS SEGURO DE ESTE MIP. CORRESPONDIENTE AL MES DE DICIEMBRE 2023.</t>
  </si>
  <si>
    <t>Producciones El Reportero Alberto Hiraldo, SRL</t>
  </si>
  <si>
    <t>LIB: 13729 d/f 29/12/2023. PAGO FACTURA NCF. B1500000237, SEGUN O/C MIP-2023-01153, POR  ADQUISICION DE LAMPARA LED 2X2 40W LUZ BLANCA, PARA SER UTILIZADAS EN LA ESCUELA DE ENTRENAMIENTO POLICIAL DE GASPAR HERNANDEZ.</t>
  </si>
  <si>
    <t>B1500000237</t>
  </si>
  <si>
    <t>Comercial UP, SRL</t>
  </si>
  <si>
    <t>LIB: 13731 d/f 29/12/2023. PAGO FACT. NCF.  B1500000002, SEGUN O/S MIP-2023-01218, POR SERVICIO DE CIRCUITOS CERRADOS PARA VARIAS ACTIVIDADES A REALIZARSE EN LA ESCUELA DE FORMACIÓN POLICIAL.</t>
  </si>
  <si>
    <t>JLIC Producciones Films, SRL</t>
  </si>
  <si>
    <t>LIB: 13733 d/f 29/12/2023. PAGO FACT. NCF. B1500000663 SEGUN O/S MIP-2023-01185 POR CONTRATACION DE LOS SERVICIOS DE CENA PARA LOS COMUNITARIOS QUE HAN CONTRIBUIDO CON LA IMPLEMENTACION DE LA ESTRATEGIA INTEGRAL SEGURIDAD CUIDADANA EN LA PROVINCIA DE SANTIAGO CELEBRADA EL 15-12-23.</t>
  </si>
  <si>
    <t>B1500000663</t>
  </si>
  <si>
    <t>LIB: 13734 d/f 29/12/2023. PAGO FACTURA NCF. B1500150338, SEGUN O/C MIP-2023-00958, POR   ADQUISICIÓN DE BONOS CANJEABLES PARA SER DISTRIBUIDOS EN LOS SECTORES INTERVENIDOS DENTRO DE LA ESTRATEGIA NACIONAL DE SEGURIDAD CIUDADANA.</t>
  </si>
  <si>
    <t>B1500150338</t>
  </si>
  <si>
    <t>CENTRO CUESTA NACIONAL, SAS</t>
  </si>
  <si>
    <t>LIB: 13735 d/F 29/12/2023. PAGO FACT. NCF. B1500000085 SEGUN O/S MIP-2023-01143 POR CONTRATACION DE SERV DE COLOCACION DE CAMPAÑA PUBLICITARIA EN MEDIOS DE DIGITALES DENTRO DE LA ESTRATEGIA DE SEGURIDAD CIUDADANA MI PAIS SEGURO DE ESTE MIP, CORRESPODIENTE AL MES DE DICIEMBRE 2023.</t>
  </si>
  <si>
    <t>B1500000085</t>
  </si>
  <si>
    <t>Marianela y Tu, SRL</t>
  </si>
  <si>
    <t>LIB:13736 d/f 29/12/2023. PAGO FACT. NCF B1500000127 CON O/S MIP-MIP-2023-01051, POR CONTRATACION PARA LOS SERVICIOS DE REFIGERIOS PARA 200 PERSONAS PARA LA REUNION QUE SOSTUVO LA DIRECCION FINANCIERA DE ESTE MIP CON LAS GOBERNADORAS Y SUS CONTADORES.</t>
  </si>
  <si>
    <t>LIB: 13737 d/f 29/12/2023. PAGO CUENTA NO. 769450262, NCF. E450000032026, POR SERVICIO DE INTERNET INALAMBRICO A VARIOS DEPARTAMENTOS DE ESTE MINISTERIO, CORRESPONDIENTE MES DE DICIEMBRE 2023.</t>
  </si>
  <si>
    <t>E450000032026</t>
  </si>
  <si>
    <t>LIB: 13738 d/f 29/12/2023. PAGO FACTURA NCF. B1500000349 SEGUN O/C MIP-2023-01177, POR  ADQUISICIÓN DE AZUCAR PARA SER DISTRIBUIDOS EN LOS SECTORES INTERVENIDOS DENTRO DE LA ESTRATEGIA NACIONAL DE SEGURIDAD CIUDADANA MI PAÍS SEGURO DE ESTE MINISTERIO A NIVEL NACIONAL.</t>
  </si>
  <si>
    <t>B1500000349</t>
  </si>
  <si>
    <t>Grupo Brizatlantica del Caribe, SRL</t>
  </si>
  <si>
    <t>LIB: 13739 d/f 29/12/2023. PAGO FACTURA NCF B1500000044, SEGUN O/S MIP-2023-01224, POR CONTRATACION DE SERVICIO DE EMBALAJE PARA RACIONES ALIMENTICIAS QUE SERAN UTILIZADAS EN LA ACTIVIDAD DE VUELTA AL BARRIO.</t>
  </si>
  <si>
    <t>LIB: 13740 d/f 29/12/2023. PAGO FACTURA NCF B1500000019 SEGÚN O/C MIP-2023-00983, POR ADQUISICIÓN DE EQUIPOS DEPORTIVOS PARA SER UTILIZADOS EN EL PROGRAMA DE VUELTA AL BARRIO DENTRO DEL PLAN MI PAIS SEGURO.</t>
  </si>
  <si>
    <t>LIB: 13741 d/f 29/12/2023. PAGO FACT. NCF B1500000102 CON O/S MIP-2023-01151, POR CONTRATACIÓN DE SERVICIO DE COLOCACIÓN DE CAMPAÑA PUBLICITARIA EN MEDIO DIGITALES DENTRO DE LA ESTRATEGIA MI PAIS SEGURO DE ESTE MIP, CORRESPONDIENTE AL MES DE DICIEMBRE 2023.</t>
  </si>
  <si>
    <t>Producciones Corma SRL</t>
  </si>
  <si>
    <t>B1500006034</t>
  </si>
  <si>
    <t>B1500006033</t>
  </si>
  <si>
    <t>LIB: 13742 d/f 29/12/2023. PAGO FACTURAS NCF B1500006033, 1er ABONO SEGUN C/CONTRATO BS-0014901-2023, POR SERVICIOS DE ALQUILER DE 2 SALONES DE HOTELES PARA 350 PERSONAS CADA UNO.</t>
  </si>
  <si>
    <t>LIB: 13743 d/f 29/12/2023. PAGO FACT. NCF B1500000932 SEGUN O/C  MIP-2023-01226 POR ADQUISICION DE TICKES DE COMBUSTIBLES PARA USO DEL PROGRAMA. COMUNIDAD SEGURA.</t>
  </si>
  <si>
    <t>B1500000932</t>
  </si>
  <si>
    <t>LIB: 13744 d/f 29/12/2023. PAGO FACT. NCF.B1500010582, POR VALOR DE RD$609,168.76, POR SERVICIO DE SEGURO MEDICO AL PERSONAL DE ESTE MIP, MENOS DESC. NOMINA DE RD$49,628.94, PERIODO DEL 01 AL 31 DE DICIEMBRE DEL 2023.</t>
  </si>
  <si>
    <t>B1500010582</t>
  </si>
  <si>
    <t>LIB: 13745 d/f 29/12/2023. PAGO FACT. NCF B1500000009 SEGUN  O/S MIP-2023-01201 POR SERVICIOS DE EVENTOS DE MONTAJE PARA ACTIVIDAD DEL PROGRAMA COMUNIDAD SEGURA.</t>
  </si>
  <si>
    <t>LIB: 13746 d/f 29/12/2023. PAGO FACT. NCF B1500001365 Y ABONO A LA O/C MIP-2023-00901, POR ADQUISICIÓN DE MATERIAL DE LIMPIEZA PARA USO DE LA ESCUELA DE ENTRENAMIENTO POLICIAL CAMPUS, RIO SAN JUAN.</t>
  </si>
  <si>
    <t>B1500001365</t>
  </si>
  <si>
    <t>Provesol Proveedores de Soluciones, SRL</t>
  </si>
  <si>
    <t>LIB: 13747 d/f 29/12/2023. PAGO FACTURA NCF.  B1500007202, 3ER ABONO AL CERTIFICADO DE CONTRATO BS-0013404-2023, CONTRATACION DE SERVICIOS DE MANTENIMIENTO DEL VEHICULO TIPO JEEP, MARCA, HYUNDAI SANTA FE AÑO 2019, CHASIS 057232, ASIGNADO AL DESPACHO.</t>
  </si>
  <si>
    <t>B1500007202</t>
  </si>
  <si>
    <t>LIB: 13748 d/F 29/12/2023. PAGO FACT. NCF. B1500000217 SEGUN O/C MIP-2023-01026 POR ADQUISICION DE KITS ALIMENTICIOS, PARA LOS SECTORES INTERVENIDOS DENTRO DE LA ESTRATEGIA INTEGRAL DE SEGURIDAD CIUDADANA DE ESTE MIP.</t>
  </si>
  <si>
    <t>B1500000217</t>
  </si>
  <si>
    <t>LIB 13749 d/f 29/12/2023 .PAGO FACT. NCF. B1500000003 SEGUN O/C MIP-2023-01198 POR ADQUISICION DE SOFA Y BUTACAS PARA USO DEL DESPACHO.</t>
  </si>
  <si>
    <t>LIB: 13750 d/f 29/12/2023. PAGO FACT. NCF B1500000502 CON O/C MIP-2023-01192, POR ADQUISICION DE NEVERAS PARA SER DISTRIBUIDAS EN LOS SECTORES AFECTADOS POR LA TORMENTA EN LAS PROVINCIAS DUARTE, ESPAILLAT, LA VEGA Y SANTIAGO.</t>
  </si>
  <si>
    <t>B1500000502</t>
  </si>
  <si>
    <t>Romfer Office Store, SRL</t>
  </si>
  <si>
    <t>LIB. 13751 d/f 29/12/2023. PAGO FACTURA NCF B1500000651, SEGUN O/C MIP-2023-01180, POR ADQUISICION DE 175 FARDOS DE REFRESCOS QUE SERÁN UTILIZADOS POR EL VICEMINISTERIO DE SEGURIDAD PREVENTIVA EN LOS SECTORES VULNERABLES.</t>
  </si>
  <si>
    <t>LIB: 13752 d/f 29/12/2023. PAGO FACT. NCF B1500000090 CON O/S MIP-2023-01126, POR CONTRATACION DE SERVICIO DE COLOCACION DE CAMPAÑA PUBLICITARIA EN MEDIO DIGITALES DENTRO DE LA ESTRATEGIA MI PAIS SEGURO DE ESTE MIP, CORRESP. AL MES DE DICIEMBRE 2023.</t>
  </si>
  <si>
    <t>Cáscara TV, SRL</t>
  </si>
  <si>
    <t>LIB: 13753 d/f 29/12/2023. PAGO FACT. NCF B1500000008 CON O/S MIP-2023-01184, POR CONTRATACION DE SERV., DESAYUNOS Y CENA PARA LOS COMUNITARIOS QUE HAN CONTRIBUIDO CON LA IMPLEMENTACION DE LA ESTRATEGIA INTEGRAL  EN LOS MUNICIPIOS DE LA VEGA, SAN FRANCISCO DE MACORIS Y SANTIAGO</t>
  </si>
  <si>
    <t>LIB: 13754 d/f 29/12/2023. PAGO FACT. NCF B1500000355 CON O/C MIP-2023-01021, POR ADQUISICION DE VARIOS DESECHABLES PARA USO DEL VICEMINISTERIO DE SECTORES VULNERABLES DE ESTE MIP.</t>
  </si>
  <si>
    <t>B1500000355</t>
  </si>
  <si>
    <t>LIB: 13755 d/f 29/12/2023. PAGO FACT. NCF B1500000193 CON O/S MIP-2023-01032, POR CONTRATACION DE SERVICIO DE COLOCACION DE CAMPAÑA PUBLICITARIA EN MEDIOS DIGITALES DENTRO DE LA ESTRATEGIA MI PAIS SEGURO , CORRESP. AL MES DE DICIEMBRE 2023.</t>
  </si>
  <si>
    <t>B1500000193</t>
  </si>
  <si>
    <t>Blackfont Investments, SRL</t>
  </si>
  <si>
    <t>LIB: 13756 d/f 29/12/2023. PAGO FACT. NCF. B1500035435 SEGUN O/C MIP-2023-01199 POR ADQUISICION DE BONOS CANJEABLES  PARA SER DISTRIBUIDOS EN LOS SECTORES INTERVENIDOS DENTRO DE LA ESTRATEGIA NACIONAL INTEGRAL DE SEGURIDAD CIUDADANA, MI PAIS SEGURO.</t>
  </si>
  <si>
    <t>B1500035435</t>
  </si>
  <si>
    <t>Plaza Lama, SA</t>
  </si>
  <si>
    <t>LIB: 13757 d/f 29/12/2023. PAGO FACT. NCF. B1500000824 SEGUN O/S MIP-2023-01119, POR CONTRATACION DE SERV DE COLOCACION DE CAMPAÑA PUBLICITARIA EN MEDIOS DIGITALES DENTRO DE LA ESTRATEGIA  DE SEGURIDAD CIUDADANA MI PAIS SEGURO DE ESTE MIP. CORRESP AL MES DE DICIEMBRE 2023</t>
  </si>
  <si>
    <t>B1500000824</t>
  </si>
  <si>
    <t>Producciones Belgica Suarez, SRL</t>
  </si>
  <si>
    <t>LIB: 13758 d/f 29/12/2023. PAGO FACT. NCF B1500005553 CON O/S MIP-2023-01140, POR CONTRATACION DE SERVICIO DE COLOCACION DE CAMPAÑA PUBLICITARIA EN MEDIOS DIGITALES DENTRO DE LA ESTRATEGIA DE SEGURIDAD CIUDADANA MI PAIS SEGURO DE ESTE MIP, CORRESP. AL MES DE DICIEMBRE 2023.</t>
  </si>
  <si>
    <t>B1500005553</t>
  </si>
  <si>
    <t>LIB: 13759 d/f 29/12/2023. PAGO FACT. NCF B1500000071 CN O/C MIP-2023-01049, POR ADQUISICION DE KIT DE ALIMENTOS PARA SER DISTRIBUIDOS EN LOS SECTORES INTERVENIDOS DENTRO DE LA ESTRATEGIA DE SEGURIDAD CIUDADANA DE ESTE MIP.</t>
  </si>
  <si>
    <t>B1500000071</t>
  </si>
  <si>
    <t>Gellart Gallery, S.R.L</t>
  </si>
  <si>
    <t>LIB. 13760 d/f 29/12/2023. PAGO FACT. NCF.  B1500000098, SEGUN O/C MIP-2023-01243, POR ADQUISICIÓN DE DULCES DE GOMAS AZUCARADAS PARA LAS ACCIONES DEL PROGRAMA DE VUELTA AL BARRIO Y CAMPAÑA NO A LAS ARMAS ILEGALES.</t>
  </si>
  <si>
    <t>B1500000098</t>
  </si>
  <si>
    <t>NL Oviedo Group, SRL</t>
  </si>
  <si>
    <t>LIB: 13761 /df 29/12/2023. PAGO FACT. NCF B1500000040 CON O/C MIP-2023-01048, POR ADQUISICION DE 500 LAMPARAS TIPO COBRA, ESTOS ARTICULOS SERAN UTILIZADOS EN LAS ACTIVIDADES EN EL MARCO DEL PLAN NACIONAL DE SEGURIDAD EN LOS MESES DE NOVIEMBRE Y DICIEMBRE 2023.</t>
  </si>
  <si>
    <t>CINCE, SRL</t>
  </si>
  <si>
    <t>LIB: 13762 d/f 29/12/2023. PAGO FACT. NCF. B1500000101 SEGUN O/C MIP-2023-01167 POR ADQUISICION DE BOLSAS DE MALVAVISCOS PARA SER ENTREGADOS DENTRO DE LAS ACCIONES DE LA ESTRATEGIA NACIONAL INTEGRAL DE SEGURIDAD CIUDADANA DE ESTE MIP.</t>
  </si>
  <si>
    <t>B1500000101</t>
  </si>
  <si>
    <t>Grupo Omrey, SRL</t>
  </si>
  <si>
    <t>LIB. 13763 d/f 29/12/2023 .PAGO FACTURA NCF B1500004127, SEGUN O/C MIP-2023-00628, POR ADQUISICION DE VARIOS (MOBILIARIOS, SILLAS PLASTICAS, ABANICOS Y OTROS) PARA SER DISTRIBUIDOS EN DIFERENTES DEPENDENCIAS DE ESTE MINISTERIO.</t>
  </si>
  <si>
    <t>B1500004127</t>
  </si>
  <si>
    <t>COMPU-OFFICE DOMINICANA, SRL</t>
  </si>
  <si>
    <t>LIB: 13764 d/f 29/12/2023. PAGO FACT. NCF. B1500000649 SEGUN O/C MIP-2023-01190 POR ADQUISICION DE NEVERAS PARA SER DISTRUIDAS EN LAS PROVINCIAS DUARTE, ESPAILLAT, LA VEGA Y SANTIAGO AFECTADAS POR LAS LLUVIAS OCURRIDAS DEL 17 AL 19 NOVIEMBRE 2023.</t>
  </si>
  <si>
    <t>B1500000649</t>
  </si>
  <si>
    <t>LIB: 13765 d/f 29/12/2023. PAGO CUENTA 86563069, FACTURA NCF B1500055783, POR SERVICIO DE INTERNET MOVIL COMUNIDAD SEGURA CORRESPONDIENTE AL PERIODO DE 01/11/2023 AL 30/11/2023.</t>
  </si>
  <si>
    <t>B1500055783</t>
  </si>
  <si>
    <t>LIB: 13766 d/f 29/12/2023. PAGO FACTURA NCF B1500001029, SEGUN O/S MIP-2023-01225, POR CONTRATACIÓN DE SERVICIOS DE ALMUERZO EN UN ESTABLECIMIENTO PRIVADO, PARA DIFERENTES REUNIONES CON LOS INVITADOS Y ASESORES QUE VISITEN ESTE MINISTERIO.</t>
  </si>
  <si>
    <t>B1500001029</t>
  </si>
  <si>
    <t>La Dolcerie de Natalia, SRL</t>
  </si>
  <si>
    <t>LIB: 13768 d/f 29/12/2023. PAGO FACT. NCF. B1500000038 SEGUN O/S MIP-2023-01116, POR CONTRATACION DE SERV DE COLOCACION DE CAMPAÑA PUBLICITARIA EN MEDIOS DIGITALES DENTRO DE LA ESTRATEGIA  DE SEGURIDAD CIUDADANA MI PAIS SEGURO DE ESTE MIP. CORRESP AL MES DE DICIEMBRE 2023</t>
  </si>
  <si>
    <t>B1500000038</t>
  </si>
  <si>
    <t>FRANCISCO ALBERTO VILLANUEVA PEREZ</t>
  </si>
  <si>
    <t>LIB: 13769 d/f 29/12/2023. PAGO FACTURA NCF. B1500000182 SEGUN O/C MIP-2023-01047 POR ADQUISICION DE CAJAS PARA ARCHIVAR PARA SER DISTRIBUIDAS POR EL AREA DE SUMINISTRO DE ESTE MINISTERIO.</t>
  </si>
  <si>
    <t>LIB: 13770 d/f 29/12/2023 PAGO FACT. NCF. B1500003222 4TO ABONO AL CERTIFICADO DE CONTRATO BS-0012985-2023 POR CONTRATACION DE SERVICIOS DE MANTENIMIENTO DEL VEHICULO TIPO CAMIONETA, MARCA MITSUBISHI L-200, AÑO 2023, CHASIS MMBJLKL10PH000960, ASIGNADA AL SEÑOR GIACOMO CUCCO.</t>
  </si>
  <si>
    <t>B1500003222</t>
  </si>
  <si>
    <t>LIB: 13771 d/f 29/12/2023. PAGO FACT. NCF. B1500000037 SEGUN O/C MIP-2023-01232 POR ADQUISICION DE 10,000 UNIDADES DE GUADULES VERDES, PARA SER DISTRIBUIDAS EN LA ESTRATEGIA DE SEGURIDAD CIUDADANA DE LAS ACCIONES DEL PROGRAMA DE VUELTA AL BARRIO.</t>
  </si>
  <si>
    <t>LIB: 13772 d/f 29/12/2023. PAGO FACT. NCF B1500000486 SEGUN O/C MIP-2023-00996 POR ADQUISICION DE CORONA FUNEBRE PARA FAMILIAR DEL PROGRAMA COMUNIDAD SEGURA.</t>
  </si>
  <si>
    <t>B1500000486</t>
  </si>
  <si>
    <t>CELIA GISELE ABREU ARIAS</t>
  </si>
  <si>
    <t>LIB: 13773 d/f 29/12/2023. PAGO FACT. NCF. B1500003236 5TO ABONO AL CERTIFICADO DE CONTRATO BS-0012985-2023, CONTRATACION DE SERVICIO PARA EL MANTENIMIENTO DEL VEHICULO TIPO CAMIONETA, MARCA MITSUBISHI FUSO, AÑO 2023, CHASIS #K32414, ASIGNADO AL DEPARTAMENTO DE TRANSPORTACION.</t>
  </si>
  <si>
    <t>B1500003236</t>
  </si>
  <si>
    <t>LIB: 13774 d/f 29/12/2023. PAGO FACTURA NCF. B1500000009 SEGUN O/S MIP-2023-00985, POR CONTRATACIÓN DE SERVICIOS DE ALMUERZOS EJECUTIVO PARA 10 ACTIVIDADES, QUE SERÁN REALIZADAS A DISPOSICIÓN DEL DESPACHO DE ESTE MINISTERIO.</t>
  </si>
  <si>
    <t>LIB: 13775 d/f 29/12/2023. PAGO FACTURA NCF. B1500006928, SEGUN O/S MIP-2023-00793, POR  ADQUISICIÓN DE NEUMÁTICOS 235/55R19 RA33, PARA EL VEHICULO HYINDAI SANTA FE, CHASIS #057232, ASIGNADO AL DESPACHO.</t>
  </si>
  <si>
    <t>B1500006928</t>
  </si>
  <si>
    <t>LIB: 13776 d/f 29/12/2023. PAGO FACTURA NCF. B1500000004, SEGUN O/S MIP-2023-01135, POR CONTRATACIÓN DE SERVICIO DE COLOCACIÓN DE CAMPAÑA PUBLICITARIA EN MEDIOS DE DIGITALES DENTRO DE LA ESTRATEGIA DE SEGURIDAD CIUDADANA MI PAÍS SEGURO DE ESTE MIP, CORRESP. AL MES DE DIC. 2023.</t>
  </si>
  <si>
    <t>Grupo De Medios De Comunicación E3 S.R.L</t>
  </si>
  <si>
    <t>LIB: 13777 d/f 29/12/2023. APGO FACT, NCF. B1500000038 SEGUN O/C MIP-2023-01251 POR ADQUISICION DE 10,000 UNIDADES DE LATAS DE MAIZ, ENTREGADAS EN LA ACTIVIDAD DE LA IMPLEMENTACION DE ESTRATEGIA NACIONAL INTEGRAL DE SEGURIDAD CIUDADANA EN EL PROGRAMA DE VIELTA AL BARRIO.</t>
  </si>
  <si>
    <t>LIB: 13778 d/f 29/12/2023. PAGO FACT. NCF. B1500000039 SEGUN O/C MIP-2023-01241 POR ADQUISICION DE PASTA DE TOMATE PARA SER DISTRIBUIDAS EN LAS ACTIVIDADES DE LA IMPLEMENTACION DE ESTRATEGIA NACIONAL INTEGRAL DE SEGURIDAD CUIDADANA DE ESTE MIP.</t>
  </si>
  <si>
    <t>LIB: 13779 d/f 29/12/2023 .PAGO FACTURA NCF. B1500001153 POR RD$1,291,875.80, MENOS RD$258,375.16, POR AMORTIZACION DEL ANTICIPO 20%, 3ER ABONO AL CERTIFICADO DE CONTRATO NO BS-0014103-2023, POR CONTRATACION DE SERV. DE TALLER Y REPARACION DE LA FLOTILLA VEHICULAR DE ESTE MIP.</t>
  </si>
  <si>
    <t>B1500001153</t>
  </si>
  <si>
    <t>LIB: 13780 d/f 29/12/2023. PAGO FACTURA NCF B1500000079, POR TRASLADO,PARTICIPACION,  LEGALIZACION Y AUTENTICACION DE LA RECEPCION DE LAS OFERTAS  TECNICAS Y ECONOMICAS SOBRES A Y B Y APERTURAS SOBRES A Y B DE PROCESOS DE COMPRAS DE LA DIRECCION JURIDICA DE ESTE MIP</t>
  </si>
  <si>
    <t>LIB: 13781 d/f 29/12/2023. PAGO FACT. NCF. B1500000040 SEGUN O/S MIP-2023-01150, POR CONTRATACION DE SERV DE COLOCACION DE CAMPAÑA PUBLICITARIA EN MEDIOS DE DIGITALES DENTRO DE LA ESTRATEGIA DE SEGURIDAD CIUDADANA MI PAIS SEGURO DE ESTE MIP, CORRESPODIENTE AL MES DE DICIEMBRE 2023.</t>
  </si>
  <si>
    <t>LOURDES MARIA FRIAS SEGURA</t>
  </si>
  <si>
    <t>LIB. 13782 d/f 29/12/2023. PAGO FACTURA NCF B1500000078, CON O/S MIP-2023-01027, TRASLADO,PARTICIPACION,  LEGALIZACION Y AUTENTICACION DE LA RECEPCION DE LAS OFERTAS  TECNICAS Y ECONOMICAS SOBRES A Y B Y APERTURAS SOBRES A Y B DE PROCESOS DE COMPRAS DE LA DIRECCION JURIDICA DE ESTE</t>
  </si>
  <si>
    <t>LIB: 13783 d/f 29/12/2023. PAGO FACT. NCF B150000126,1027,1028,1029 Y 1030, POR RD$649,354.00 MENOS RD$129,870.80 POR AMORTIZACION DEL 20% DEL ANTICIPO, 2DO ABONO AL CERTIF. DE CONTRATO BS-0015771-2023, POR ADQ. DE REFRIGERIO PARA DIFERENTES ACTIVIDADES INTERNAS Y EXTERNAS DEL MIP.</t>
  </si>
  <si>
    <t>B1500001026</t>
  </si>
  <si>
    <t>B1500001027</t>
  </si>
  <si>
    <t>B1500001028</t>
  </si>
  <si>
    <t>B1500001030</t>
  </si>
  <si>
    <t>LIB: 13784 d/f 29/12/2023. PAGO FACT. NCF. B1500045450 12VO ABONO O/C-MIP-2022-00904, POR ADQUISICIÓN DE FARDOS DE BOTELLAS PLASTICAS DE AGUA PURIFICADA PARA SER UTILIZADAS EN LOS DIFERENTES DEPARTAMENTOS, PROGRAMAS Y COCINA DE ESTE MIP.</t>
  </si>
  <si>
    <t>B1500045450</t>
  </si>
  <si>
    <t>LIB: 13785 d/f 29/12/2023. PAGO FACTURA NCF B1500002590, SEGUN O/S MIP-2023-01028, POR CONTRATACIÓN DE SERVICIO DE COLOCACIÓN DE CAMPAÑA PUBLICITARIA EN MEDIOS DE TELEVISIÓN DENTRO DE LA ESTRATEGIA DE SEGURIDAD CIUDADANA MI PAÍS SEGURO DE ESTE MIP, CORRESP. AL MES DE DICIEMBRE 2023</t>
  </si>
  <si>
    <t>B1500002590</t>
  </si>
  <si>
    <t>CADENA DE NOTICIAS-TELEVISION</t>
  </si>
  <si>
    <t>LIB: 13786 d/f 29/12/2023. PAGO FACT. NCF. B1500000026 SEGUN O/S MIP-2023-01013, POR CONTRATACION DE SERV DE COLOCACION DE CAMPAÑA PUBLICITARIA EN MEDIOS DIGITALES, DENTRO DE LA ESTRATEGIA DE SEGURIDAD CIUDADANA MI PAIS SEGURO DE ESTE MIP, CORRESPODIENTE AL MES DE DICIEMBRE 2023.</t>
  </si>
  <si>
    <t>B1500000026</t>
  </si>
  <si>
    <t>Golden Tech Caribbean, SRL</t>
  </si>
  <si>
    <t>LIB: 13787 d/f 29/12/2023. PAGO FACT. NCF B1500000055, SEGUN O/S MIP-2023-01128, POR CONTRATACIÓN DE SERV. DE COLOCACIÓN DE CAMPAÑA PUBLICITARIA EN MEDIOS DE DIGITALES DENTRO DE LA ESTRATEGIA DE SEGURIDAD CIUDADANA MI PAÍS SEGURO DE ESTE MIP. CORRESP. AL MES DE DICIEMBRE 2023</t>
  </si>
  <si>
    <t>Productora Fg Abecedario, SRL</t>
  </si>
  <si>
    <t>LIB: 13788 d/f 29/12/2023. PAGO FACTURA NCF. B1500000043 SEGUN O/C MIP-2023-01211, POR ADQUISICION DE PAQUETES DE ARROZ DE 5 LIBRAS</t>
  </si>
  <si>
    <t>B1500000043</t>
  </si>
  <si>
    <t>LIB: 13789 d/f 29/12/2023. PAGO FACTURA NCF B1500000219 SEGUN O/C MIP-2023-00268, POR ADQUISICIÓN DE PRENDA DE VESTIR (CHAQUETAS, PANTALONES Y CAMISAS) PARA SER UTILIZADAS EN DIFERENTES DIRECCIONES DE ESTE MIP.</t>
  </si>
  <si>
    <t>B1500000219</t>
  </si>
  <si>
    <t>LIB: 13792 d/f 29/12/2023. PAGO FACTURAS NCF. B1500000263, B1500000263, POR CONCEPTO DE LOS SERVICIO DE INSTALACION Y USO DE SERVIDORES EN NUBE Y SOPORTE PARA EL SERVIDOR CORRESPONDIENTE AL MES DE DICIEMBRE 2023.</t>
  </si>
  <si>
    <t>B1500000263</t>
  </si>
  <si>
    <t>LIB: 13793 d/f 29/12/2023. PAGO FACT. NCF. B1500026744, 2DO ABONO AL CERTIFICADO DE CONTRATO BS-0013417-2023 POR MANTENIMIENTO Y REPARACION DE EQUIPOS DE TRANSPORTE, TRACCION Y ELEVACION DEL MIP.</t>
  </si>
  <si>
    <t>B1500026744</t>
  </si>
  <si>
    <t>LIB: 13794 d/f 29/12/2023. PAGO VARIAS FACTURAS, 7MO ABONO AL CERTIFICADO BS-0012669-2023 POR SERV. DE MANTENIMIENTO DE LOS VEHICULOS CHASIS 199206,ASIGANDO AL SEÑOR ELVIS LIMA (ASESOR) Y CHASIS 665900 Y 685529 DEL PROG. COBA.</t>
  </si>
  <si>
    <t>B1500013638</t>
  </si>
  <si>
    <t>B1500013869</t>
  </si>
  <si>
    <t>B1500013940</t>
  </si>
  <si>
    <t>LIB: 13795 d/f 29/12/2023. PAGO  FACTURA NCF. B1500013545, 8VO ABONO AL CERTIFICADO BS-0012669-2023 POR SERV. DE MANTENIMIENTO DEL VEHICULO TIPO JEEP, MARCA KIA SPOTAGE CHASIS #666581, ASIGANDO AL COBA.</t>
  </si>
  <si>
    <t>B1500013545</t>
  </si>
  <si>
    <t>LIB: 13796 d/f 29/12/2023. PAGO FACT. NCF. B1500026859, B1500027014 3ER ABONO AL CERTIFICADO DE CONTRATO BS-0013417-2023 POR CONTRATACION DE SERVICIO DE MANTENIMIENTO DE LOS VEHICULOS CHASIS #650594,  ASIGNADO AL DESPACHO Y CHASIS #650888, ASIGNADO PROGRAMA COBA.</t>
  </si>
  <si>
    <t>B1500026859</t>
  </si>
  <si>
    <t>B1500027014</t>
  </si>
  <si>
    <t>LIB.13797 d/f 29/12/2023. PAGO FACT. NCF. B1500026852, B1500027041 4TO ABONO AL CERTIFICADO DE CONTRATO BS-0013417-2023 POR CONTRATACIÓN DE SERVICIO DE MANTENIMIENTO DEL VEHÍCULO CHEVROLET CHASIS #196228, ASIGNADO AL DESPACHO.</t>
  </si>
  <si>
    <t>B1500026852</t>
  </si>
  <si>
    <t>B1500027041</t>
  </si>
  <si>
    <t>LIB: 13798 d/f 29/12/2023. PAGO FACT. NCF B1500000672, 673, SALDO C/CONTRATO NO. BS-0008484-2023, POR SERV. DE ALQUILER DE VEHICULOS PARA LAS DIF. ACT. DENTRO DE LA EST. NACIONAL DE S/CIUDADANA MI PAIS SEG. DE ESTE MIP. MENOS RD$664,800.00, POR AMORTIZACION 20% DEL ANTICIPO.</t>
  </si>
  <si>
    <t>B1500000672</t>
  </si>
  <si>
    <t>B1500000673</t>
  </si>
  <si>
    <t>LIB: 13799 d/f 29/12/2023. PAGO FACTURAS B1500166782, 792, 985, 088, 18VO ABONO A LA O/C MIP-2022-00143 POR ADQUISICION DE (140) LLENADO DE BOTELLONES DE 5 GALONES DE AGUA PARA SER UTILIZADOS EN LAS DIFERENTES COCINAS, PROGRAMAS Y EVENTOS DE ESTE MIP.</t>
  </si>
  <si>
    <t>B1500166792</t>
  </si>
  <si>
    <t>B1500166985</t>
  </si>
  <si>
    <t>B1500167082</t>
  </si>
  <si>
    <t>B1500167088</t>
  </si>
  <si>
    <t>LIB: 13800 d/f 29/12/2023. PAGO FACTURAS NCF B1500006034  1er ABONO SEGUN C/CONTRATO BS-0014901-2023, POR SERVICIOS DE ALQUILER DE 2 SALONES DE HOTELES PARA 350 PERSONAS CADA UNO.</t>
  </si>
  <si>
    <t>LIB: 13801 d/f 29/12/2023. PAGO FACT .NCF. B1500000186 6TO ABONO AL CERTIFICADO DE CONTRATO BS-0012588-2023 POR ADQUISICION DE ALMUERZO EJECUTIVO Y ALMUERZOS (PLATO DEL DIA).</t>
  </si>
  <si>
    <t>B1500000186</t>
  </si>
  <si>
    <t>LIB: 13802 d/f 29/12/2023. PAGO FACT. NCF B1500000016 CON O/C MIP-2023-00973, ADQUISICION DE PINTURAS PARA SER UTILIZADOS EN EL PROGRAMA DE VUELTA AL BARRIO.</t>
  </si>
  <si>
    <t>LIB: 13818 d/f 30/12/2023. PAGO FACTURA NCF B1500002813, SEGUN O/S MIP-2023-01248, POR SERVICIO DE CONTRATACIÓN DE UN ESTABLECIMIENTO PRIVADO, PARA LAS DIFERENTES ACTIVIDADES DEL DESPACHO.</t>
  </si>
  <si>
    <t>B1500002813</t>
  </si>
  <si>
    <t>RESTAURANT BOGA BOGA C POR 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</si>
</sst>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ont>
    <font>
      <sz val="9"/>
      <color indexed="8"/>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104">
    <xf numFmtId="0" fontId="0" fillId="0" borderId="0" xfId="0"/>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wrapText="1"/>
    </xf>
    <xf numFmtId="0" fontId="5" fillId="0" borderId="0" xfId="0" applyFont="1" applyAlignment="1">
      <alignment horizontal="center" wrapText="1"/>
    </xf>
    <xf numFmtId="0" fontId="4" fillId="0" borderId="0" xfId="0" applyFont="1"/>
    <xf numFmtId="0" fontId="6" fillId="3" borderId="0" xfId="2" applyFill="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Alignment="1">
      <alignment horizontal="left" wrapText="1"/>
    </xf>
    <xf numFmtId="0" fontId="17" fillId="0" borderId="0" xfId="0" applyFont="1" applyAlignment="1">
      <alignment horizontal="left" wrapText="1"/>
    </xf>
    <xf numFmtId="43" fontId="16" fillId="0" borderId="0" xfId="1" applyFont="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Alignment="1">
      <alignment horizontal="center" wrapText="1"/>
    </xf>
    <xf numFmtId="0" fontId="17" fillId="0" borderId="0" xfId="0" applyFont="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14" fontId="16" fillId="0" borderId="0" xfId="0" applyNumberFormat="1" applyFont="1" applyAlignment="1">
      <alignment horizontal="right"/>
    </xf>
    <xf numFmtId="14" fontId="18" fillId="0" borderId="0" xfId="0" applyNumberFormat="1" applyFont="1" applyAlignment="1">
      <alignment horizontal="right" wrapText="1"/>
    </xf>
    <xf numFmtId="14" fontId="17" fillId="0" borderId="0" xfId="0" applyNumberFormat="1" applyFont="1" applyAlignment="1">
      <alignment horizontal="right" wrapText="1"/>
    </xf>
    <xf numFmtId="0" fontId="18" fillId="0" borderId="0" xfId="0" applyFont="1" applyAlignment="1">
      <alignment horizontal="center" wrapText="1"/>
    </xf>
    <xf numFmtId="43" fontId="15" fillId="0" borderId="1" xfId="13" applyFont="1" applyFill="1" applyBorder="1" applyAlignment="1">
      <alignment horizontal="center" wrapText="1"/>
    </xf>
    <xf numFmtId="14" fontId="16" fillId="0" borderId="1" xfId="0" applyNumberFormat="1" applyFont="1" applyFill="1" applyBorder="1" applyAlignment="1">
      <alignment horizontal="center"/>
    </xf>
    <xf numFmtId="14" fontId="16" fillId="0" borderId="1" xfId="0" applyNumberFormat="1" applyFont="1" applyFill="1" applyBorder="1" applyAlignment="1">
      <alignment horizontal="right"/>
    </xf>
    <xf numFmtId="43" fontId="15" fillId="0" borderId="1" xfId="1" applyFont="1" applyFill="1" applyBorder="1" applyAlignment="1">
      <alignment horizontal="right" wrapText="1"/>
    </xf>
    <xf numFmtId="4" fontId="16" fillId="0" borderId="1" xfId="0" applyNumberFormat="1" applyFont="1" applyFill="1" applyBorder="1" applyAlignment="1">
      <alignment horizontal="right"/>
    </xf>
    <xf numFmtId="0" fontId="16" fillId="0" borderId="1" xfId="0" applyFont="1" applyFill="1" applyBorder="1" applyAlignment="1">
      <alignment horizontal="center"/>
    </xf>
    <xf numFmtId="49" fontId="25" fillId="0" borderId="0" xfId="0" applyNumberFormat="1" applyFont="1" applyFill="1" applyBorder="1" applyAlignment="1">
      <alignment horizontal="left" wrapText="1"/>
    </xf>
    <xf numFmtId="43" fontId="15" fillId="0" borderId="0" xfId="13" applyFont="1" applyFill="1" applyBorder="1" applyAlignment="1">
      <alignment horizontal="center" wrapText="1"/>
    </xf>
    <xf numFmtId="14" fontId="16" fillId="0" borderId="0" xfId="0" applyNumberFormat="1" applyFont="1" applyFill="1" applyBorder="1" applyAlignment="1">
      <alignment horizontal="center"/>
    </xf>
    <xf numFmtId="43" fontId="25" fillId="0" borderId="0" xfId="1" applyFont="1" applyFill="1" applyBorder="1" applyAlignment="1">
      <alignment horizontal="right"/>
    </xf>
    <xf numFmtId="14" fontId="16" fillId="0" borderId="0" xfId="0" applyNumberFormat="1" applyFont="1" applyFill="1" applyBorder="1" applyAlignment="1">
      <alignment horizontal="right"/>
    </xf>
    <xf numFmtId="43" fontId="15" fillId="0" borderId="0" xfId="1" applyFont="1" applyFill="1" applyBorder="1" applyAlignment="1">
      <alignment horizontal="right" wrapText="1"/>
    </xf>
    <xf numFmtId="4" fontId="16" fillId="0" borderId="0" xfId="0" applyNumberFormat="1" applyFont="1" applyFill="1" applyBorder="1" applyAlignment="1">
      <alignment horizontal="right"/>
    </xf>
    <xf numFmtId="0" fontId="16" fillId="0" borderId="0" xfId="0" applyFont="1" applyFill="1" applyBorder="1" applyAlignment="1">
      <alignment horizontal="center"/>
    </xf>
    <xf numFmtId="49" fontId="25" fillId="0" borderId="8" xfId="0" applyNumberFormat="1" applyFont="1" applyFill="1" applyBorder="1" applyAlignment="1">
      <alignment wrapText="1"/>
    </xf>
    <xf numFmtId="43" fontId="25" fillId="0" borderId="8" xfId="1" applyFont="1" applyFill="1" applyBorder="1" applyAlignment="1">
      <alignment horizontal="right"/>
    </xf>
    <xf numFmtId="49" fontId="25" fillId="0" borderId="8" xfId="0" applyNumberFormat="1" applyFont="1" applyFill="1" applyBorder="1" applyAlignment="1">
      <alignment horizontal="left" wrapText="1"/>
    </xf>
    <xf numFmtId="49" fontId="25" fillId="0" borderId="8" xfId="0" applyNumberFormat="1" applyFont="1" applyFill="1" applyBorder="1" applyAlignment="1">
      <alignment horizontal="left" wrapText="1"/>
    </xf>
    <xf numFmtId="49" fontId="25" fillId="0" borderId="8" xfId="0" applyNumberFormat="1" applyFont="1" applyFill="1" applyBorder="1" applyAlignment="1">
      <alignment horizontal="left" wrapText="1"/>
    </xf>
    <xf numFmtId="49" fontId="25" fillId="0" borderId="8" xfId="0" applyNumberFormat="1" applyFont="1" applyFill="1" applyBorder="1" applyAlignment="1">
      <alignment horizontal="left" wrapText="1"/>
    </xf>
    <xf numFmtId="0" fontId="7" fillId="3" borderId="0" xfId="2" applyFont="1" applyFill="1" applyAlignment="1">
      <alignment horizontal="center" vertical="center"/>
    </xf>
    <xf numFmtId="0" fontId="5" fillId="0" borderId="0" xfId="0" applyFont="1" applyAlignment="1">
      <alignment horizontal="center" wrapText="1"/>
    </xf>
    <xf numFmtId="0" fontId="8" fillId="3" borderId="0" xfId="2" applyFont="1" applyFill="1" applyAlignment="1">
      <alignment horizontal="center" vertical="center"/>
    </xf>
    <xf numFmtId="0" fontId="4" fillId="0" borderId="0" xfId="0" applyFont="1" applyAlignment="1">
      <alignment horizontal="center" wrapText="1"/>
    </xf>
    <xf numFmtId="49" fontId="25" fillId="0" borderId="7" xfId="0" applyNumberFormat="1" applyFont="1" applyFill="1" applyBorder="1" applyAlignment="1">
      <alignment horizontal="left" wrapText="1"/>
    </xf>
    <xf numFmtId="49" fontId="25" fillId="0" borderId="9" xfId="0" applyNumberFormat="1" applyFont="1" applyFill="1" applyBorder="1" applyAlignment="1">
      <alignment horizontal="left" wrapText="1"/>
    </xf>
    <xf numFmtId="49" fontId="25" fillId="0" borderId="8" xfId="0" applyNumberFormat="1" applyFont="1" applyFill="1" applyBorder="1" applyAlignment="1">
      <alignment horizontal="left" wrapText="1"/>
    </xf>
    <xf numFmtId="0" fontId="22" fillId="3" borderId="0" xfId="2" applyFont="1" applyFill="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wrapText="1"/>
    </xf>
    <xf numFmtId="0" fontId="18" fillId="0" borderId="0" xfId="0" applyFont="1" applyAlignment="1">
      <alignment horizontal="center" wrapText="1"/>
    </xf>
    <xf numFmtId="0" fontId="18" fillId="0" borderId="0" xfId="0" applyFont="1" applyAlignment="1">
      <alignment horizontal="center"/>
    </xf>
    <xf numFmtId="0" fontId="18" fillId="0" borderId="0" xfId="0" applyFont="1" applyAlignment="1">
      <alignment horizontal="center" vertical="center"/>
    </xf>
    <xf numFmtId="0" fontId="17" fillId="0" borderId="0" xfId="0" applyFont="1" applyAlignment="1">
      <alignment horizontal="center" vertical="center" wrapText="1"/>
    </xf>
    <xf numFmtId="49" fontId="25" fillId="0" borderId="1" xfId="0" applyNumberFormat="1" applyFont="1" applyFill="1" applyBorder="1" applyAlignment="1">
      <alignment wrapText="1"/>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1094320</xdr:colOff>
      <xdr:row>0</xdr:row>
      <xdr:rowOff>52839</xdr:rowOff>
    </xdr:from>
    <xdr:to>
      <xdr:col>3</xdr:col>
      <xdr:colOff>1211415</xdr:colOff>
      <xdr:row>6</xdr:row>
      <xdr:rowOff>106525</xdr:rowOff>
    </xdr:to>
    <xdr:pic>
      <xdr:nvPicPr>
        <xdr:cNvPr id="2" name="2 Imagen" descr="cid:c26e071c-ff69-4039-ac20-fa4183cd6426">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89" t="s">
        <v>105</v>
      </c>
      <c r="C9" s="89"/>
      <c r="D9" s="89"/>
      <c r="E9" s="89"/>
      <c r="F9" s="89"/>
      <c r="G9" s="89"/>
      <c r="H9" s="89"/>
      <c r="I9" s="89"/>
      <c r="J9" s="89"/>
      <c r="K9" s="8"/>
    </row>
    <row r="10" spans="2:11" customFormat="1" ht="14.25" customHeight="1" x14ac:dyDescent="0.25">
      <c r="C10" s="9"/>
      <c r="D10" s="9"/>
      <c r="E10" s="9"/>
      <c r="F10" s="9"/>
      <c r="G10" s="9"/>
      <c r="H10" s="8"/>
      <c r="I10" s="8"/>
      <c r="J10" s="8"/>
      <c r="K10" s="8"/>
    </row>
    <row r="11" spans="2:11" customFormat="1" ht="21" customHeight="1" x14ac:dyDescent="0.25">
      <c r="B11" s="91" t="s">
        <v>106</v>
      </c>
      <c r="C11" s="91"/>
      <c r="D11" s="91"/>
      <c r="E11" s="91"/>
      <c r="F11" s="91"/>
      <c r="G11" s="91"/>
      <c r="H11" s="91"/>
      <c r="I11" s="91"/>
      <c r="J11" s="91"/>
      <c r="K11" s="8"/>
    </row>
    <row r="12" spans="2:11" customFormat="1" ht="26.25" customHeight="1" x14ac:dyDescent="0.25">
      <c r="B12" s="91" t="s">
        <v>107</v>
      </c>
      <c r="C12" s="91"/>
      <c r="D12" s="91"/>
      <c r="E12" s="91"/>
      <c r="F12" s="91"/>
      <c r="G12" s="91"/>
      <c r="H12" s="91"/>
      <c r="I12" s="91"/>
      <c r="J12" s="91"/>
      <c r="K12" s="8"/>
    </row>
    <row r="13" spans="2:11" ht="15" thickBot="1" x14ac:dyDescent="0.25"/>
    <row r="14" spans="2:11" ht="60.75" customHeight="1" x14ac:dyDescent="0.2">
      <c r="B14" s="10" t="s">
        <v>0</v>
      </c>
      <c r="C14" s="11" t="s">
        <v>1</v>
      </c>
      <c r="D14" s="32" t="s">
        <v>3</v>
      </c>
      <c r="E14" s="12" t="s">
        <v>2</v>
      </c>
      <c r="F14" s="12" t="s">
        <v>4</v>
      </c>
      <c r="G14" s="12" t="s">
        <v>5</v>
      </c>
      <c r="H14" s="12" t="s">
        <v>6</v>
      </c>
      <c r="I14" s="12" t="s">
        <v>7</v>
      </c>
      <c r="J14" s="13" t="s">
        <v>8</v>
      </c>
    </row>
    <row r="15" spans="2:11" ht="60" customHeight="1" x14ac:dyDescent="0.2">
      <c r="B15" s="14" t="s">
        <v>10</v>
      </c>
      <c r="C15" s="15" t="s">
        <v>14</v>
      </c>
      <c r="D15" s="16" t="s">
        <v>9</v>
      </c>
      <c r="E15" s="17">
        <v>44318</v>
      </c>
      <c r="F15" s="18">
        <v>225000</v>
      </c>
      <c r="G15" s="17">
        <v>44349</v>
      </c>
      <c r="H15" s="19">
        <f>+F15</f>
        <v>225000</v>
      </c>
      <c r="I15" s="20">
        <f>+F15-H15</f>
        <v>0</v>
      </c>
      <c r="J15" s="16" t="s">
        <v>33</v>
      </c>
    </row>
    <row r="16" spans="2:11" ht="54.75" customHeight="1" x14ac:dyDescent="0.2">
      <c r="B16" s="21" t="s">
        <v>11</v>
      </c>
      <c r="C16" s="15" t="s">
        <v>15</v>
      </c>
      <c r="D16" s="16" t="s">
        <v>12</v>
      </c>
      <c r="E16" s="22">
        <v>44307</v>
      </c>
      <c r="F16" s="18">
        <v>318870</v>
      </c>
      <c r="G16" s="17">
        <v>44337</v>
      </c>
      <c r="H16" s="23" t="s">
        <v>13</v>
      </c>
      <c r="I16" s="20">
        <v>0</v>
      </c>
      <c r="J16" s="16" t="s">
        <v>33</v>
      </c>
    </row>
    <row r="17" spans="2:10" ht="48" x14ac:dyDescent="0.2">
      <c r="B17" s="16" t="s">
        <v>16</v>
      </c>
      <c r="C17" s="15" t="s">
        <v>18</v>
      </c>
      <c r="D17" s="16" t="s">
        <v>17</v>
      </c>
      <c r="E17" s="17">
        <v>44292</v>
      </c>
      <c r="F17" s="18">
        <v>119062</v>
      </c>
      <c r="G17" s="17">
        <v>44322</v>
      </c>
      <c r="H17" s="18">
        <v>119062</v>
      </c>
      <c r="I17" s="20">
        <v>0</v>
      </c>
      <c r="J17" s="16" t="s">
        <v>33</v>
      </c>
    </row>
    <row r="18" spans="2:10" ht="60" x14ac:dyDescent="0.2">
      <c r="B18" s="24" t="s">
        <v>57</v>
      </c>
      <c r="C18" s="25" t="s">
        <v>61</v>
      </c>
      <c r="D18" s="16" t="s">
        <v>58</v>
      </c>
      <c r="E18" s="17">
        <v>44333</v>
      </c>
      <c r="F18" s="26">
        <v>94531.59</v>
      </c>
      <c r="G18" s="17">
        <v>44364</v>
      </c>
      <c r="H18" s="18">
        <v>94531.59</v>
      </c>
      <c r="I18" s="20">
        <v>0</v>
      </c>
      <c r="J18" s="16" t="s">
        <v>33</v>
      </c>
    </row>
    <row r="19" spans="2:10" ht="74.25" customHeight="1" x14ac:dyDescent="0.2">
      <c r="B19" s="24" t="s">
        <v>60</v>
      </c>
      <c r="C19" s="15" t="s">
        <v>62</v>
      </c>
      <c r="D19" s="16" t="s">
        <v>59</v>
      </c>
      <c r="E19" s="17">
        <v>44359</v>
      </c>
      <c r="F19" s="26">
        <v>106200</v>
      </c>
      <c r="G19" s="17">
        <v>44389</v>
      </c>
      <c r="H19" s="33">
        <v>106200</v>
      </c>
      <c r="I19" s="20">
        <v>0</v>
      </c>
      <c r="J19" s="16" t="s">
        <v>33</v>
      </c>
    </row>
    <row r="20" spans="2:10" ht="48" x14ac:dyDescent="0.2">
      <c r="B20" s="25" t="s">
        <v>63</v>
      </c>
      <c r="C20" s="25" t="s">
        <v>64</v>
      </c>
      <c r="D20" s="16" t="s">
        <v>65</v>
      </c>
      <c r="E20" s="17">
        <v>44344</v>
      </c>
      <c r="F20" s="26">
        <v>998908.29</v>
      </c>
      <c r="G20" s="17">
        <v>44375</v>
      </c>
      <c r="H20" s="18">
        <v>998908.29</v>
      </c>
      <c r="I20" s="20">
        <v>0</v>
      </c>
      <c r="J20" s="16" t="s">
        <v>33</v>
      </c>
    </row>
    <row r="21" spans="2:10" ht="63" customHeight="1" x14ac:dyDescent="0.2">
      <c r="B21" s="24" t="s">
        <v>66</v>
      </c>
      <c r="C21" s="25" t="s">
        <v>67</v>
      </c>
      <c r="D21" s="24" t="s">
        <v>68</v>
      </c>
      <c r="E21" s="17" t="s">
        <v>69</v>
      </c>
      <c r="F21" s="26">
        <v>2049.98</v>
      </c>
      <c r="G21" s="17">
        <v>44408</v>
      </c>
      <c r="H21" s="26">
        <v>2049.98</v>
      </c>
      <c r="I21" s="20">
        <v>0</v>
      </c>
      <c r="J21" s="16" t="s">
        <v>33</v>
      </c>
    </row>
    <row r="22" spans="2:10" ht="72" x14ac:dyDescent="0.2">
      <c r="B22" s="24" t="s">
        <v>34</v>
      </c>
      <c r="C22" s="25" t="s">
        <v>74</v>
      </c>
      <c r="D22" s="16" t="s">
        <v>70</v>
      </c>
      <c r="E22" s="17">
        <v>44317</v>
      </c>
      <c r="F22" s="26">
        <v>84005.45</v>
      </c>
      <c r="G22" s="17">
        <v>44348</v>
      </c>
      <c r="H22" s="26">
        <v>84005.45</v>
      </c>
      <c r="I22" s="20">
        <v>0</v>
      </c>
      <c r="J22" s="16" t="s">
        <v>33</v>
      </c>
    </row>
    <row r="23" spans="2:10" ht="36" x14ac:dyDescent="0.2">
      <c r="B23" s="24" t="s">
        <v>71</v>
      </c>
      <c r="C23" s="25" t="s">
        <v>73</v>
      </c>
      <c r="D23" s="16" t="s">
        <v>72</v>
      </c>
      <c r="E23" s="17">
        <v>44263</v>
      </c>
      <c r="F23" s="26">
        <v>18172</v>
      </c>
      <c r="G23" s="17">
        <v>44294</v>
      </c>
      <c r="H23" s="26">
        <v>18172</v>
      </c>
      <c r="I23" s="20">
        <v>0</v>
      </c>
      <c r="J23" s="16" t="s">
        <v>33</v>
      </c>
    </row>
    <row r="24" spans="2:10" ht="39" customHeight="1" x14ac:dyDescent="0.2">
      <c r="B24" s="25" t="s">
        <v>75</v>
      </c>
      <c r="C24" s="25" t="s">
        <v>76</v>
      </c>
      <c r="D24" s="16" t="s">
        <v>77</v>
      </c>
      <c r="E24" s="17">
        <v>44344</v>
      </c>
      <c r="F24" s="26">
        <v>1060073.0900000001</v>
      </c>
      <c r="G24" s="17">
        <v>44375</v>
      </c>
      <c r="H24" s="26">
        <v>1060073.0900000001</v>
      </c>
      <c r="I24" s="20">
        <v>0</v>
      </c>
      <c r="J24" s="27" t="s">
        <v>33</v>
      </c>
    </row>
    <row r="25" spans="2:10" ht="72" x14ac:dyDescent="0.2">
      <c r="B25" s="24" t="s">
        <v>80</v>
      </c>
      <c r="C25" s="25" t="s">
        <v>78</v>
      </c>
      <c r="D25" s="16" t="s">
        <v>79</v>
      </c>
      <c r="E25" s="37">
        <v>44308</v>
      </c>
      <c r="F25" s="26">
        <v>746044.38</v>
      </c>
      <c r="G25" s="17">
        <v>44338</v>
      </c>
      <c r="H25" s="26">
        <v>746044.38</v>
      </c>
      <c r="I25" s="20">
        <v>0</v>
      </c>
      <c r="J25" s="16" t="s">
        <v>33</v>
      </c>
    </row>
    <row r="26" spans="2:10" ht="60" x14ac:dyDescent="0.2">
      <c r="B26" s="24" t="s">
        <v>81</v>
      </c>
      <c r="C26" s="25" t="s">
        <v>142</v>
      </c>
      <c r="D26" s="16" t="s">
        <v>82</v>
      </c>
      <c r="E26" s="37">
        <v>44251</v>
      </c>
      <c r="F26" s="26">
        <v>8484931.1500000004</v>
      </c>
      <c r="G26" s="17">
        <v>44371</v>
      </c>
      <c r="H26" s="26">
        <f>+F26-3384931.15</f>
        <v>5100000</v>
      </c>
      <c r="I26" s="20">
        <f>+F26-H26</f>
        <v>3384931.1500000004</v>
      </c>
      <c r="J26" s="16" t="s">
        <v>108</v>
      </c>
    </row>
    <row r="27" spans="2:10" ht="60" x14ac:dyDescent="0.2">
      <c r="B27" s="24" t="s">
        <v>83</v>
      </c>
      <c r="C27" s="25" t="s">
        <v>143</v>
      </c>
      <c r="D27" s="16" t="s">
        <v>84</v>
      </c>
      <c r="E27" s="17">
        <v>44298</v>
      </c>
      <c r="F27" s="26">
        <v>3172199.91</v>
      </c>
      <c r="G27" s="17">
        <v>44328</v>
      </c>
      <c r="H27" s="26">
        <v>3172199.91</v>
      </c>
      <c r="I27" s="20">
        <v>0</v>
      </c>
      <c r="J27" s="16" t="s">
        <v>33</v>
      </c>
    </row>
    <row r="28" spans="2:10" ht="48" x14ac:dyDescent="0.2">
      <c r="B28" s="24" t="s">
        <v>85</v>
      </c>
      <c r="C28" s="25" t="s">
        <v>144</v>
      </c>
      <c r="D28" s="16" t="s">
        <v>86</v>
      </c>
      <c r="E28" s="17">
        <v>44316</v>
      </c>
      <c r="F28" s="26">
        <v>245143.83</v>
      </c>
      <c r="G28" s="17">
        <v>44346</v>
      </c>
      <c r="H28" s="26">
        <v>245143.83</v>
      </c>
      <c r="I28" s="20">
        <v>0</v>
      </c>
      <c r="J28" s="16" t="s">
        <v>33</v>
      </c>
    </row>
    <row r="29" spans="2:10" ht="60" x14ac:dyDescent="0.2">
      <c r="B29" s="24" t="s">
        <v>87</v>
      </c>
      <c r="C29" s="25" t="s">
        <v>145</v>
      </c>
      <c r="D29" s="15" t="s">
        <v>88</v>
      </c>
      <c r="E29" s="28" t="s">
        <v>89</v>
      </c>
      <c r="F29" s="38" t="s">
        <v>90</v>
      </c>
      <c r="G29" s="28" t="s">
        <v>109</v>
      </c>
      <c r="H29" s="38" t="s">
        <v>90</v>
      </c>
      <c r="I29" s="20">
        <v>0</v>
      </c>
      <c r="J29" s="16" t="s">
        <v>33</v>
      </c>
    </row>
    <row r="30" spans="2:10" ht="63" customHeight="1" x14ac:dyDescent="0.2">
      <c r="B30" s="24" t="s">
        <v>91</v>
      </c>
      <c r="C30" s="25" t="s">
        <v>146</v>
      </c>
      <c r="D30" s="25" t="s">
        <v>92</v>
      </c>
      <c r="E30" s="28" t="s">
        <v>93</v>
      </c>
      <c r="F30" s="38">
        <v>1633978.99</v>
      </c>
      <c r="G30" s="28" t="s">
        <v>110</v>
      </c>
      <c r="H30" s="38" t="s">
        <v>94</v>
      </c>
      <c r="I30" s="20">
        <v>0</v>
      </c>
      <c r="J30" s="16" t="s">
        <v>33</v>
      </c>
    </row>
    <row r="31" spans="2:10" ht="60" x14ac:dyDescent="0.2">
      <c r="B31" s="25" t="s">
        <v>95</v>
      </c>
      <c r="C31" s="25" t="s">
        <v>147</v>
      </c>
      <c r="D31" s="15" t="s">
        <v>96</v>
      </c>
      <c r="E31" s="28" t="s">
        <v>97</v>
      </c>
      <c r="F31" s="38" t="s">
        <v>98</v>
      </c>
      <c r="G31" s="28" t="s">
        <v>111</v>
      </c>
      <c r="H31" s="38" t="s">
        <v>98</v>
      </c>
      <c r="I31" s="20">
        <v>0</v>
      </c>
      <c r="J31" s="16" t="s">
        <v>33</v>
      </c>
    </row>
    <row r="32" spans="2:10" s="31" customFormat="1" ht="52.5" customHeight="1" x14ac:dyDescent="0.2">
      <c r="B32" s="24" t="s">
        <v>148</v>
      </c>
      <c r="C32" s="25" t="s">
        <v>149</v>
      </c>
      <c r="D32" s="15" t="s">
        <v>150</v>
      </c>
      <c r="E32" s="28" t="s">
        <v>151</v>
      </c>
      <c r="F32" s="29" t="s">
        <v>152</v>
      </c>
      <c r="G32" s="28" t="s">
        <v>153</v>
      </c>
      <c r="H32" s="29" t="s">
        <v>152</v>
      </c>
      <c r="I32" s="20">
        <v>0</v>
      </c>
      <c r="J32" s="16" t="s">
        <v>33</v>
      </c>
    </row>
    <row r="33" spans="2:10" ht="82.5" customHeight="1" x14ac:dyDescent="0.2">
      <c r="B33" s="16" t="s">
        <v>19</v>
      </c>
      <c r="C33" s="15" t="s">
        <v>32</v>
      </c>
      <c r="D33" s="15" t="s">
        <v>99</v>
      </c>
      <c r="E33" s="30" t="s">
        <v>112</v>
      </c>
      <c r="F33" s="34" t="s">
        <v>113</v>
      </c>
      <c r="G33" s="30" t="s">
        <v>114</v>
      </c>
      <c r="H33" s="34" t="s">
        <v>113</v>
      </c>
      <c r="I33" s="20">
        <v>0</v>
      </c>
      <c r="J33" s="16" t="s">
        <v>33</v>
      </c>
    </row>
    <row r="34" spans="2:10" ht="89.25" customHeight="1" x14ac:dyDescent="0.2">
      <c r="B34" s="16" t="s">
        <v>19</v>
      </c>
      <c r="C34" s="15" t="s">
        <v>35</v>
      </c>
      <c r="D34" s="15" t="s">
        <v>100</v>
      </c>
      <c r="E34" s="30" t="s">
        <v>115</v>
      </c>
      <c r="F34" s="34" t="s">
        <v>116</v>
      </c>
      <c r="G34" s="30" t="s">
        <v>117</v>
      </c>
      <c r="H34" s="34" t="s">
        <v>116</v>
      </c>
      <c r="I34" s="20">
        <v>0</v>
      </c>
      <c r="J34" s="16" t="s">
        <v>33</v>
      </c>
    </row>
    <row r="35" spans="2:10" ht="144" x14ac:dyDescent="0.2">
      <c r="B35" s="15" t="s">
        <v>20</v>
      </c>
      <c r="C35" s="15" t="s">
        <v>36</v>
      </c>
      <c r="D35" s="30" t="s">
        <v>118</v>
      </c>
      <c r="E35" s="30" t="s">
        <v>119</v>
      </c>
      <c r="F35" s="34" t="s">
        <v>120</v>
      </c>
      <c r="G35" s="30" t="s">
        <v>121</v>
      </c>
      <c r="H35" s="34" t="s">
        <v>120</v>
      </c>
      <c r="I35" s="20">
        <v>0</v>
      </c>
      <c r="J35" s="16" t="s">
        <v>33</v>
      </c>
    </row>
    <row r="36" spans="2:10" ht="56.25" customHeight="1" x14ac:dyDescent="0.2">
      <c r="B36" s="16" t="s">
        <v>21</v>
      </c>
      <c r="C36" s="15" t="s">
        <v>38</v>
      </c>
      <c r="D36" s="22" t="s">
        <v>37</v>
      </c>
      <c r="E36" s="22">
        <v>44270</v>
      </c>
      <c r="F36" s="18">
        <v>16158.07</v>
      </c>
      <c r="G36" s="22">
        <v>44301</v>
      </c>
      <c r="H36" s="18">
        <v>16158.07</v>
      </c>
      <c r="I36" s="20">
        <v>0</v>
      </c>
      <c r="J36" s="16" t="s">
        <v>33</v>
      </c>
    </row>
    <row r="37" spans="2:10" ht="59.25" customHeight="1" x14ac:dyDescent="0.2">
      <c r="B37" s="15" t="s">
        <v>22</v>
      </c>
      <c r="C37" s="15" t="s">
        <v>39</v>
      </c>
      <c r="D37" s="30" t="s">
        <v>53</v>
      </c>
      <c r="E37" s="15" t="s">
        <v>54</v>
      </c>
      <c r="F37" s="35" t="s">
        <v>55</v>
      </c>
      <c r="G37" s="15" t="s">
        <v>56</v>
      </c>
      <c r="H37" s="35" t="s">
        <v>55</v>
      </c>
      <c r="I37" s="20">
        <v>0</v>
      </c>
      <c r="J37" s="16" t="s">
        <v>33</v>
      </c>
    </row>
    <row r="38" spans="2:10" ht="79.5" customHeight="1" x14ac:dyDescent="0.2">
      <c r="B38" s="15" t="s">
        <v>23</v>
      </c>
      <c r="C38" s="15" t="s">
        <v>40</v>
      </c>
      <c r="D38" s="22" t="s">
        <v>41</v>
      </c>
      <c r="E38" s="22">
        <v>44329</v>
      </c>
      <c r="F38" s="18">
        <v>35555.839999999997</v>
      </c>
      <c r="G38" s="22">
        <v>44360</v>
      </c>
      <c r="H38" s="18">
        <v>35555.839999999997</v>
      </c>
      <c r="I38" s="20">
        <v>0</v>
      </c>
      <c r="J38" s="16" t="s">
        <v>33</v>
      </c>
    </row>
    <row r="39" spans="2:10" ht="93" customHeight="1" x14ac:dyDescent="0.2">
      <c r="B39" s="16" t="s">
        <v>24</v>
      </c>
      <c r="C39" s="15" t="s">
        <v>42</v>
      </c>
      <c r="D39" s="22" t="s">
        <v>43</v>
      </c>
      <c r="E39" s="22">
        <v>44305</v>
      </c>
      <c r="F39" s="18">
        <v>83515.679999999993</v>
      </c>
      <c r="G39" s="22">
        <v>44335</v>
      </c>
      <c r="H39" s="18">
        <v>83515.679999999993</v>
      </c>
      <c r="I39" s="20">
        <v>0</v>
      </c>
      <c r="J39" s="16" t="s">
        <v>33</v>
      </c>
    </row>
    <row r="40" spans="2:10" ht="70.5" customHeight="1" x14ac:dyDescent="0.2">
      <c r="B40" s="16" t="s">
        <v>25</v>
      </c>
      <c r="C40" s="15" t="s">
        <v>44</v>
      </c>
      <c r="D40" s="22" t="s">
        <v>122</v>
      </c>
      <c r="E40" s="22">
        <v>44337</v>
      </c>
      <c r="F40" s="18">
        <v>85986.6</v>
      </c>
      <c r="G40" s="22">
        <v>44368</v>
      </c>
      <c r="H40" s="18">
        <v>85986.6</v>
      </c>
      <c r="I40" s="20">
        <v>0</v>
      </c>
      <c r="J40" s="16" t="s">
        <v>33</v>
      </c>
    </row>
    <row r="41" spans="2:10" ht="72.75" customHeight="1" x14ac:dyDescent="0.2">
      <c r="B41" s="15" t="s">
        <v>22</v>
      </c>
      <c r="C41" s="15" t="s">
        <v>45</v>
      </c>
      <c r="D41" s="30" t="s">
        <v>124</v>
      </c>
      <c r="E41" s="30" t="s">
        <v>125</v>
      </c>
      <c r="F41" s="35" t="s">
        <v>123</v>
      </c>
      <c r="G41" s="30" t="s">
        <v>126</v>
      </c>
      <c r="H41" s="35" t="s">
        <v>123</v>
      </c>
      <c r="I41" s="20">
        <v>0</v>
      </c>
      <c r="J41" s="16" t="s">
        <v>33</v>
      </c>
    </row>
    <row r="42" spans="2:10" ht="84" x14ac:dyDescent="0.2">
      <c r="B42" s="16" t="s">
        <v>26</v>
      </c>
      <c r="C42" s="15" t="s">
        <v>46</v>
      </c>
      <c r="D42" s="15" t="s">
        <v>128</v>
      </c>
      <c r="E42" s="15" t="s">
        <v>127</v>
      </c>
      <c r="F42" s="35" t="s">
        <v>129</v>
      </c>
      <c r="G42" s="15" t="s">
        <v>130</v>
      </c>
      <c r="H42" s="35" t="s">
        <v>129</v>
      </c>
      <c r="I42" s="20">
        <v>0</v>
      </c>
      <c r="J42" s="16" t="s">
        <v>33</v>
      </c>
    </row>
    <row r="43" spans="2:10" ht="60" x14ac:dyDescent="0.2">
      <c r="B43" s="15" t="s">
        <v>22</v>
      </c>
      <c r="C43" s="15" t="s">
        <v>47</v>
      </c>
      <c r="D43" s="30" t="s">
        <v>131</v>
      </c>
      <c r="E43" s="15" t="s">
        <v>132</v>
      </c>
      <c r="F43" s="35" t="s">
        <v>133</v>
      </c>
      <c r="G43" s="15" t="s">
        <v>134</v>
      </c>
      <c r="H43" s="35" t="s">
        <v>133</v>
      </c>
      <c r="I43" s="20">
        <v>0</v>
      </c>
      <c r="J43" s="16" t="s">
        <v>33</v>
      </c>
    </row>
    <row r="44" spans="2:10" ht="72" x14ac:dyDescent="0.2">
      <c r="B44" s="16" t="s">
        <v>27</v>
      </c>
      <c r="C44" s="15" t="s">
        <v>48</v>
      </c>
      <c r="D44" s="22" t="s">
        <v>135</v>
      </c>
      <c r="E44" s="22">
        <v>44211</v>
      </c>
      <c r="F44" s="18">
        <v>82116.2</v>
      </c>
      <c r="G44" s="22">
        <v>44242</v>
      </c>
      <c r="H44" s="18">
        <v>82116.2</v>
      </c>
      <c r="I44" s="20">
        <v>0</v>
      </c>
      <c r="J44" s="16" t="s">
        <v>33</v>
      </c>
    </row>
    <row r="45" spans="2:10" ht="84" x14ac:dyDescent="0.2">
      <c r="B45" s="16" t="s">
        <v>28</v>
      </c>
      <c r="C45" s="15" t="s">
        <v>137</v>
      </c>
      <c r="D45" s="22" t="s">
        <v>136</v>
      </c>
      <c r="E45" s="17">
        <v>44320</v>
      </c>
      <c r="F45" s="20">
        <v>64918.080000000002</v>
      </c>
      <c r="G45" s="22">
        <v>44351</v>
      </c>
      <c r="H45" s="20">
        <v>64918.080000000002</v>
      </c>
      <c r="I45" s="20">
        <v>0</v>
      </c>
      <c r="J45" s="16" t="s">
        <v>33</v>
      </c>
    </row>
    <row r="46" spans="2:10" ht="60" x14ac:dyDescent="0.2">
      <c r="B46" s="16" t="s">
        <v>29</v>
      </c>
      <c r="C46" s="15" t="s">
        <v>49</v>
      </c>
      <c r="D46" s="22" t="s">
        <v>138</v>
      </c>
      <c r="E46" s="17">
        <v>44355</v>
      </c>
      <c r="F46" s="33">
        <v>18585</v>
      </c>
      <c r="G46" s="36">
        <v>44385</v>
      </c>
      <c r="H46" s="33">
        <v>18585</v>
      </c>
      <c r="I46" s="20">
        <v>0</v>
      </c>
      <c r="J46" s="16" t="s">
        <v>33</v>
      </c>
    </row>
    <row r="47" spans="2:10" ht="60" x14ac:dyDescent="0.2">
      <c r="B47" s="16" t="s">
        <v>30</v>
      </c>
      <c r="C47" s="15" t="s">
        <v>50</v>
      </c>
      <c r="D47" s="22" t="s">
        <v>141</v>
      </c>
      <c r="E47" s="17">
        <v>44326</v>
      </c>
      <c r="F47" s="20">
        <v>99946</v>
      </c>
      <c r="G47" s="22">
        <v>44357</v>
      </c>
      <c r="H47" s="16">
        <v>99946</v>
      </c>
      <c r="I47" s="20">
        <v>0</v>
      </c>
      <c r="J47" s="16" t="s">
        <v>33</v>
      </c>
    </row>
    <row r="48" spans="2:10" ht="84" x14ac:dyDescent="0.2">
      <c r="B48" s="15" t="s">
        <v>23</v>
      </c>
      <c r="C48" s="15" t="s">
        <v>51</v>
      </c>
      <c r="D48" s="22" t="s">
        <v>140</v>
      </c>
      <c r="E48" s="17">
        <v>44361</v>
      </c>
      <c r="F48" s="20">
        <v>35568.31</v>
      </c>
      <c r="G48" s="22">
        <v>44391</v>
      </c>
      <c r="H48" s="16">
        <v>35568.31</v>
      </c>
      <c r="I48" s="20">
        <v>0</v>
      </c>
      <c r="J48" s="16" t="s">
        <v>33</v>
      </c>
    </row>
    <row r="49" spans="2:10" ht="60" x14ac:dyDescent="0.2">
      <c r="B49" s="16" t="s">
        <v>31</v>
      </c>
      <c r="C49" s="15" t="s">
        <v>52</v>
      </c>
      <c r="D49" s="22" t="s">
        <v>139</v>
      </c>
      <c r="E49" s="17">
        <v>44333</v>
      </c>
      <c r="F49" s="18">
        <v>31270</v>
      </c>
      <c r="G49" s="22">
        <v>44364</v>
      </c>
      <c r="H49" s="18">
        <v>31270</v>
      </c>
      <c r="I49" s="20">
        <v>0</v>
      </c>
      <c r="J49" s="16" t="s">
        <v>33</v>
      </c>
    </row>
    <row r="50" spans="2:10" x14ac:dyDescent="0.2">
      <c r="B50" s="40"/>
      <c r="C50" s="41"/>
      <c r="D50" s="41"/>
      <c r="E50" s="42"/>
      <c r="F50" s="41"/>
      <c r="G50" s="41"/>
      <c r="H50" s="41"/>
      <c r="I50" s="43"/>
      <c r="J50" s="44"/>
    </row>
    <row r="51" spans="2:10" x14ac:dyDescent="0.2">
      <c r="B51" s="31"/>
      <c r="C51" s="31"/>
      <c r="D51" s="31"/>
      <c r="E51" s="31"/>
      <c r="F51" s="31"/>
      <c r="G51" s="31"/>
      <c r="H51" s="31"/>
      <c r="I51" s="31"/>
      <c r="J51" s="31"/>
    </row>
    <row r="56" spans="2:10" ht="15.75" x14ac:dyDescent="0.25">
      <c r="C56" s="92"/>
      <c r="D56" s="92"/>
    </row>
    <row r="57" spans="2:10" ht="15.75" x14ac:dyDescent="0.25">
      <c r="C57" s="7" t="s">
        <v>101</v>
      </c>
      <c r="D57" s="7"/>
      <c r="E57" s="2" t="s">
        <v>102</v>
      </c>
    </row>
    <row r="58" spans="2:10" ht="18.75" customHeight="1" x14ac:dyDescent="0.25">
      <c r="C58" s="39" t="s">
        <v>154</v>
      </c>
      <c r="D58" s="5"/>
      <c r="E58" s="3" t="s">
        <v>103</v>
      </c>
    </row>
    <row r="59" spans="2:10" ht="18.75" x14ac:dyDescent="0.3">
      <c r="B59" s="90" t="s">
        <v>155</v>
      </c>
      <c r="C59" s="90"/>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575"/>
  <sheetViews>
    <sheetView tabSelected="1" view="pageBreakPreview" topLeftCell="A494" zoomScale="85" zoomScaleNormal="90" zoomScaleSheetLayoutView="85" workbookViewId="0">
      <selection activeCell="F572" sqref="F572"/>
    </sheetView>
  </sheetViews>
  <sheetFormatPr baseColWidth="10" defaultRowHeight="12.75" x14ac:dyDescent="0.2"/>
  <cols>
    <col min="1" max="1" width="34.7109375" style="51" customWidth="1"/>
    <col min="2" max="2" width="38.140625" style="51" customWidth="1"/>
    <col min="3" max="3" width="25.42578125" style="49" customWidth="1"/>
    <col min="4" max="4" width="22.42578125" style="49" customWidth="1"/>
    <col min="5" max="5" width="17" style="54" customWidth="1"/>
    <col min="6" max="6" width="13.42578125" style="50" bestFit="1" customWidth="1"/>
    <col min="7" max="7" width="16.42578125" style="50" bestFit="1" customWidth="1"/>
    <col min="8" max="8" width="16.140625" style="50" customWidth="1"/>
    <col min="9" max="9" width="19.42578125" style="50" customWidth="1"/>
    <col min="10" max="16384" width="11.42578125" style="45"/>
  </cols>
  <sheetData>
    <row r="8" spans="1:9" x14ac:dyDescent="0.2">
      <c r="A8" s="96" t="s">
        <v>105</v>
      </c>
      <c r="B8" s="96"/>
      <c r="C8" s="96"/>
      <c r="D8" s="96"/>
      <c r="E8" s="96"/>
      <c r="F8" s="96"/>
      <c r="G8" s="96"/>
      <c r="H8" s="96"/>
      <c r="I8" s="96"/>
    </row>
    <row r="9" spans="1:9" x14ac:dyDescent="0.2">
      <c r="B9" s="59"/>
      <c r="C9" s="60"/>
      <c r="D9" s="61"/>
      <c r="E9" s="62"/>
      <c r="F9" s="63"/>
      <c r="G9" s="64"/>
      <c r="H9" s="64"/>
      <c r="I9" s="64"/>
    </row>
    <row r="10" spans="1:9" x14ac:dyDescent="0.2">
      <c r="A10" s="96" t="s">
        <v>106</v>
      </c>
      <c r="B10" s="96"/>
      <c r="C10" s="96"/>
      <c r="D10" s="96"/>
      <c r="E10" s="96"/>
      <c r="F10" s="96"/>
      <c r="G10" s="96"/>
      <c r="H10" s="96"/>
      <c r="I10" s="96"/>
    </row>
    <row r="11" spans="1:9" x14ac:dyDescent="0.2">
      <c r="A11" s="96" t="s">
        <v>200</v>
      </c>
      <c r="B11" s="96"/>
      <c r="C11" s="96"/>
      <c r="D11" s="96"/>
      <c r="E11" s="96"/>
      <c r="F11" s="96"/>
      <c r="G11" s="96"/>
      <c r="H11" s="96"/>
      <c r="I11" s="96"/>
    </row>
    <row r="12" spans="1:9" ht="9.75" customHeight="1" x14ac:dyDescent="0.2"/>
    <row r="13" spans="1:9" s="46" customFormat="1" ht="55.5" customHeight="1" x14ac:dyDescent="0.2">
      <c r="A13" s="47" t="s">
        <v>0</v>
      </c>
      <c r="B13" s="47" t="s">
        <v>1</v>
      </c>
      <c r="C13" s="47" t="s">
        <v>3</v>
      </c>
      <c r="D13" s="47" t="s">
        <v>2</v>
      </c>
      <c r="E13" s="48" t="s">
        <v>4</v>
      </c>
      <c r="F13" s="47" t="s">
        <v>5</v>
      </c>
      <c r="G13" s="47" t="s">
        <v>6</v>
      </c>
      <c r="H13" s="47" t="s">
        <v>7</v>
      </c>
      <c r="I13" s="47" t="s">
        <v>8</v>
      </c>
    </row>
    <row r="14" spans="1:9" s="83" customFormat="1" ht="69" customHeight="1" x14ac:dyDescent="0.2">
      <c r="A14" s="85" t="s">
        <v>196</v>
      </c>
      <c r="B14" s="85" t="s">
        <v>201</v>
      </c>
      <c r="C14" s="69" t="s">
        <v>202</v>
      </c>
      <c r="D14" s="70" t="s">
        <v>203</v>
      </c>
      <c r="E14" s="84">
        <v>2758934.4</v>
      </c>
      <c r="F14" s="71">
        <f>30+D14</f>
        <v>45268</v>
      </c>
      <c r="G14" s="72">
        <f>+E14</f>
        <v>2758934.4</v>
      </c>
      <c r="H14" s="73">
        <v>0</v>
      </c>
      <c r="I14" s="74" t="s">
        <v>33</v>
      </c>
    </row>
    <row r="15" spans="1:9" s="83" customFormat="1" ht="90" customHeight="1" x14ac:dyDescent="0.2">
      <c r="A15" s="85" t="s">
        <v>197</v>
      </c>
      <c r="B15" s="85" t="s">
        <v>204</v>
      </c>
      <c r="C15" s="69" t="s">
        <v>205</v>
      </c>
      <c r="D15" s="70">
        <v>45184</v>
      </c>
      <c r="E15" s="84">
        <v>38202.58</v>
      </c>
      <c r="F15" s="71">
        <f>30+D15</f>
        <v>45214</v>
      </c>
      <c r="G15" s="72">
        <f>+E15</f>
        <v>38202.58</v>
      </c>
      <c r="H15" s="73">
        <v>0</v>
      </c>
      <c r="I15" s="74" t="s">
        <v>33</v>
      </c>
    </row>
    <row r="16" spans="1:9" s="83" customFormat="1" ht="112.5" customHeight="1" x14ac:dyDescent="0.2">
      <c r="A16" s="85" t="s">
        <v>208</v>
      </c>
      <c r="B16" s="85" t="s">
        <v>206</v>
      </c>
      <c r="C16" s="69" t="s">
        <v>207</v>
      </c>
      <c r="D16" s="70">
        <v>45226</v>
      </c>
      <c r="E16" s="84">
        <v>590000</v>
      </c>
      <c r="F16" s="71">
        <f>30+D16</f>
        <v>45256</v>
      </c>
      <c r="G16" s="72">
        <f>+E16</f>
        <v>590000</v>
      </c>
      <c r="H16" s="73">
        <v>0</v>
      </c>
      <c r="I16" s="74" t="s">
        <v>33</v>
      </c>
    </row>
    <row r="17" spans="1:9" s="83" customFormat="1" ht="71.25" customHeight="1" x14ac:dyDescent="0.2">
      <c r="A17" s="85" t="s">
        <v>211</v>
      </c>
      <c r="B17" s="85" t="s">
        <v>209</v>
      </c>
      <c r="C17" s="69" t="s">
        <v>210</v>
      </c>
      <c r="D17" s="70">
        <v>44975</v>
      </c>
      <c r="E17" s="84">
        <v>241100</v>
      </c>
      <c r="F17" s="71">
        <f t="shared" ref="F17:F85" si="0">30+D17</f>
        <v>45005</v>
      </c>
      <c r="G17" s="72">
        <f t="shared" ref="G17:G85" si="1">+E17</f>
        <v>241100</v>
      </c>
      <c r="H17" s="73">
        <v>0</v>
      </c>
      <c r="I17" s="74" t="s">
        <v>33</v>
      </c>
    </row>
    <row r="18" spans="1:9" s="83" customFormat="1" ht="69.75" customHeight="1" x14ac:dyDescent="0.2">
      <c r="A18" s="85" t="s">
        <v>214</v>
      </c>
      <c r="B18" s="85" t="s">
        <v>212</v>
      </c>
      <c r="C18" s="69" t="s">
        <v>213</v>
      </c>
      <c r="D18" s="70">
        <v>45163</v>
      </c>
      <c r="E18" s="84">
        <v>200000.02</v>
      </c>
      <c r="F18" s="71">
        <f t="shared" si="0"/>
        <v>45193</v>
      </c>
      <c r="G18" s="72">
        <f t="shared" si="1"/>
        <v>200000.02</v>
      </c>
      <c r="H18" s="73">
        <v>0</v>
      </c>
      <c r="I18" s="74" t="s">
        <v>33</v>
      </c>
    </row>
    <row r="19" spans="1:9" s="83" customFormat="1" ht="112.5" customHeight="1" x14ac:dyDescent="0.2">
      <c r="A19" s="85" t="s">
        <v>176</v>
      </c>
      <c r="B19" s="85" t="s">
        <v>215</v>
      </c>
      <c r="C19" s="69" t="s">
        <v>216</v>
      </c>
      <c r="D19" s="70">
        <v>45239</v>
      </c>
      <c r="E19" s="84">
        <v>13376.19</v>
      </c>
      <c r="F19" s="71">
        <f t="shared" si="0"/>
        <v>45269</v>
      </c>
      <c r="G19" s="72">
        <f t="shared" si="1"/>
        <v>13376.19</v>
      </c>
      <c r="H19" s="73">
        <v>0</v>
      </c>
      <c r="I19" s="74" t="s">
        <v>33</v>
      </c>
    </row>
    <row r="20" spans="1:9" s="83" customFormat="1" ht="92.25" customHeight="1" x14ac:dyDescent="0.2">
      <c r="A20" s="85" t="s">
        <v>169</v>
      </c>
      <c r="B20" s="85" t="s">
        <v>217</v>
      </c>
      <c r="C20" s="69" t="s">
        <v>195</v>
      </c>
      <c r="D20" s="70">
        <v>45247</v>
      </c>
      <c r="E20" s="84">
        <v>75048</v>
      </c>
      <c r="F20" s="71">
        <f t="shared" si="0"/>
        <v>45277</v>
      </c>
      <c r="G20" s="72">
        <f t="shared" si="1"/>
        <v>75048</v>
      </c>
      <c r="H20" s="73">
        <v>0</v>
      </c>
      <c r="I20" s="74" t="s">
        <v>33</v>
      </c>
    </row>
    <row r="21" spans="1:9" s="83" customFormat="1" ht="101.25" customHeight="1" x14ac:dyDescent="0.2">
      <c r="A21" s="85" t="s">
        <v>164</v>
      </c>
      <c r="B21" s="85" t="s">
        <v>218</v>
      </c>
      <c r="C21" s="69" t="s">
        <v>219</v>
      </c>
      <c r="D21" s="70">
        <v>45237</v>
      </c>
      <c r="E21" s="84">
        <v>182617.98</v>
      </c>
      <c r="F21" s="71">
        <f t="shared" si="0"/>
        <v>45267</v>
      </c>
      <c r="G21" s="72">
        <f t="shared" si="1"/>
        <v>182617.98</v>
      </c>
      <c r="H21" s="73">
        <v>0</v>
      </c>
      <c r="I21" s="74" t="s">
        <v>33</v>
      </c>
    </row>
    <row r="22" spans="1:9" s="83" customFormat="1" ht="64.5" customHeight="1" x14ac:dyDescent="0.2">
      <c r="A22" s="47" t="s">
        <v>0</v>
      </c>
      <c r="B22" s="47" t="s">
        <v>1</v>
      </c>
      <c r="C22" s="47" t="s">
        <v>3</v>
      </c>
      <c r="D22" s="47" t="s">
        <v>2</v>
      </c>
      <c r="E22" s="48" t="s">
        <v>4</v>
      </c>
      <c r="F22" s="47" t="s">
        <v>5</v>
      </c>
      <c r="G22" s="47" t="s">
        <v>6</v>
      </c>
      <c r="H22" s="47" t="s">
        <v>7</v>
      </c>
      <c r="I22" s="47" t="s">
        <v>8</v>
      </c>
    </row>
    <row r="23" spans="1:9" s="83" customFormat="1" ht="69.75" customHeight="1" x14ac:dyDescent="0.2">
      <c r="A23" s="85" t="s">
        <v>196</v>
      </c>
      <c r="B23" s="85" t="s">
        <v>220</v>
      </c>
      <c r="C23" s="69" t="s">
        <v>221</v>
      </c>
      <c r="D23" s="70">
        <v>45245</v>
      </c>
      <c r="E23" s="84">
        <v>2343303</v>
      </c>
      <c r="F23" s="71">
        <f t="shared" si="0"/>
        <v>45275</v>
      </c>
      <c r="G23" s="72">
        <f t="shared" si="1"/>
        <v>2343303</v>
      </c>
      <c r="H23" s="73">
        <v>0</v>
      </c>
      <c r="I23" s="74" t="s">
        <v>33</v>
      </c>
    </row>
    <row r="24" spans="1:9" s="83" customFormat="1" ht="76.5" customHeight="1" x14ac:dyDescent="0.2">
      <c r="A24" s="85" t="s">
        <v>91</v>
      </c>
      <c r="B24" s="85" t="s">
        <v>222</v>
      </c>
      <c r="C24" s="69" t="s">
        <v>223</v>
      </c>
      <c r="D24" s="70">
        <v>45231</v>
      </c>
      <c r="E24" s="84">
        <v>1599475.99</v>
      </c>
      <c r="F24" s="71">
        <f t="shared" si="0"/>
        <v>45261</v>
      </c>
      <c r="G24" s="72">
        <f t="shared" si="1"/>
        <v>1599475.99</v>
      </c>
      <c r="H24" s="73">
        <v>0</v>
      </c>
      <c r="I24" s="74" t="s">
        <v>33</v>
      </c>
    </row>
    <row r="25" spans="1:9" s="83" customFormat="1" ht="80.25" customHeight="1" x14ac:dyDescent="0.2">
      <c r="A25" s="85" t="s">
        <v>167</v>
      </c>
      <c r="B25" s="85" t="s">
        <v>224</v>
      </c>
      <c r="C25" s="69" t="s">
        <v>225</v>
      </c>
      <c r="D25" s="70">
        <v>45240</v>
      </c>
      <c r="E25" s="84">
        <v>9474.0499999999993</v>
      </c>
      <c r="F25" s="71">
        <f t="shared" si="0"/>
        <v>45270</v>
      </c>
      <c r="G25" s="72">
        <f t="shared" si="1"/>
        <v>9474.0499999999993</v>
      </c>
      <c r="H25" s="73">
        <v>0</v>
      </c>
      <c r="I25" s="74" t="s">
        <v>33</v>
      </c>
    </row>
    <row r="26" spans="1:9" s="83" customFormat="1" ht="72" customHeight="1" x14ac:dyDescent="0.2">
      <c r="A26" s="85" t="s">
        <v>227</v>
      </c>
      <c r="B26" s="85" t="s">
        <v>226</v>
      </c>
      <c r="C26" s="69" t="s">
        <v>202</v>
      </c>
      <c r="D26" s="70">
        <v>45247</v>
      </c>
      <c r="E26" s="84">
        <v>107880</v>
      </c>
      <c r="F26" s="71">
        <f t="shared" si="0"/>
        <v>45277</v>
      </c>
      <c r="G26" s="72">
        <f t="shared" si="1"/>
        <v>107880</v>
      </c>
      <c r="H26" s="73">
        <v>0</v>
      </c>
      <c r="I26" s="74" t="s">
        <v>33</v>
      </c>
    </row>
    <row r="27" spans="1:9" s="83" customFormat="1" ht="69" customHeight="1" x14ac:dyDescent="0.2">
      <c r="A27" s="85" t="s">
        <v>188</v>
      </c>
      <c r="B27" s="85" t="s">
        <v>228</v>
      </c>
      <c r="C27" s="69" t="s">
        <v>229</v>
      </c>
      <c r="D27" s="70">
        <v>45240</v>
      </c>
      <c r="E27" s="84">
        <v>205320</v>
      </c>
      <c r="F27" s="71">
        <f t="shared" si="0"/>
        <v>45270</v>
      </c>
      <c r="G27" s="72">
        <f t="shared" si="1"/>
        <v>205320</v>
      </c>
      <c r="H27" s="73">
        <v>0</v>
      </c>
      <c r="I27" s="74" t="s">
        <v>33</v>
      </c>
    </row>
    <row r="28" spans="1:9" s="83" customFormat="1" ht="90.75" customHeight="1" x14ac:dyDescent="0.2">
      <c r="A28" s="85" t="s">
        <v>232</v>
      </c>
      <c r="B28" s="85" t="s">
        <v>230</v>
      </c>
      <c r="C28" s="69" t="s">
        <v>231</v>
      </c>
      <c r="D28" s="70">
        <v>45132</v>
      </c>
      <c r="E28" s="84">
        <v>29789.69</v>
      </c>
      <c r="F28" s="71">
        <f t="shared" si="0"/>
        <v>45162</v>
      </c>
      <c r="G28" s="72">
        <f t="shared" si="1"/>
        <v>29789.69</v>
      </c>
      <c r="H28" s="73">
        <v>0</v>
      </c>
      <c r="I28" s="74" t="s">
        <v>33</v>
      </c>
    </row>
    <row r="29" spans="1:9" s="83" customFormat="1" ht="56.25" customHeight="1" x14ac:dyDescent="0.2">
      <c r="A29" s="93" t="s">
        <v>236</v>
      </c>
      <c r="B29" s="93" t="s">
        <v>233</v>
      </c>
      <c r="C29" s="69" t="s">
        <v>234</v>
      </c>
      <c r="D29" s="70">
        <v>45180</v>
      </c>
      <c r="E29" s="84">
        <v>23895</v>
      </c>
      <c r="F29" s="71">
        <f t="shared" si="0"/>
        <v>45210</v>
      </c>
      <c r="G29" s="72">
        <f t="shared" si="1"/>
        <v>23895</v>
      </c>
      <c r="H29" s="73">
        <v>0</v>
      </c>
      <c r="I29" s="74" t="s">
        <v>33</v>
      </c>
    </row>
    <row r="30" spans="1:9" s="83" customFormat="1" ht="56.25" customHeight="1" x14ac:dyDescent="0.2">
      <c r="A30" s="95"/>
      <c r="B30" s="95"/>
      <c r="C30" s="69" t="s">
        <v>235</v>
      </c>
      <c r="D30" s="70">
        <v>45180</v>
      </c>
      <c r="E30" s="84">
        <v>84999.83</v>
      </c>
      <c r="F30" s="71">
        <f t="shared" si="0"/>
        <v>45210</v>
      </c>
      <c r="G30" s="72">
        <f t="shared" si="1"/>
        <v>84999.83</v>
      </c>
      <c r="H30" s="73">
        <v>0</v>
      </c>
      <c r="I30" s="74" t="s">
        <v>33</v>
      </c>
    </row>
    <row r="31" spans="1:9" s="83" customFormat="1" ht="93.75" customHeight="1" x14ac:dyDescent="0.2">
      <c r="A31" s="85" t="s">
        <v>239</v>
      </c>
      <c r="B31" s="85" t="s">
        <v>237</v>
      </c>
      <c r="C31" s="69" t="s">
        <v>238</v>
      </c>
      <c r="D31" s="70">
        <v>45257</v>
      </c>
      <c r="E31" s="84">
        <v>980000.14</v>
      </c>
      <c r="F31" s="71">
        <f t="shared" si="0"/>
        <v>45287</v>
      </c>
      <c r="G31" s="72">
        <f t="shared" si="1"/>
        <v>980000.14</v>
      </c>
      <c r="H31" s="73">
        <v>0</v>
      </c>
      <c r="I31" s="74" t="s">
        <v>33</v>
      </c>
    </row>
    <row r="32" spans="1:9" s="83" customFormat="1" ht="71.25" customHeight="1" x14ac:dyDescent="0.2">
      <c r="A32" s="85" t="s">
        <v>170</v>
      </c>
      <c r="B32" s="85" t="s">
        <v>240</v>
      </c>
      <c r="C32" s="69" t="s">
        <v>241</v>
      </c>
      <c r="D32" s="70">
        <v>45244</v>
      </c>
      <c r="E32" s="84">
        <v>101250</v>
      </c>
      <c r="F32" s="71">
        <f t="shared" si="0"/>
        <v>45274</v>
      </c>
      <c r="G32" s="72">
        <f t="shared" si="1"/>
        <v>101250</v>
      </c>
      <c r="H32" s="73">
        <v>0</v>
      </c>
      <c r="I32" s="74" t="s">
        <v>33</v>
      </c>
    </row>
    <row r="33" spans="1:9" s="83" customFormat="1" ht="107.25" customHeight="1" x14ac:dyDescent="0.2">
      <c r="A33" s="85" t="s">
        <v>198</v>
      </c>
      <c r="B33" s="85" t="s">
        <v>242</v>
      </c>
      <c r="C33" s="69" t="s">
        <v>243</v>
      </c>
      <c r="D33" s="70">
        <v>45252</v>
      </c>
      <c r="E33" s="84">
        <v>109032</v>
      </c>
      <c r="F33" s="71">
        <f t="shared" si="0"/>
        <v>45282</v>
      </c>
      <c r="G33" s="72">
        <f t="shared" si="1"/>
        <v>109032</v>
      </c>
      <c r="H33" s="73">
        <v>0</v>
      </c>
      <c r="I33" s="74" t="s">
        <v>33</v>
      </c>
    </row>
    <row r="34" spans="1:9" s="83" customFormat="1" ht="57.75" customHeight="1" x14ac:dyDescent="0.2">
      <c r="A34" s="47" t="s">
        <v>0</v>
      </c>
      <c r="B34" s="47" t="s">
        <v>1</v>
      </c>
      <c r="C34" s="47" t="s">
        <v>3</v>
      </c>
      <c r="D34" s="47" t="s">
        <v>2</v>
      </c>
      <c r="E34" s="48" t="s">
        <v>4</v>
      </c>
      <c r="F34" s="47" t="s">
        <v>5</v>
      </c>
      <c r="G34" s="47" t="s">
        <v>6</v>
      </c>
      <c r="H34" s="47" t="s">
        <v>7</v>
      </c>
      <c r="I34" s="47" t="s">
        <v>8</v>
      </c>
    </row>
    <row r="35" spans="1:9" s="83" customFormat="1" ht="100.5" customHeight="1" x14ac:dyDescent="0.2">
      <c r="A35" s="85" t="s">
        <v>246</v>
      </c>
      <c r="B35" s="85" t="s">
        <v>244</v>
      </c>
      <c r="C35" s="69" t="s">
        <v>245</v>
      </c>
      <c r="D35" s="70">
        <v>45231</v>
      </c>
      <c r="E35" s="84">
        <v>253500</v>
      </c>
      <c r="F35" s="71">
        <f t="shared" si="0"/>
        <v>45261</v>
      </c>
      <c r="G35" s="72">
        <f t="shared" si="1"/>
        <v>253500</v>
      </c>
      <c r="H35" s="73">
        <v>0</v>
      </c>
      <c r="I35" s="74" t="s">
        <v>33</v>
      </c>
    </row>
    <row r="36" spans="1:9" s="83" customFormat="1" ht="82.5" customHeight="1" x14ac:dyDescent="0.2">
      <c r="A36" s="85" t="s">
        <v>249</v>
      </c>
      <c r="B36" s="85" t="s">
        <v>247</v>
      </c>
      <c r="C36" s="69" t="s">
        <v>248</v>
      </c>
      <c r="D36" s="70">
        <v>45238</v>
      </c>
      <c r="E36" s="84">
        <v>252300</v>
      </c>
      <c r="F36" s="71">
        <f t="shared" si="0"/>
        <v>45268</v>
      </c>
      <c r="G36" s="72">
        <f t="shared" si="1"/>
        <v>252300</v>
      </c>
      <c r="H36" s="73">
        <v>0</v>
      </c>
      <c r="I36" s="74" t="s">
        <v>33</v>
      </c>
    </row>
    <row r="37" spans="1:9" s="83" customFormat="1" ht="81" customHeight="1" x14ac:dyDescent="0.2">
      <c r="A37" s="85" t="s">
        <v>167</v>
      </c>
      <c r="B37" s="85" t="s">
        <v>250</v>
      </c>
      <c r="C37" s="69" t="s">
        <v>251</v>
      </c>
      <c r="D37" s="70">
        <v>45233</v>
      </c>
      <c r="E37" s="84">
        <v>21579.1</v>
      </c>
      <c r="F37" s="71">
        <f t="shared" si="0"/>
        <v>45263</v>
      </c>
      <c r="G37" s="72">
        <f t="shared" si="1"/>
        <v>21579.1</v>
      </c>
      <c r="H37" s="73">
        <v>0</v>
      </c>
      <c r="I37" s="74" t="s">
        <v>33</v>
      </c>
    </row>
    <row r="38" spans="1:9" s="83" customFormat="1" ht="87" customHeight="1" x14ac:dyDescent="0.2">
      <c r="A38" s="85" t="s">
        <v>254</v>
      </c>
      <c r="B38" s="85" t="s">
        <v>252</v>
      </c>
      <c r="C38" s="69" t="s">
        <v>253</v>
      </c>
      <c r="D38" s="70">
        <v>45242</v>
      </c>
      <c r="E38" s="84">
        <v>55814.48</v>
      </c>
      <c r="F38" s="71">
        <f t="shared" si="0"/>
        <v>45272</v>
      </c>
      <c r="G38" s="72">
        <f t="shared" si="1"/>
        <v>55814.48</v>
      </c>
      <c r="H38" s="73">
        <v>0</v>
      </c>
      <c r="I38" s="74" t="s">
        <v>33</v>
      </c>
    </row>
    <row r="39" spans="1:9" s="83" customFormat="1" ht="79.5" customHeight="1" x14ac:dyDescent="0.2">
      <c r="A39" s="85" t="s">
        <v>257</v>
      </c>
      <c r="B39" s="85" t="s">
        <v>255</v>
      </c>
      <c r="C39" s="69" t="s">
        <v>256</v>
      </c>
      <c r="D39" s="70">
        <v>45246</v>
      </c>
      <c r="E39" s="84">
        <v>283200</v>
      </c>
      <c r="F39" s="71">
        <f t="shared" si="0"/>
        <v>45276</v>
      </c>
      <c r="G39" s="72">
        <f t="shared" si="1"/>
        <v>283200</v>
      </c>
      <c r="H39" s="73">
        <v>0</v>
      </c>
      <c r="I39" s="74" t="s">
        <v>33</v>
      </c>
    </row>
    <row r="40" spans="1:9" s="83" customFormat="1" x14ac:dyDescent="0.2">
      <c r="A40" s="93" t="s">
        <v>170</v>
      </c>
      <c r="B40" s="93" t="s">
        <v>258</v>
      </c>
      <c r="C40" s="69" t="s">
        <v>259</v>
      </c>
      <c r="D40" s="70">
        <v>45209</v>
      </c>
      <c r="E40" s="84">
        <v>2520</v>
      </c>
      <c r="F40" s="71">
        <f t="shared" si="0"/>
        <v>45239</v>
      </c>
      <c r="G40" s="72">
        <f t="shared" si="1"/>
        <v>2520</v>
      </c>
      <c r="H40" s="73">
        <v>0</v>
      </c>
      <c r="I40" s="74" t="s">
        <v>33</v>
      </c>
    </row>
    <row r="41" spans="1:9" s="83" customFormat="1" x14ac:dyDescent="0.2">
      <c r="A41" s="94"/>
      <c r="B41" s="94"/>
      <c r="C41" s="69" t="s">
        <v>260</v>
      </c>
      <c r="D41" s="70">
        <v>45212</v>
      </c>
      <c r="E41" s="84">
        <v>3060</v>
      </c>
      <c r="F41" s="71">
        <f t="shared" si="0"/>
        <v>45242</v>
      </c>
      <c r="G41" s="72">
        <f t="shared" si="1"/>
        <v>3060</v>
      </c>
      <c r="H41" s="73">
        <v>0</v>
      </c>
      <c r="I41" s="74" t="s">
        <v>33</v>
      </c>
    </row>
    <row r="42" spans="1:9" s="83" customFormat="1" x14ac:dyDescent="0.2">
      <c r="A42" s="94"/>
      <c r="B42" s="94"/>
      <c r="C42" s="69" t="s">
        <v>261</v>
      </c>
      <c r="D42" s="70">
        <v>45217</v>
      </c>
      <c r="E42" s="84">
        <v>3000</v>
      </c>
      <c r="F42" s="71">
        <f t="shared" si="0"/>
        <v>45247</v>
      </c>
      <c r="G42" s="72">
        <f t="shared" si="1"/>
        <v>3000</v>
      </c>
      <c r="H42" s="73">
        <v>0</v>
      </c>
      <c r="I42" s="74" t="s">
        <v>33</v>
      </c>
    </row>
    <row r="43" spans="1:9" s="83" customFormat="1" x14ac:dyDescent="0.2">
      <c r="A43" s="94"/>
      <c r="B43" s="94"/>
      <c r="C43" s="69" t="s">
        <v>262</v>
      </c>
      <c r="D43" s="70">
        <v>45219</v>
      </c>
      <c r="E43" s="84">
        <v>3000</v>
      </c>
      <c r="F43" s="71">
        <f t="shared" si="0"/>
        <v>45249</v>
      </c>
      <c r="G43" s="72">
        <f t="shared" si="1"/>
        <v>3000</v>
      </c>
      <c r="H43" s="73">
        <v>0</v>
      </c>
      <c r="I43" s="74" t="s">
        <v>33</v>
      </c>
    </row>
    <row r="44" spans="1:9" s="83" customFormat="1" x14ac:dyDescent="0.2">
      <c r="A44" s="94"/>
      <c r="B44" s="94"/>
      <c r="C44" s="69" t="s">
        <v>263</v>
      </c>
      <c r="D44" s="70">
        <v>45223</v>
      </c>
      <c r="E44" s="84">
        <v>2700</v>
      </c>
      <c r="F44" s="71">
        <f t="shared" si="0"/>
        <v>45253</v>
      </c>
      <c r="G44" s="72">
        <f t="shared" si="1"/>
        <v>2700</v>
      </c>
      <c r="H44" s="73">
        <v>0</v>
      </c>
      <c r="I44" s="74" t="s">
        <v>33</v>
      </c>
    </row>
    <row r="45" spans="1:9" s="83" customFormat="1" x14ac:dyDescent="0.2">
      <c r="A45" s="94"/>
      <c r="B45" s="94"/>
      <c r="C45" s="69" t="s">
        <v>264</v>
      </c>
      <c r="D45" s="70">
        <v>45226</v>
      </c>
      <c r="E45" s="84">
        <v>2580</v>
      </c>
      <c r="F45" s="71">
        <f t="shared" si="0"/>
        <v>45256</v>
      </c>
      <c r="G45" s="72">
        <f t="shared" si="1"/>
        <v>2580</v>
      </c>
      <c r="H45" s="73">
        <v>0</v>
      </c>
      <c r="I45" s="74" t="s">
        <v>33</v>
      </c>
    </row>
    <row r="46" spans="1:9" s="83" customFormat="1" x14ac:dyDescent="0.2">
      <c r="A46" s="94"/>
      <c r="B46" s="94"/>
      <c r="C46" s="69" t="s">
        <v>265</v>
      </c>
      <c r="D46" s="70">
        <v>45230</v>
      </c>
      <c r="E46" s="84">
        <v>1680</v>
      </c>
      <c r="F46" s="71">
        <f t="shared" si="0"/>
        <v>45260</v>
      </c>
      <c r="G46" s="72">
        <f t="shared" si="1"/>
        <v>1680</v>
      </c>
      <c r="H46" s="73">
        <v>0</v>
      </c>
      <c r="I46" s="74" t="s">
        <v>33</v>
      </c>
    </row>
    <row r="47" spans="1:9" s="83" customFormat="1" x14ac:dyDescent="0.2">
      <c r="A47" s="94"/>
      <c r="B47" s="94"/>
      <c r="C47" s="69" t="s">
        <v>266</v>
      </c>
      <c r="D47" s="70">
        <v>45232</v>
      </c>
      <c r="E47" s="84">
        <v>2640</v>
      </c>
      <c r="F47" s="71">
        <f t="shared" si="0"/>
        <v>45262</v>
      </c>
      <c r="G47" s="72">
        <f t="shared" si="1"/>
        <v>2640</v>
      </c>
      <c r="H47" s="73">
        <v>0</v>
      </c>
      <c r="I47" s="74" t="s">
        <v>33</v>
      </c>
    </row>
    <row r="48" spans="1:9" s="83" customFormat="1" x14ac:dyDescent="0.2">
      <c r="A48" s="94"/>
      <c r="B48" s="94"/>
      <c r="C48" s="69" t="s">
        <v>267</v>
      </c>
      <c r="D48" s="70">
        <v>45237</v>
      </c>
      <c r="E48" s="84">
        <v>1200</v>
      </c>
      <c r="F48" s="71">
        <f t="shared" si="0"/>
        <v>45267</v>
      </c>
      <c r="G48" s="72">
        <f t="shared" si="1"/>
        <v>1200</v>
      </c>
      <c r="H48" s="73">
        <v>0</v>
      </c>
      <c r="I48" s="74" t="s">
        <v>33</v>
      </c>
    </row>
    <row r="49" spans="1:9" s="83" customFormat="1" x14ac:dyDescent="0.2">
      <c r="A49" s="94"/>
      <c r="B49" s="94"/>
      <c r="C49" s="69" t="s">
        <v>268</v>
      </c>
      <c r="D49" s="70">
        <v>45240</v>
      </c>
      <c r="E49" s="84">
        <v>3000</v>
      </c>
      <c r="F49" s="71">
        <f t="shared" si="0"/>
        <v>45270</v>
      </c>
      <c r="G49" s="72">
        <f t="shared" si="1"/>
        <v>3000</v>
      </c>
      <c r="H49" s="73">
        <v>0</v>
      </c>
      <c r="I49" s="74" t="s">
        <v>33</v>
      </c>
    </row>
    <row r="50" spans="1:9" s="83" customFormat="1" x14ac:dyDescent="0.2">
      <c r="A50" s="95"/>
      <c r="B50" s="95"/>
      <c r="C50" s="69" t="s">
        <v>269</v>
      </c>
      <c r="D50" s="70">
        <v>45244</v>
      </c>
      <c r="E50" s="84">
        <v>2100</v>
      </c>
      <c r="F50" s="71">
        <f t="shared" si="0"/>
        <v>45274</v>
      </c>
      <c r="G50" s="72">
        <f t="shared" si="1"/>
        <v>2100</v>
      </c>
      <c r="H50" s="73">
        <v>0</v>
      </c>
      <c r="I50" s="74" t="s">
        <v>33</v>
      </c>
    </row>
    <row r="51" spans="1:9" s="83" customFormat="1" ht="102" customHeight="1" x14ac:dyDescent="0.2">
      <c r="A51" s="85" t="s">
        <v>175</v>
      </c>
      <c r="B51" s="85" t="s">
        <v>270</v>
      </c>
      <c r="C51" s="69" t="s">
        <v>271</v>
      </c>
      <c r="D51" s="70">
        <v>45237</v>
      </c>
      <c r="E51" s="84">
        <v>278721.59999999998</v>
      </c>
      <c r="F51" s="71">
        <f t="shared" si="0"/>
        <v>45267</v>
      </c>
      <c r="G51" s="72">
        <f t="shared" si="1"/>
        <v>278721.59999999998</v>
      </c>
      <c r="H51" s="73">
        <v>0</v>
      </c>
      <c r="I51" s="74" t="s">
        <v>33</v>
      </c>
    </row>
    <row r="52" spans="1:9" s="83" customFormat="1" ht="85.5" customHeight="1" x14ac:dyDescent="0.2">
      <c r="A52" s="85" t="s">
        <v>199</v>
      </c>
      <c r="B52" s="85" t="s">
        <v>272</v>
      </c>
      <c r="C52" s="69" t="s">
        <v>273</v>
      </c>
      <c r="D52" s="70">
        <v>45245</v>
      </c>
      <c r="E52" s="84">
        <v>18585</v>
      </c>
      <c r="F52" s="71">
        <f t="shared" si="0"/>
        <v>45275</v>
      </c>
      <c r="G52" s="72">
        <f t="shared" si="1"/>
        <v>18585</v>
      </c>
      <c r="H52" s="73">
        <v>0</v>
      </c>
      <c r="I52" s="74" t="s">
        <v>33</v>
      </c>
    </row>
    <row r="53" spans="1:9" s="83" customFormat="1" ht="94.5" customHeight="1" x14ac:dyDescent="0.2">
      <c r="A53" s="85" t="s">
        <v>196</v>
      </c>
      <c r="B53" s="85" t="s">
        <v>274</v>
      </c>
      <c r="C53" s="69" t="s">
        <v>275</v>
      </c>
      <c r="D53" s="70">
        <v>45259</v>
      </c>
      <c r="E53" s="84">
        <v>661980</v>
      </c>
      <c r="F53" s="71">
        <f t="shared" si="0"/>
        <v>45289</v>
      </c>
      <c r="G53" s="72">
        <f t="shared" si="1"/>
        <v>661980</v>
      </c>
      <c r="H53" s="73">
        <v>0</v>
      </c>
      <c r="I53" s="74" t="s">
        <v>33</v>
      </c>
    </row>
    <row r="54" spans="1:9" s="83" customFormat="1" ht="60" customHeight="1" x14ac:dyDescent="0.2">
      <c r="A54" s="47" t="s">
        <v>0</v>
      </c>
      <c r="B54" s="47" t="s">
        <v>1</v>
      </c>
      <c r="C54" s="47" t="s">
        <v>3</v>
      </c>
      <c r="D54" s="47" t="s">
        <v>2</v>
      </c>
      <c r="E54" s="48" t="s">
        <v>4</v>
      </c>
      <c r="F54" s="47" t="s">
        <v>5</v>
      </c>
      <c r="G54" s="47" t="s">
        <v>6</v>
      </c>
      <c r="H54" s="47" t="s">
        <v>7</v>
      </c>
      <c r="I54" s="47" t="s">
        <v>8</v>
      </c>
    </row>
    <row r="55" spans="1:9" s="83" customFormat="1" ht="105" customHeight="1" x14ac:dyDescent="0.2">
      <c r="A55" s="85" t="s">
        <v>167</v>
      </c>
      <c r="B55" s="85" t="s">
        <v>276</v>
      </c>
      <c r="C55" s="69" t="s">
        <v>277</v>
      </c>
      <c r="D55" s="70">
        <v>45231</v>
      </c>
      <c r="E55" s="84">
        <v>8390.7999999999993</v>
      </c>
      <c r="F55" s="71">
        <f t="shared" si="0"/>
        <v>45261</v>
      </c>
      <c r="G55" s="72">
        <f t="shared" si="1"/>
        <v>8390.7999999999993</v>
      </c>
      <c r="H55" s="73">
        <v>0</v>
      </c>
      <c r="I55" s="74" t="s">
        <v>33</v>
      </c>
    </row>
    <row r="56" spans="1:9" s="83" customFormat="1" ht="105" customHeight="1" x14ac:dyDescent="0.2">
      <c r="A56" s="85" t="s">
        <v>167</v>
      </c>
      <c r="B56" s="85" t="s">
        <v>278</v>
      </c>
      <c r="C56" s="69" t="s">
        <v>279</v>
      </c>
      <c r="D56" s="70">
        <v>45231</v>
      </c>
      <c r="E56" s="84">
        <v>7345.99</v>
      </c>
      <c r="F56" s="71">
        <f t="shared" si="0"/>
        <v>45261</v>
      </c>
      <c r="G56" s="72">
        <f t="shared" si="1"/>
        <v>7345.99</v>
      </c>
      <c r="H56" s="73">
        <v>0</v>
      </c>
      <c r="I56" s="74" t="s">
        <v>33</v>
      </c>
    </row>
    <row r="57" spans="1:9" s="83" customFormat="1" ht="60" customHeight="1" x14ac:dyDescent="0.2">
      <c r="A57" s="85" t="s">
        <v>166</v>
      </c>
      <c r="B57" s="85" t="s">
        <v>280</v>
      </c>
      <c r="C57" s="69" t="s">
        <v>281</v>
      </c>
      <c r="D57" s="70">
        <v>45226</v>
      </c>
      <c r="E57" s="84">
        <v>91387.24</v>
      </c>
      <c r="F57" s="71">
        <f t="shared" si="0"/>
        <v>45256</v>
      </c>
      <c r="G57" s="72">
        <f t="shared" si="1"/>
        <v>91387.24</v>
      </c>
      <c r="H57" s="73">
        <v>0</v>
      </c>
      <c r="I57" s="74" t="s">
        <v>33</v>
      </c>
    </row>
    <row r="58" spans="1:9" s="83" customFormat="1" ht="72" customHeight="1" x14ac:dyDescent="0.2">
      <c r="A58" s="85" t="s">
        <v>284</v>
      </c>
      <c r="B58" s="85" t="s">
        <v>282</v>
      </c>
      <c r="C58" s="69" t="s">
        <v>283</v>
      </c>
      <c r="D58" s="70">
        <v>45259</v>
      </c>
      <c r="E58" s="84">
        <v>90900</v>
      </c>
      <c r="F58" s="71">
        <f t="shared" si="0"/>
        <v>45289</v>
      </c>
      <c r="G58" s="72">
        <f t="shared" si="1"/>
        <v>90900</v>
      </c>
      <c r="H58" s="73">
        <v>0</v>
      </c>
      <c r="I58" s="74" t="s">
        <v>33</v>
      </c>
    </row>
    <row r="59" spans="1:9" s="83" customFormat="1" ht="81" customHeight="1" x14ac:dyDescent="0.2">
      <c r="A59" s="85" t="s">
        <v>180</v>
      </c>
      <c r="B59" s="85" t="s">
        <v>285</v>
      </c>
      <c r="C59" s="69" t="s">
        <v>286</v>
      </c>
      <c r="D59" s="70">
        <v>45246</v>
      </c>
      <c r="E59" s="84">
        <v>203550</v>
      </c>
      <c r="F59" s="71">
        <f t="shared" si="0"/>
        <v>45276</v>
      </c>
      <c r="G59" s="72">
        <f t="shared" si="1"/>
        <v>203550</v>
      </c>
      <c r="H59" s="73">
        <v>0</v>
      </c>
      <c r="I59" s="74" t="s">
        <v>33</v>
      </c>
    </row>
    <row r="60" spans="1:9" s="83" customFormat="1" ht="81.75" customHeight="1" x14ac:dyDescent="0.2">
      <c r="A60" s="85" t="s">
        <v>288</v>
      </c>
      <c r="B60" s="85" t="s">
        <v>287</v>
      </c>
      <c r="C60" s="69" t="s">
        <v>185</v>
      </c>
      <c r="D60" s="70">
        <v>45257</v>
      </c>
      <c r="E60" s="84">
        <v>672600</v>
      </c>
      <c r="F60" s="71">
        <f t="shared" si="0"/>
        <v>45287</v>
      </c>
      <c r="G60" s="72">
        <f t="shared" si="1"/>
        <v>672600</v>
      </c>
      <c r="H60" s="73">
        <v>0</v>
      </c>
      <c r="I60" s="74" t="s">
        <v>33</v>
      </c>
    </row>
    <row r="61" spans="1:9" s="83" customFormat="1" ht="78" customHeight="1" x14ac:dyDescent="0.2">
      <c r="A61" s="85" t="s">
        <v>191</v>
      </c>
      <c r="B61" s="85" t="s">
        <v>289</v>
      </c>
      <c r="C61" s="69" t="s">
        <v>290</v>
      </c>
      <c r="D61" s="70">
        <v>45134</v>
      </c>
      <c r="E61" s="84">
        <v>12537.5</v>
      </c>
      <c r="F61" s="71">
        <f t="shared" si="0"/>
        <v>45164</v>
      </c>
      <c r="G61" s="72">
        <f t="shared" si="1"/>
        <v>12537.5</v>
      </c>
      <c r="H61" s="73">
        <v>0</v>
      </c>
      <c r="I61" s="74" t="s">
        <v>33</v>
      </c>
    </row>
    <row r="62" spans="1:9" s="83" customFormat="1" ht="87.75" customHeight="1" x14ac:dyDescent="0.2">
      <c r="A62" s="85" t="s">
        <v>292</v>
      </c>
      <c r="B62" s="85" t="s">
        <v>291</v>
      </c>
      <c r="C62" s="69" t="s">
        <v>293</v>
      </c>
      <c r="D62" s="70">
        <v>45264</v>
      </c>
      <c r="E62" s="84">
        <v>83424.289999999994</v>
      </c>
      <c r="F62" s="71">
        <f t="shared" si="0"/>
        <v>45294</v>
      </c>
      <c r="G62" s="72">
        <f t="shared" si="1"/>
        <v>83424.289999999994</v>
      </c>
      <c r="H62" s="73">
        <v>0</v>
      </c>
      <c r="I62" s="74" t="s">
        <v>33</v>
      </c>
    </row>
    <row r="63" spans="1:9" s="83" customFormat="1" ht="57.75" customHeight="1" x14ac:dyDescent="0.2">
      <c r="A63" s="85" t="s">
        <v>198</v>
      </c>
      <c r="B63" s="85" t="s">
        <v>294</v>
      </c>
      <c r="C63" s="69" t="s">
        <v>295</v>
      </c>
      <c r="D63" s="70">
        <v>45258</v>
      </c>
      <c r="E63" s="84">
        <v>196470</v>
      </c>
      <c r="F63" s="71">
        <f t="shared" si="0"/>
        <v>45288</v>
      </c>
      <c r="G63" s="72">
        <f t="shared" si="1"/>
        <v>196470</v>
      </c>
      <c r="H63" s="73">
        <v>0</v>
      </c>
      <c r="I63" s="74" t="s">
        <v>33</v>
      </c>
    </row>
    <row r="64" spans="1:9" s="83" customFormat="1" ht="70.5" customHeight="1" x14ac:dyDescent="0.2">
      <c r="A64" s="85" t="s">
        <v>176</v>
      </c>
      <c r="B64" s="85" t="s">
        <v>296</v>
      </c>
      <c r="C64" s="69" t="s">
        <v>297</v>
      </c>
      <c r="D64" s="70">
        <v>45239</v>
      </c>
      <c r="E64" s="84">
        <v>47650.87</v>
      </c>
      <c r="F64" s="71">
        <f t="shared" si="0"/>
        <v>45269</v>
      </c>
      <c r="G64" s="72">
        <f t="shared" si="1"/>
        <v>47650.87</v>
      </c>
      <c r="H64" s="73">
        <v>0</v>
      </c>
      <c r="I64" s="74" t="s">
        <v>33</v>
      </c>
    </row>
    <row r="65" spans="1:9" s="83" customFormat="1" ht="104.25" customHeight="1" x14ac:dyDescent="0.2">
      <c r="A65" s="85" t="s">
        <v>300</v>
      </c>
      <c r="B65" s="85" t="s">
        <v>298</v>
      </c>
      <c r="C65" s="69" t="s">
        <v>299</v>
      </c>
      <c r="D65" s="70">
        <v>45201</v>
      </c>
      <c r="E65" s="84">
        <v>59000</v>
      </c>
      <c r="F65" s="71">
        <f t="shared" si="0"/>
        <v>45231</v>
      </c>
      <c r="G65" s="72">
        <f t="shared" si="1"/>
        <v>59000</v>
      </c>
      <c r="H65" s="73">
        <v>0</v>
      </c>
      <c r="I65" s="74" t="s">
        <v>33</v>
      </c>
    </row>
    <row r="66" spans="1:9" s="83" customFormat="1" ht="52.5" customHeight="1" x14ac:dyDescent="0.2">
      <c r="A66" s="47" t="s">
        <v>0</v>
      </c>
      <c r="B66" s="47" t="s">
        <v>1</v>
      </c>
      <c r="C66" s="47" t="s">
        <v>3</v>
      </c>
      <c r="D66" s="47" t="s">
        <v>2</v>
      </c>
      <c r="E66" s="48" t="s">
        <v>4</v>
      </c>
      <c r="F66" s="47" t="s">
        <v>5</v>
      </c>
      <c r="G66" s="47" t="s">
        <v>6</v>
      </c>
      <c r="H66" s="47" t="s">
        <v>7</v>
      </c>
      <c r="I66" s="47" t="s">
        <v>8</v>
      </c>
    </row>
    <row r="67" spans="1:9" s="83" customFormat="1" ht="87" customHeight="1" x14ac:dyDescent="0.2">
      <c r="A67" s="85" t="s">
        <v>303</v>
      </c>
      <c r="B67" s="85" t="s">
        <v>301</v>
      </c>
      <c r="C67" s="69" t="s">
        <v>302</v>
      </c>
      <c r="D67" s="70">
        <v>45244</v>
      </c>
      <c r="E67" s="84">
        <v>1274400</v>
      </c>
      <c r="F67" s="71">
        <f t="shared" si="0"/>
        <v>45274</v>
      </c>
      <c r="G67" s="72">
        <f t="shared" si="1"/>
        <v>1274400</v>
      </c>
      <c r="H67" s="73">
        <v>0</v>
      </c>
      <c r="I67" s="74" t="s">
        <v>33</v>
      </c>
    </row>
    <row r="68" spans="1:9" s="83" customFormat="1" ht="74.25" customHeight="1" x14ac:dyDescent="0.2">
      <c r="A68" s="85" t="s">
        <v>306</v>
      </c>
      <c r="B68" s="85" t="s">
        <v>304</v>
      </c>
      <c r="C68" s="69" t="s">
        <v>305</v>
      </c>
      <c r="D68" s="70">
        <v>45257</v>
      </c>
      <c r="E68" s="84">
        <v>100000</v>
      </c>
      <c r="F68" s="71">
        <f t="shared" si="0"/>
        <v>45287</v>
      </c>
      <c r="G68" s="72">
        <f t="shared" si="1"/>
        <v>100000</v>
      </c>
      <c r="H68" s="73">
        <v>0</v>
      </c>
      <c r="I68" s="74" t="s">
        <v>33</v>
      </c>
    </row>
    <row r="69" spans="1:9" s="83" customFormat="1" ht="99" customHeight="1" x14ac:dyDescent="0.2">
      <c r="A69" s="85" t="s">
        <v>177</v>
      </c>
      <c r="B69" s="85" t="s">
        <v>307</v>
      </c>
      <c r="C69" s="69" t="s">
        <v>308</v>
      </c>
      <c r="D69" s="70">
        <v>45287</v>
      </c>
      <c r="E69" s="84">
        <v>2691354.05</v>
      </c>
      <c r="F69" s="71">
        <f t="shared" si="0"/>
        <v>45317</v>
      </c>
      <c r="G69" s="72">
        <f t="shared" si="1"/>
        <v>2691354.05</v>
      </c>
      <c r="H69" s="73">
        <v>0</v>
      </c>
      <c r="I69" s="74" t="s">
        <v>33</v>
      </c>
    </row>
    <row r="70" spans="1:9" s="83" customFormat="1" ht="87.75" customHeight="1" x14ac:dyDescent="0.2">
      <c r="A70" s="85" t="s">
        <v>310</v>
      </c>
      <c r="B70" s="85" t="s">
        <v>309</v>
      </c>
      <c r="C70" s="69" t="s">
        <v>295</v>
      </c>
      <c r="D70" s="70">
        <v>45257</v>
      </c>
      <c r="E70" s="84">
        <v>203432</v>
      </c>
      <c r="F70" s="71">
        <f t="shared" si="0"/>
        <v>45287</v>
      </c>
      <c r="G70" s="72">
        <f t="shared" si="1"/>
        <v>203432</v>
      </c>
      <c r="H70" s="73">
        <v>0</v>
      </c>
      <c r="I70" s="74" t="s">
        <v>33</v>
      </c>
    </row>
    <row r="71" spans="1:9" s="83" customFormat="1" ht="87" customHeight="1" x14ac:dyDescent="0.2">
      <c r="A71" s="85" t="s">
        <v>182</v>
      </c>
      <c r="B71" s="85" t="s">
        <v>311</v>
      </c>
      <c r="C71" s="69" t="s">
        <v>312</v>
      </c>
      <c r="D71" s="70">
        <v>45260</v>
      </c>
      <c r="E71" s="84">
        <v>356700</v>
      </c>
      <c r="F71" s="71">
        <f t="shared" si="0"/>
        <v>45290</v>
      </c>
      <c r="G71" s="72">
        <f t="shared" si="1"/>
        <v>356700</v>
      </c>
      <c r="H71" s="73">
        <v>0</v>
      </c>
      <c r="I71" s="74" t="s">
        <v>33</v>
      </c>
    </row>
    <row r="72" spans="1:9" s="83" customFormat="1" ht="109.5" customHeight="1" x14ac:dyDescent="0.2">
      <c r="A72" s="85" t="s">
        <v>189</v>
      </c>
      <c r="B72" s="85" t="s">
        <v>313</v>
      </c>
      <c r="C72" s="69" t="s">
        <v>314</v>
      </c>
      <c r="D72" s="70">
        <v>45261</v>
      </c>
      <c r="E72" s="84">
        <v>65000</v>
      </c>
      <c r="F72" s="71">
        <f t="shared" si="0"/>
        <v>45291</v>
      </c>
      <c r="G72" s="72">
        <f t="shared" si="1"/>
        <v>65000</v>
      </c>
      <c r="H72" s="73">
        <v>0</v>
      </c>
      <c r="I72" s="74" t="s">
        <v>33</v>
      </c>
    </row>
    <row r="73" spans="1:9" s="83" customFormat="1" ht="90" customHeight="1" x14ac:dyDescent="0.2">
      <c r="A73" s="85" t="s">
        <v>189</v>
      </c>
      <c r="B73" s="85" t="s">
        <v>315</v>
      </c>
      <c r="C73" s="69" t="s">
        <v>316</v>
      </c>
      <c r="D73" s="70">
        <v>45261</v>
      </c>
      <c r="E73" s="84">
        <v>175000</v>
      </c>
      <c r="F73" s="71">
        <f t="shared" si="0"/>
        <v>45291</v>
      </c>
      <c r="G73" s="72">
        <f t="shared" si="1"/>
        <v>175000</v>
      </c>
      <c r="H73" s="73">
        <v>0</v>
      </c>
      <c r="I73" s="74" t="s">
        <v>33</v>
      </c>
    </row>
    <row r="74" spans="1:9" s="83" customFormat="1" ht="57.75" customHeight="1" x14ac:dyDescent="0.2">
      <c r="A74" s="85" t="s">
        <v>318</v>
      </c>
      <c r="B74" s="85" t="s">
        <v>317</v>
      </c>
      <c r="C74" s="69" t="s">
        <v>229</v>
      </c>
      <c r="D74" s="70">
        <v>45176</v>
      </c>
      <c r="E74" s="84">
        <v>107329.93</v>
      </c>
      <c r="F74" s="71">
        <f t="shared" si="0"/>
        <v>45206</v>
      </c>
      <c r="G74" s="72">
        <f t="shared" si="1"/>
        <v>107329.93</v>
      </c>
      <c r="H74" s="73">
        <v>0</v>
      </c>
      <c r="I74" s="74" t="s">
        <v>33</v>
      </c>
    </row>
    <row r="75" spans="1:9" s="83" customFormat="1" ht="96" customHeight="1" x14ac:dyDescent="0.2">
      <c r="A75" s="85" t="s">
        <v>246</v>
      </c>
      <c r="B75" s="85" t="s">
        <v>319</v>
      </c>
      <c r="C75" s="69" t="s">
        <v>320</v>
      </c>
      <c r="D75" s="70">
        <v>45261</v>
      </c>
      <c r="E75" s="84">
        <v>253500</v>
      </c>
      <c r="F75" s="71">
        <f t="shared" si="0"/>
        <v>45291</v>
      </c>
      <c r="G75" s="72">
        <f t="shared" si="1"/>
        <v>253500</v>
      </c>
      <c r="H75" s="73">
        <v>0</v>
      </c>
      <c r="I75" s="74" t="s">
        <v>33</v>
      </c>
    </row>
    <row r="76" spans="1:9" s="83" customFormat="1" ht="91.5" customHeight="1" x14ac:dyDescent="0.2">
      <c r="A76" s="85" t="s">
        <v>323</v>
      </c>
      <c r="B76" s="85" t="s">
        <v>321</v>
      </c>
      <c r="C76" s="69" t="s">
        <v>322</v>
      </c>
      <c r="D76" s="70">
        <v>45246</v>
      </c>
      <c r="E76" s="84">
        <v>141600</v>
      </c>
      <c r="F76" s="71">
        <f t="shared" si="0"/>
        <v>45276</v>
      </c>
      <c r="G76" s="72">
        <f t="shared" si="1"/>
        <v>141600</v>
      </c>
      <c r="H76" s="73">
        <v>0</v>
      </c>
      <c r="I76" s="74" t="s">
        <v>33</v>
      </c>
    </row>
    <row r="77" spans="1:9" s="83" customFormat="1" ht="54.75" customHeight="1" x14ac:dyDescent="0.2">
      <c r="A77" s="47" t="s">
        <v>0</v>
      </c>
      <c r="B77" s="47" t="s">
        <v>1</v>
      </c>
      <c r="C77" s="47" t="s">
        <v>3</v>
      </c>
      <c r="D77" s="47" t="s">
        <v>2</v>
      </c>
      <c r="E77" s="48" t="s">
        <v>4</v>
      </c>
      <c r="F77" s="47" t="s">
        <v>5</v>
      </c>
      <c r="G77" s="47" t="s">
        <v>6</v>
      </c>
      <c r="H77" s="47" t="s">
        <v>7</v>
      </c>
      <c r="I77" s="47" t="s">
        <v>8</v>
      </c>
    </row>
    <row r="78" spans="1:9" s="83" customFormat="1" ht="64.5" customHeight="1" x14ac:dyDescent="0.2">
      <c r="A78" s="85" t="s">
        <v>177</v>
      </c>
      <c r="B78" s="85" t="s">
        <v>324</v>
      </c>
      <c r="C78" s="69" t="s">
        <v>325</v>
      </c>
      <c r="D78" s="70">
        <v>45257</v>
      </c>
      <c r="E78" s="84">
        <v>2231463.3199999998</v>
      </c>
      <c r="F78" s="71">
        <f t="shared" si="0"/>
        <v>45287</v>
      </c>
      <c r="G78" s="72">
        <f t="shared" si="1"/>
        <v>2231463.3199999998</v>
      </c>
      <c r="H78" s="73">
        <v>0</v>
      </c>
      <c r="I78" s="74" t="s">
        <v>33</v>
      </c>
    </row>
    <row r="79" spans="1:9" s="83" customFormat="1" ht="71.25" customHeight="1" x14ac:dyDescent="0.2">
      <c r="A79" s="85" t="s">
        <v>181</v>
      </c>
      <c r="B79" s="85" t="s">
        <v>326</v>
      </c>
      <c r="C79" s="69" t="s">
        <v>327</v>
      </c>
      <c r="D79" s="70">
        <v>45260</v>
      </c>
      <c r="E79" s="84">
        <v>71871.44</v>
      </c>
      <c r="F79" s="71">
        <f t="shared" si="0"/>
        <v>45290</v>
      </c>
      <c r="G79" s="72">
        <f t="shared" si="1"/>
        <v>71871.44</v>
      </c>
      <c r="H79" s="73">
        <v>0</v>
      </c>
      <c r="I79" s="74" t="s">
        <v>33</v>
      </c>
    </row>
    <row r="80" spans="1:9" s="83" customFormat="1" ht="102" customHeight="1" x14ac:dyDescent="0.2">
      <c r="A80" s="85" t="s">
        <v>176</v>
      </c>
      <c r="B80" s="85" t="s">
        <v>328</v>
      </c>
      <c r="C80" s="69" t="s">
        <v>329</v>
      </c>
      <c r="D80" s="70">
        <v>45240</v>
      </c>
      <c r="E80" s="84">
        <v>57362.84</v>
      </c>
      <c r="F80" s="71">
        <f t="shared" si="0"/>
        <v>45270</v>
      </c>
      <c r="G80" s="72">
        <f t="shared" si="1"/>
        <v>57362.84</v>
      </c>
      <c r="H80" s="73">
        <v>0</v>
      </c>
      <c r="I80" s="74" t="s">
        <v>33</v>
      </c>
    </row>
    <row r="81" spans="1:9" s="83" customFormat="1" ht="73.5" customHeight="1" x14ac:dyDescent="0.2">
      <c r="A81" s="85" t="s">
        <v>166</v>
      </c>
      <c r="B81" s="85" t="s">
        <v>330</v>
      </c>
      <c r="C81" s="69" t="s">
        <v>331</v>
      </c>
      <c r="D81" s="70">
        <v>45218</v>
      </c>
      <c r="E81" s="84">
        <v>110777.18</v>
      </c>
      <c r="F81" s="71">
        <f t="shared" si="0"/>
        <v>45248</v>
      </c>
      <c r="G81" s="72">
        <f t="shared" si="1"/>
        <v>110777.18</v>
      </c>
      <c r="H81" s="73">
        <v>0</v>
      </c>
      <c r="I81" s="74" t="s">
        <v>33</v>
      </c>
    </row>
    <row r="82" spans="1:9" s="83" customFormat="1" ht="73.5" customHeight="1" x14ac:dyDescent="0.2">
      <c r="A82" s="85" t="s">
        <v>176</v>
      </c>
      <c r="B82" s="85" t="s">
        <v>332</v>
      </c>
      <c r="C82" s="69" t="s">
        <v>333</v>
      </c>
      <c r="D82" s="70">
        <v>45239</v>
      </c>
      <c r="E82" s="84">
        <v>49940.74</v>
      </c>
      <c r="F82" s="71">
        <f t="shared" si="0"/>
        <v>45269</v>
      </c>
      <c r="G82" s="72">
        <f t="shared" si="1"/>
        <v>49940.74</v>
      </c>
      <c r="H82" s="73">
        <v>0</v>
      </c>
      <c r="I82" s="74" t="s">
        <v>33</v>
      </c>
    </row>
    <row r="83" spans="1:9" s="83" customFormat="1" ht="98.25" customHeight="1" x14ac:dyDescent="0.2">
      <c r="A83" s="85" t="s">
        <v>254</v>
      </c>
      <c r="B83" s="85" t="s">
        <v>334</v>
      </c>
      <c r="C83" s="69" t="s">
        <v>335</v>
      </c>
      <c r="D83" s="70">
        <v>45257</v>
      </c>
      <c r="E83" s="84">
        <v>133104</v>
      </c>
      <c r="F83" s="71">
        <f t="shared" si="0"/>
        <v>45287</v>
      </c>
      <c r="G83" s="72">
        <f t="shared" si="1"/>
        <v>133104</v>
      </c>
      <c r="H83" s="73">
        <v>0</v>
      </c>
      <c r="I83" s="74" t="s">
        <v>33</v>
      </c>
    </row>
    <row r="84" spans="1:9" s="83" customFormat="1" ht="93" customHeight="1" x14ac:dyDescent="0.2">
      <c r="A84" s="85" t="s">
        <v>338</v>
      </c>
      <c r="B84" s="85" t="s">
        <v>336</v>
      </c>
      <c r="C84" s="69" t="s">
        <v>337</v>
      </c>
      <c r="D84" s="70">
        <v>45257</v>
      </c>
      <c r="E84" s="84">
        <v>193195.5</v>
      </c>
      <c r="F84" s="71">
        <f t="shared" si="0"/>
        <v>45287</v>
      </c>
      <c r="G84" s="72">
        <f t="shared" si="1"/>
        <v>193195.5</v>
      </c>
      <c r="H84" s="73">
        <v>0</v>
      </c>
      <c r="I84" s="74" t="s">
        <v>33</v>
      </c>
    </row>
    <row r="85" spans="1:9" s="83" customFormat="1" ht="115.5" customHeight="1" x14ac:dyDescent="0.2">
      <c r="A85" s="85" t="s">
        <v>341</v>
      </c>
      <c r="B85" s="85" t="s">
        <v>339</v>
      </c>
      <c r="C85" s="69" t="s">
        <v>340</v>
      </c>
      <c r="D85" s="70">
        <v>45257</v>
      </c>
      <c r="E85" s="84">
        <v>1050000</v>
      </c>
      <c r="F85" s="71">
        <f t="shared" si="0"/>
        <v>45287</v>
      </c>
      <c r="G85" s="72">
        <f t="shared" si="1"/>
        <v>1050000</v>
      </c>
      <c r="H85" s="73">
        <v>0</v>
      </c>
      <c r="I85" s="74" t="s">
        <v>33</v>
      </c>
    </row>
    <row r="86" spans="1:9" s="83" customFormat="1" ht="83.25" customHeight="1" x14ac:dyDescent="0.2">
      <c r="A86" s="85" t="s">
        <v>11</v>
      </c>
      <c r="B86" s="85" t="s">
        <v>342</v>
      </c>
      <c r="C86" s="69" t="s">
        <v>343</v>
      </c>
      <c r="D86" s="70">
        <v>45219</v>
      </c>
      <c r="E86" s="84">
        <v>547286.12</v>
      </c>
      <c r="F86" s="71">
        <f t="shared" ref="F86:F154" si="2">30+D86</f>
        <v>45249</v>
      </c>
      <c r="G86" s="72">
        <f t="shared" ref="G86:G154" si="3">+E86</f>
        <v>547286.12</v>
      </c>
      <c r="H86" s="73">
        <v>0</v>
      </c>
      <c r="I86" s="74" t="s">
        <v>33</v>
      </c>
    </row>
    <row r="87" spans="1:9" s="83" customFormat="1" ht="83.25" customHeight="1" x14ac:dyDescent="0.2">
      <c r="A87" s="85" t="s">
        <v>177</v>
      </c>
      <c r="B87" s="85" t="s">
        <v>344</v>
      </c>
      <c r="C87" s="69" t="s">
        <v>345</v>
      </c>
      <c r="D87" s="70">
        <v>45257</v>
      </c>
      <c r="E87" s="84">
        <v>28639.7</v>
      </c>
      <c r="F87" s="71">
        <f t="shared" si="2"/>
        <v>45287</v>
      </c>
      <c r="G87" s="72">
        <f t="shared" si="3"/>
        <v>28639.7</v>
      </c>
      <c r="H87" s="73">
        <v>0</v>
      </c>
      <c r="I87" s="74" t="s">
        <v>33</v>
      </c>
    </row>
    <row r="88" spans="1:9" s="83" customFormat="1" ht="54.75" customHeight="1" x14ac:dyDescent="0.2">
      <c r="A88" s="47" t="s">
        <v>0</v>
      </c>
      <c r="B88" s="47" t="s">
        <v>1</v>
      </c>
      <c r="C88" s="47" t="s">
        <v>3</v>
      </c>
      <c r="D88" s="47" t="s">
        <v>2</v>
      </c>
      <c r="E88" s="48" t="s">
        <v>4</v>
      </c>
      <c r="F88" s="47" t="s">
        <v>5</v>
      </c>
      <c r="G88" s="47" t="s">
        <v>6</v>
      </c>
      <c r="H88" s="47" t="s">
        <v>7</v>
      </c>
      <c r="I88" s="47" t="s">
        <v>8</v>
      </c>
    </row>
    <row r="89" spans="1:9" s="83" customFormat="1" ht="63.75" customHeight="1" x14ac:dyDescent="0.2">
      <c r="A89" s="85" t="s">
        <v>177</v>
      </c>
      <c r="B89" s="85" t="s">
        <v>346</v>
      </c>
      <c r="C89" s="69" t="s">
        <v>347</v>
      </c>
      <c r="D89" s="70">
        <v>45257</v>
      </c>
      <c r="E89" s="84">
        <v>1499060.19</v>
      </c>
      <c r="F89" s="71">
        <f t="shared" si="2"/>
        <v>45287</v>
      </c>
      <c r="G89" s="72">
        <f t="shared" si="3"/>
        <v>1499060.19</v>
      </c>
      <c r="H89" s="73">
        <v>0</v>
      </c>
      <c r="I89" s="74" t="s">
        <v>33</v>
      </c>
    </row>
    <row r="90" spans="1:9" s="83" customFormat="1" ht="100.5" customHeight="1" x14ac:dyDescent="0.2">
      <c r="A90" s="85" t="s">
        <v>350</v>
      </c>
      <c r="B90" s="85" t="s">
        <v>348</v>
      </c>
      <c r="C90" s="69" t="s">
        <v>349</v>
      </c>
      <c r="D90" s="70">
        <v>45261</v>
      </c>
      <c r="E90" s="84">
        <v>968308</v>
      </c>
      <c r="F90" s="71">
        <f t="shared" si="2"/>
        <v>45291</v>
      </c>
      <c r="G90" s="72">
        <f t="shared" si="3"/>
        <v>968308</v>
      </c>
      <c r="H90" s="73">
        <v>0</v>
      </c>
      <c r="I90" s="74" t="s">
        <v>33</v>
      </c>
    </row>
    <row r="91" spans="1:9" s="83" customFormat="1" ht="64.5" customHeight="1" x14ac:dyDescent="0.2">
      <c r="A91" s="85" t="s">
        <v>310</v>
      </c>
      <c r="B91" s="85" t="s">
        <v>351</v>
      </c>
      <c r="C91" s="69" t="s">
        <v>243</v>
      </c>
      <c r="D91" s="70">
        <v>45237</v>
      </c>
      <c r="E91" s="84">
        <v>90978</v>
      </c>
      <c r="F91" s="71">
        <f t="shared" si="2"/>
        <v>45267</v>
      </c>
      <c r="G91" s="72">
        <f t="shared" si="3"/>
        <v>90978</v>
      </c>
      <c r="H91" s="73">
        <v>0</v>
      </c>
      <c r="I91" s="74" t="s">
        <v>33</v>
      </c>
    </row>
    <row r="92" spans="1:9" s="83" customFormat="1" ht="102" customHeight="1" x14ac:dyDescent="0.2">
      <c r="A92" s="85" t="s">
        <v>354</v>
      </c>
      <c r="B92" s="85" t="s">
        <v>352</v>
      </c>
      <c r="C92" s="69" t="s">
        <v>353</v>
      </c>
      <c r="D92" s="70">
        <v>45264</v>
      </c>
      <c r="E92" s="84">
        <v>47200</v>
      </c>
      <c r="F92" s="71">
        <f t="shared" si="2"/>
        <v>45294</v>
      </c>
      <c r="G92" s="72">
        <f t="shared" si="3"/>
        <v>47200</v>
      </c>
      <c r="H92" s="73">
        <v>0</v>
      </c>
      <c r="I92" s="74" t="s">
        <v>33</v>
      </c>
    </row>
    <row r="93" spans="1:9" s="83" customFormat="1" ht="93" customHeight="1" x14ac:dyDescent="0.2">
      <c r="A93" s="85" t="s">
        <v>356</v>
      </c>
      <c r="B93" s="85" t="s">
        <v>355</v>
      </c>
      <c r="C93" s="69" t="s">
        <v>172</v>
      </c>
      <c r="D93" s="70">
        <v>45258</v>
      </c>
      <c r="E93" s="84">
        <v>495600</v>
      </c>
      <c r="F93" s="71">
        <f t="shared" si="2"/>
        <v>45288</v>
      </c>
      <c r="G93" s="72">
        <f t="shared" si="3"/>
        <v>495600</v>
      </c>
      <c r="H93" s="73">
        <v>0</v>
      </c>
      <c r="I93" s="74" t="s">
        <v>33</v>
      </c>
    </row>
    <row r="94" spans="1:9" s="83" customFormat="1" ht="73.5" customHeight="1" x14ac:dyDescent="0.2">
      <c r="A94" s="85" t="s">
        <v>165</v>
      </c>
      <c r="B94" s="85" t="s">
        <v>357</v>
      </c>
      <c r="C94" s="69" t="s">
        <v>358</v>
      </c>
      <c r="D94" s="70">
        <v>45233</v>
      </c>
      <c r="E94" s="84">
        <v>48995.49</v>
      </c>
      <c r="F94" s="71">
        <f t="shared" si="2"/>
        <v>45263</v>
      </c>
      <c r="G94" s="72">
        <f t="shared" si="3"/>
        <v>48995.49</v>
      </c>
      <c r="H94" s="73">
        <v>0</v>
      </c>
      <c r="I94" s="74" t="s">
        <v>33</v>
      </c>
    </row>
    <row r="95" spans="1:9" s="83" customFormat="1" ht="71.25" customHeight="1" x14ac:dyDescent="0.2">
      <c r="A95" s="85" t="s">
        <v>360</v>
      </c>
      <c r="B95" s="85" t="s">
        <v>359</v>
      </c>
      <c r="C95" s="69" t="s">
        <v>235</v>
      </c>
      <c r="D95" s="70">
        <v>45250</v>
      </c>
      <c r="E95" s="84">
        <v>173864.15</v>
      </c>
      <c r="F95" s="71">
        <f t="shared" si="2"/>
        <v>45280</v>
      </c>
      <c r="G95" s="72">
        <f t="shared" si="3"/>
        <v>173864.15</v>
      </c>
      <c r="H95" s="73">
        <v>0</v>
      </c>
      <c r="I95" s="74" t="s">
        <v>33</v>
      </c>
    </row>
    <row r="96" spans="1:9" s="83" customFormat="1" ht="95.25" customHeight="1" x14ac:dyDescent="0.2">
      <c r="A96" s="85" t="s">
        <v>188</v>
      </c>
      <c r="B96" s="85" t="s">
        <v>361</v>
      </c>
      <c r="C96" s="69" t="s">
        <v>171</v>
      </c>
      <c r="D96" s="70">
        <v>45258</v>
      </c>
      <c r="E96" s="84">
        <v>130036</v>
      </c>
      <c r="F96" s="71">
        <f t="shared" si="2"/>
        <v>45288</v>
      </c>
      <c r="G96" s="72">
        <f t="shared" si="3"/>
        <v>130036</v>
      </c>
      <c r="H96" s="73">
        <v>0</v>
      </c>
      <c r="I96" s="74" t="s">
        <v>33</v>
      </c>
    </row>
    <row r="97" spans="1:9" s="83" customFormat="1" ht="87" customHeight="1" x14ac:dyDescent="0.2">
      <c r="A97" s="85" t="s">
        <v>197</v>
      </c>
      <c r="B97" s="85" t="s">
        <v>362</v>
      </c>
      <c r="C97" s="69" t="s">
        <v>363</v>
      </c>
      <c r="D97" s="70">
        <v>45232</v>
      </c>
      <c r="E97" s="84">
        <v>168150</v>
      </c>
      <c r="F97" s="71">
        <f t="shared" si="2"/>
        <v>45262</v>
      </c>
      <c r="G97" s="72">
        <f t="shared" si="3"/>
        <v>168150</v>
      </c>
      <c r="H97" s="73">
        <v>0</v>
      </c>
      <c r="I97" s="74" t="s">
        <v>33</v>
      </c>
    </row>
    <row r="98" spans="1:9" s="83" customFormat="1" ht="99.75" customHeight="1" x14ac:dyDescent="0.2">
      <c r="A98" s="85" t="s">
        <v>193</v>
      </c>
      <c r="B98" s="85" t="s">
        <v>364</v>
      </c>
      <c r="C98" s="69" t="s">
        <v>365</v>
      </c>
      <c r="D98" s="70">
        <v>45202</v>
      </c>
      <c r="E98" s="84">
        <v>177000</v>
      </c>
      <c r="F98" s="71">
        <f t="shared" si="2"/>
        <v>45232</v>
      </c>
      <c r="G98" s="72">
        <f t="shared" si="3"/>
        <v>177000</v>
      </c>
      <c r="H98" s="73">
        <v>0</v>
      </c>
      <c r="I98" s="74" t="s">
        <v>33</v>
      </c>
    </row>
    <row r="99" spans="1:9" s="83" customFormat="1" ht="58.5" customHeight="1" x14ac:dyDescent="0.2">
      <c r="A99" s="47" t="s">
        <v>0</v>
      </c>
      <c r="B99" s="47" t="s">
        <v>1</v>
      </c>
      <c r="C99" s="47" t="s">
        <v>3</v>
      </c>
      <c r="D99" s="47" t="s">
        <v>2</v>
      </c>
      <c r="E99" s="48" t="s">
        <v>4</v>
      </c>
      <c r="F99" s="47" t="s">
        <v>5</v>
      </c>
      <c r="G99" s="47" t="s">
        <v>6</v>
      </c>
      <c r="H99" s="47" t="s">
        <v>7</v>
      </c>
      <c r="I99" s="47" t="s">
        <v>8</v>
      </c>
    </row>
    <row r="100" spans="1:9" s="83" customFormat="1" ht="87" customHeight="1" x14ac:dyDescent="0.2">
      <c r="A100" s="85" t="s">
        <v>165</v>
      </c>
      <c r="B100" s="85" t="s">
        <v>366</v>
      </c>
      <c r="C100" s="69" t="s">
        <v>367</v>
      </c>
      <c r="D100" s="70">
        <v>45247</v>
      </c>
      <c r="E100" s="84">
        <v>73989.53</v>
      </c>
      <c r="F100" s="71">
        <f t="shared" si="2"/>
        <v>45277</v>
      </c>
      <c r="G100" s="72">
        <f t="shared" si="3"/>
        <v>73989.53</v>
      </c>
      <c r="H100" s="73">
        <v>0</v>
      </c>
      <c r="I100" s="74" t="s">
        <v>33</v>
      </c>
    </row>
    <row r="101" spans="1:9" s="83" customFormat="1" ht="103.5" customHeight="1" x14ac:dyDescent="0.2">
      <c r="A101" s="85" t="s">
        <v>370</v>
      </c>
      <c r="B101" s="85" t="s">
        <v>368</v>
      </c>
      <c r="C101" s="69" t="s">
        <v>369</v>
      </c>
      <c r="D101" s="70">
        <v>45224</v>
      </c>
      <c r="E101" s="84">
        <v>47200</v>
      </c>
      <c r="F101" s="71">
        <f t="shared" si="2"/>
        <v>45254</v>
      </c>
      <c r="G101" s="72">
        <f t="shared" si="3"/>
        <v>47200</v>
      </c>
      <c r="H101" s="73">
        <v>0</v>
      </c>
      <c r="I101" s="74" t="s">
        <v>33</v>
      </c>
    </row>
    <row r="102" spans="1:9" s="83" customFormat="1" ht="105" customHeight="1" x14ac:dyDescent="0.2">
      <c r="A102" s="85" t="s">
        <v>372</v>
      </c>
      <c r="B102" s="85" t="s">
        <v>371</v>
      </c>
      <c r="C102" s="69" t="s">
        <v>168</v>
      </c>
      <c r="D102" s="70">
        <v>45201</v>
      </c>
      <c r="E102" s="84">
        <v>59000</v>
      </c>
      <c r="F102" s="71">
        <f t="shared" si="2"/>
        <v>45231</v>
      </c>
      <c r="G102" s="72">
        <f t="shared" si="3"/>
        <v>59000</v>
      </c>
      <c r="H102" s="73">
        <v>0</v>
      </c>
      <c r="I102" s="74" t="s">
        <v>33</v>
      </c>
    </row>
    <row r="103" spans="1:9" s="83" customFormat="1" ht="102.75" customHeight="1" x14ac:dyDescent="0.2">
      <c r="A103" s="85" t="s">
        <v>374</v>
      </c>
      <c r="B103" s="85" t="s">
        <v>373</v>
      </c>
      <c r="C103" s="69" t="s">
        <v>172</v>
      </c>
      <c r="D103" s="70">
        <v>45224</v>
      </c>
      <c r="E103" s="84">
        <v>236000</v>
      </c>
      <c r="F103" s="71">
        <f t="shared" si="2"/>
        <v>45254</v>
      </c>
      <c r="G103" s="72">
        <f t="shared" si="3"/>
        <v>236000</v>
      </c>
      <c r="H103" s="73">
        <v>0</v>
      </c>
      <c r="I103" s="74" t="s">
        <v>33</v>
      </c>
    </row>
    <row r="104" spans="1:9" s="83" customFormat="1" ht="74.25" customHeight="1" x14ac:dyDescent="0.2">
      <c r="A104" s="85" t="s">
        <v>173</v>
      </c>
      <c r="B104" s="85" t="s">
        <v>375</v>
      </c>
      <c r="C104" s="69" t="s">
        <v>376</v>
      </c>
      <c r="D104" s="70">
        <v>45264</v>
      </c>
      <c r="E104" s="84">
        <v>25000</v>
      </c>
      <c r="F104" s="71">
        <f t="shared" si="2"/>
        <v>45294</v>
      </c>
      <c r="G104" s="72">
        <f t="shared" si="3"/>
        <v>25000</v>
      </c>
      <c r="H104" s="73">
        <v>0</v>
      </c>
      <c r="I104" s="74" t="s">
        <v>33</v>
      </c>
    </row>
    <row r="105" spans="1:9" s="83" customFormat="1" ht="75" customHeight="1" x14ac:dyDescent="0.2">
      <c r="A105" s="85" t="s">
        <v>10</v>
      </c>
      <c r="B105" s="85" t="s">
        <v>377</v>
      </c>
      <c r="C105" s="69" t="s">
        <v>378</v>
      </c>
      <c r="D105" s="70">
        <v>45231</v>
      </c>
      <c r="E105" s="84">
        <v>243750</v>
      </c>
      <c r="F105" s="71">
        <f t="shared" si="2"/>
        <v>45261</v>
      </c>
      <c r="G105" s="72">
        <f t="shared" si="3"/>
        <v>243750</v>
      </c>
      <c r="H105" s="73">
        <v>0</v>
      </c>
      <c r="I105" s="74" t="s">
        <v>33</v>
      </c>
    </row>
    <row r="106" spans="1:9" s="83" customFormat="1" ht="100.5" customHeight="1" x14ac:dyDescent="0.2">
      <c r="A106" s="85" t="s">
        <v>184</v>
      </c>
      <c r="B106" s="85" t="s">
        <v>379</v>
      </c>
      <c r="C106" s="69" t="s">
        <v>380</v>
      </c>
      <c r="D106" s="70">
        <v>45264</v>
      </c>
      <c r="E106" s="84">
        <v>57489.599999999999</v>
      </c>
      <c r="F106" s="71">
        <f t="shared" si="2"/>
        <v>45294</v>
      </c>
      <c r="G106" s="72">
        <f t="shared" si="3"/>
        <v>57489.599999999999</v>
      </c>
      <c r="H106" s="73">
        <v>0</v>
      </c>
      <c r="I106" s="74" t="s">
        <v>33</v>
      </c>
    </row>
    <row r="107" spans="1:9" s="83" customFormat="1" ht="109.5" customHeight="1" x14ac:dyDescent="0.2">
      <c r="A107" s="85" t="s">
        <v>189</v>
      </c>
      <c r="B107" s="85" t="s">
        <v>381</v>
      </c>
      <c r="C107" s="69" t="s">
        <v>382</v>
      </c>
      <c r="D107" s="70">
        <v>45261</v>
      </c>
      <c r="E107" s="84">
        <v>70000</v>
      </c>
      <c r="F107" s="71">
        <f t="shared" si="2"/>
        <v>45291</v>
      </c>
      <c r="G107" s="72">
        <f t="shared" si="3"/>
        <v>70000</v>
      </c>
      <c r="H107" s="73">
        <v>0</v>
      </c>
      <c r="I107" s="74" t="s">
        <v>33</v>
      </c>
    </row>
    <row r="108" spans="1:9" s="83" customFormat="1" ht="59.25" customHeight="1" x14ac:dyDescent="0.2">
      <c r="A108" s="85" t="s">
        <v>384</v>
      </c>
      <c r="B108" s="85" t="s">
        <v>383</v>
      </c>
      <c r="C108" s="69" t="s">
        <v>168</v>
      </c>
      <c r="D108" s="70">
        <v>45251</v>
      </c>
      <c r="E108" s="84">
        <v>965830</v>
      </c>
      <c r="F108" s="71">
        <f t="shared" si="2"/>
        <v>45281</v>
      </c>
      <c r="G108" s="72">
        <f t="shared" si="3"/>
        <v>965830</v>
      </c>
      <c r="H108" s="73">
        <v>0</v>
      </c>
      <c r="I108" s="74" t="s">
        <v>33</v>
      </c>
    </row>
    <row r="109" spans="1:9" s="83" customFormat="1" ht="79.5" customHeight="1" x14ac:dyDescent="0.2">
      <c r="A109" s="85" t="s">
        <v>187</v>
      </c>
      <c r="B109" s="85" t="s">
        <v>385</v>
      </c>
      <c r="C109" s="69" t="s">
        <v>386</v>
      </c>
      <c r="D109" s="70">
        <v>45258</v>
      </c>
      <c r="E109" s="84">
        <v>51638.69</v>
      </c>
      <c r="F109" s="71">
        <f t="shared" si="2"/>
        <v>45288</v>
      </c>
      <c r="G109" s="72">
        <f t="shared" si="3"/>
        <v>51638.69</v>
      </c>
      <c r="H109" s="73">
        <v>0</v>
      </c>
      <c r="I109" s="74" t="s">
        <v>33</v>
      </c>
    </row>
    <row r="110" spans="1:9" s="83" customFormat="1" ht="66.75" customHeight="1" x14ac:dyDescent="0.2">
      <c r="A110" s="47" t="s">
        <v>0</v>
      </c>
      <c r="B110" s="47" t="s">
        <v>1</v>
      </c>
      <c r="C110" s="47" t="s">
        <v>3</v>
      </c>
      <c r="D110" s="47" t="s">
        <v>2</v>
      </c>
      <c r="E110" s="48" t="s">
        <v>4</v>
      </c>
      <c r="F110" s="47" t="s">
        <v>5</v>
      </c>
      <c r="G110" s="47" t="s">
        <v>6</v>
      </c>
      <c r="H110" s="47" t="s">
        <v>7</v>
      </c>
      <c r="I110" s="47" t="s">
        <v>8</v>
      </c>
    </row>
    <row r="111" spans="1:9" s="83" customFormat="1" ht="111" customHeight="1" x14ac:dyDescent="0.2">
      <c r="A111" s="85" t="s">
        <v>388</v>
      </c>
      <c r="B111" s="85" t="s">
        <v>387</v>
      </c>
      <c r="C111" s="69" t="s">
        <v>378</v>
      </c>
      <c r="D111" s="70">
        <v>45201</v>
      </c>
      <c r="E111" s="84">
        <v>47200</v>
      </c>
      <c r="F111" s="71">
        <f t="shared" si="2"/>
        <v>45231</v>
      </c>
      <c r="G111" s="72">
        <f t="shared" si="3"/>
        <v>47200</v>
      </c>
      <c r="H111" s="73">
        <v>0</v>
      </c>
      <c r="I111" s="74" t="s">
        <v>33</v>
      </c>
    </row>
    <row r="112" spans="1:9" s="83" customFormat="1" ht="97.5" customHeight="1" x14ac:dyDescent="0.2">
      <c r="A112" s="85" t="s">
        <v>391</v>
      </c>
      <c r="B112" s="85" t="s">
        <v>389</v>
      </c>
      <c r="C112" s="69" t="s">
        <v>390</v>
      </c>
      <c r="D112" s="70">
        <v>45243</v>
      </c>
      <c r="E112" s="84">
        <v>29299.16</v>
      </c>
      <c r="F112" s="71">
        <f t="shared" si="2"/>
        <v>45273</v>
      </c>
      <c r="G112" s="72">
        <f t="shared" si="3"/>
        <v>29299.16</v>
      </c>
      <c r="H112" s="73">
        <v>0</v>
      </c>
      <c r="I112" s="74" t="s">
        <v>33</v>
      </c>
    </row>
    <row r="113" spans="1:9" s="83" customFormat="1" ht="109.5" customHeight="1" x14ac:dyDescent="0.2">
      <c r="A113" s="85" t="s">
        <v>393</v>
      </c>
      <c r="B113" s="85" t="s">
        <v>392</v>
      </c>
      <c r="C113" s="69" t="s">
        <v>190</v>
      </c>
      <c r="D113" s="70">
        <v>45229</v>
      </c>
      <c r="E113" s="84">
        <v>47200</v>
      </c>
      <c r="F113" s="71">
        <f t="shared" si="2"/>
        <v>45259</v>
      </c>
      <c r="G113" s="72">
        <f t="shared" si="3"/>
        <v>47200</v>
      </c>
      <c r="H113" s="73">
        <v>0</v>
      </c>
      <c r="I113" s="74" t="s">
        <v>33</v>
      </c>
    </row>
    <row r="114" spans="1:9" s="83" customFormat="1" ht="88.5" customHeight="1" x14ac:dyDescent="0.2">
      <c r="A114" s="85" t="s">
        <v>183</v>
      </c>
      <c r="B114" s="85" t="s">
        <v>394</v>
      </c>
      <c r="C114" s="69" t="s">
        <v>395</v>
      </c>
      <c r="D114" s="70">
        <v>45261</v>
      </c>
      <c r="E114" s="84">
        <v>79950</v>
      </c>
      <c r="F114" s="71">
        <f t="shared" si="2"/>
        <v>45291</v>
      </c>
      <c r="G114" s="72">
        <f t="shared" si="3"/>
        <v>79950</v>
      </c>
      <c r="H114" s="73">
        <v>0</v>
      </c>
      <c r="I114" s="74" t="s">
        <v>33</v>
      </c>
    </row>
    <row r="115" spans="1:9" s="83" customFormat="1" ht="109.5" customHeight="1" x14ac:dyDescent="0.2">
      <c r="A115" s="85" t="s">
        <v>397</v>
      </c>
      <c r="B115" s="85" t="s">
        <v>396</v>
      </c>
      <c r="C115" s="69" t="s">
        <v>273</v>
      </c>
      <c r="D115" s="70">
        <v>45259</v>
      </c>
      <c r="E115" s="84">
        <v>1143700</v>
      </c>
      <c r="F115" s="71">
        <f t="shared" si="2"/>
        <v>45289</v>
      </c>
      <c r="G115" s="72">
        <f t="shared" si="3"/>
        <v>1143700</v>
      </c>
      <c r="H115" s="73">
        <v>0</v>
      </c>
      <c r="I115" s="74" t="s">
        <v>33</v>
      </c>
    </row>
    <row r="116" spans="1:9" s="83" customFormat="1" ht="67.5" customHeight="1" x14ac:dyDescent="0.2">
      <c r="A116" s="85" t="s">
        <v>196</v>
      </c>
      <c r="B116" s="85" t="s">
        <v>399</v>
      </c>
      <c r="C116" s="69" t="s">
        <v>398</v>
      </c>
      <c r="D116" s="70">
        <v>45260</v>
      </c>
      <c r="E116" s="84">
        <v>2554009.7000000002</v>
      </c>
      <c r="F116" s="71">
        <f t="shared" si="2"/>
        <v>45290</v>
      </c>
      <c r="G116" s="72">
        <f t="shared" si="3"/>
        <v>2554009.7000000002</v>
      </c>
      <c r="H116" s="73">
        <v>0</v>
      </c>
      <c r="I116" s="74" t="s">
        <v>33</v>
      </c>
    </row>
    <row r="117" spans="1:9" s="83" customFormat="1" ht="78.75" customHeight="1" x14ac:dyDescent="0.2">
      <c r="A117" s="85" t="s">
        <v>402</v>
      </c>
      <c r="B117" s="85" t="s">
        <v>400</v>
      </c>
      <c r="C117" s="69" t="s">
        <v>401</v>
      </c>
      <c r="D117" s="70">
        <v>45246</v>
      </c>
      <c r="E117" s="84">
        <v>754621.8</v>
      </c>
      <c r="F117" s="71">
        <f t="shared" si="2"/>
        <v>45276</v>
      </c>
      <c r="G117" s="72">
        <f t="shared" si="3"/>
        <v>754621.8</v>
      </c>
      <c r="H117" s="73">
        <v>0</v>
      </c>
      <c r="I117" s="74" t="s">
        <v>33</v>
      </c>
    </row>
    <row r="118" spans="1:9" s="83" customFormat="1" ht="102" customHeight="1" x14ac:dyDescent="0.2">
      <c r="A118" s="85" t="s">
        <v>174</v>
      </c>
      <c r="B118" s="85" t="s">
        <v>403</v>
      </c>
      <c r="C118" s="69" t="s">
        <v>404</v>
      </c>
      <c r="D118" s="70">
        <v>45247</v>
      </c>
      <c r="E118" s="84">
        <v>451635.11</v>
      </c>
      <c r="F118" s="71">
        <f t="shared" si="2"/>
        <v>45277</v>
      </c>
      <c r="G118" s="72">
        <f t="shared" si="3"/>
        <v>451635.11</v>
      </c>
      <c r="H118" s="73">
        <v>0</v>
      </c>
      <c r="I118" s="74" t="s">
        <v>33</v>
      </c>
    </row>
    <row r="119" spans="1:9" s="83" customFormat="1" ht="109.5" customHeight="1" x14ac:dyDescent="0.2">
      <c r="A119" s="85" t="s">
        <v>166</v>
      </c>
      <c r="B119" s="85" t="s">
        <v>405</v>
      </c>
      <c r="C119" s="69" t="s">
        <v>406</v>
      </c>
      <c r="D119" s="70">
        <v>45205</v>
      </c>
      <c r="E119" s="84">
        <v>12432.6</v>
      </c>
      <c r="F119" s="71">
        <f t="shared" si="2"/>
        <v>45235</v>
      </c>
      <c r="G119" s="72">
        <f t="shared" si="3"/>
        <v>12432.6</v>
      </c>
      <c r="H119" s="73">
        <v>0</v>
      </c>
      <c r="I119" s="74" t="s">
        <v>33</v>
      </c>
    </row>
    <row r="120" spans="1:9" s="83" customFormat="1" ht="61.5" customHeight="1" x14ac:dyDescent="0.2">
      <c r="A120" s="47" t="s">
        <v>0</v>
      </c>
      <c r="B120" s="47" t="s">
        <v>1</v>
      </c>
      <c r="C120" s="47" t="s">
        <v>3</v>
      </c>
      <c r="D120" s="47" t="s">
        <v>2</v>
      </c>
      <c r="E120" s="48" t="s">
        <v>4</v>
      </c>
      <c r="F120" s="47" t="s">
        <v>5</v>
      </c>
      <c r="G120" s="47" t="s">
        <v>6</v>
      </c>
      <c r="H120" s="47" t="s">
        <v>7</v>
      </c>
      <c r="I120" s="47" t="s">
        <v>8</v>
      </c>
    </row>
    <row r="121" spans="1:9" s="83" customFormat="1" ht="83.25" customHeight="1" x14ac:dyDescent="0.2">
      <c r="A121" s="85" t="s">
        <v>178</v>
      </c>
      <c r="B121" s="85" t="s">
        <v>407</v>
      </c>
      <c r="C121" s="69" t="s">
        <v>408</v>
      </c>
      <c r="D121" s="70">
        <v>45258</v>
      </c>
      <c r="E121" s="84">
        <v>463898</v>
      </c>
      <c r="F121" s="71">
        <f t="shared" si="2"/>
        <v>45288</v>
      </c>
      <c r="G121" s="72">
        <f t="shared" si="3"/>
        <v>463898</v>
      </c>
      <c r="H121" s="73">
        <v>0</v>
      </c>
      <c r="I121" s="74" t="s">
        <v>33</v>
      </c>
    </row>
    <row r="122" spans="1:9" s="83" customFormat="1" x14ac:dyDescent="0.2">
      <c r="A122" s="93" t="s">
        <v>186</v>
      </c>
      <c r="B122" s="93" t="s">
        <v>409</v>
      </c>
      <c r="C122" s="69" t="s">
        <v>410</v>
      </c>
      <c r="D122" s="70">
        <v>45235</v>
      </c>
      <c r="E122" s="84">
        <v>177.08</v>
      </c>
      <c r="F122" s="71">
        <f t="shared" si="2"/>
        <v>45265</v>
      </c>
      <c r="G122" s="72">
        <f t="shared" si="3"/>
        <v>177.08</v>
      </c>
      <c r="H122" s="73">
        <v>0</v>
      </c>
      <c r="I122" s="74" t="s">
        <v>33</v>
      </c>
    </row>
    <row r="123" spans="1:9" s="83" customFormat="1" x14ac:dyDescent="0.2">
      <c r="A123" s="94"/>
      <c r="B123" s="94"/>
      <c r="C123" s="69" t="s">
        <v>411</v>
      </c>
      <c r="D123" s="70">
        <v>45250</v>
      </c>
      <c r="E123" s="84">
        <v>636984.02</v>
      </c>
      <c r="F123" s="71">
        <f t="shared" si="2"/>
        <v>45280</v>
      </c>
      <c r="G123" s="72">
        <f t="shared" si="3"/>
        <v>636984.02</v>
      </c>
      <c r="H123" s="73">
        <v>0</v>
      </c>
      <c r="I123" s="74" t="s">
        <v>33</v>
      </c>
    </row>
    <row r="124" spans="1:9" s="83" customFormat="1" x14ac:dyDescent="0.2">
      <c r="A124" s="94"/>
      <c r="B124" s="94"/>
      <c r="C124" s="69" t="s">
        <v>412</v>
      </c>
      <c r="D124" s="70">
        <v>45250</v>
      </c>
      <c r="E124" s="84">
        <v>81595.11</v>
      </c>
      <c r="F124" s="71">
        <f t="shared" si="2"/>
        <v>45280</v>
      </c>
      <c r="G124" s="72">
        <f t="shared" si="3"/>
        <v>81595.11</v>
      </c>
      <c r="H124" s="73">
        <v>0</v>
      </c>
      <c r="I124" s="74" t="s">
        <v>33</v>
      </c>
    </row>
    <row r="125" spans="1:9" s="83" customFormat="1" x14ac:dyDescent="0.2">
      <c r="A125" s="94"/>
      <c r="B125" s="94"/>
      <c r="C125" s="69" t="s">
        <v>413</v>
      </c>
      <c r="D125" s="70">
        <v>45250</v>
      </c>
      <c r="E125" s="84">
        <v>67094.679999999993</v>
      </c>
      <c r="F125" s="71">
        <f t="shared" si="2"/>
        <v>45280</v>
      </c>
      <c r="G125" s="72">
        <f t="shared" si="3"/>
        <v>67094.679999999993</v>
      </c>
      <c r="H125" s="73">
        <v>0</v>
      </c>
      <c r="I125" s="74" t="s">
        <v>33</v>
      </c>
    </row>
    <row r="126" spans="1:9" s="83" customFormat="1" x14ac:dyDescent="0.2">
      <c r="A126" s="94"/>
      <c r="B126" s="94"/>
      <c r="C126" s="69" t="s">
        <v>414</v>
      </c>
      <c r="D126" s="70">
        <v>45250</v>
      </c>
      <c r="E126" s="84">
        <v>47753.88</v>
      </c>
      <c r="F126" s="71">
        <f t="shared" si="2"/>
        <v>45280</v>
      </c>
      <c r="G126" s="72">
        <f t="shared" si="3"/>
        <v>47753.88</v>
      </c>
      <c r="H126" s="73">
        <v>0</v>
      </c>
      <c r="I126" s="74" t="s">
        <v>33</v>
      </c>
    </row>
    <row r="127" spans="1:9" s="83" customFormat="1" x14ac:dyDescent="0.2">
      <c r="A127" s="94"/>
      <c r="B127" s="94"/>
      <c r="C127" s="69" t="s">
        <v>415</v>
      </c>
      <c r="D127" s="70">
        <v>45250</v>
      </c>
      <c r="E127" s="84">
        <v>532.29999999999995</v>
      </c>
      <c r="F127" s="71">
        <f t="shared" si="2"/>
        <v>45280</v>
      </c>
      <c r="G127" s="72">
        <f t="shared" si="3"/>
        <v>532.29999999999995</v>
      </c>
      <c r="H127" s="73">
        <v>0</v>
      </c>
      <c r="I127" s="74" t="s">
        <v>33</v>
      </c>
    </row>
    <row r="128" spans="1:9" s="83" customFormat="1" x14ac:dyDescent="0.2">
      <c r="A128" s="94"/>
      <c r="B128" s="94"/>
      <c r="C128" s="69" t="s">
        <v>416</v>
      </c>
      <c r="D128" s="70">
        <v>45250</v>
      </c>
      <c r="E128" s="84">
        <v>70209.38</v>
      </c>
      <c r="F128" s="71">
        <f t="shared" si="2"/>
        <v>45280</v>
      </c>
      <c r="G128" s="72">
        <f t="shared" si="3"/>
        <v>70209.38</v>
      </c>
      <c r="H128" s="73">
        <v>0</v>
      </c>
      <c r="I128" s="74" t="s">
        <v>33</v>
      </c>
    </row>
    <row r="129" spans="1:9" s="83" customFormat="1" x14ac:dyDescent="0.2">
      <c r="A129" s="94"/>
      <c r="B129" s="94"/>
      <c r="C129" s="69" t="s">
        <v>417</v>
      </c>
      <c r="D129" s="70">
        <v>45250</v>
      </c>
      <c r="E129" s="84">
        <v>154.33000000000001</v>
      </c>
      <c r="F129" s="71">
        <f t="shared" si="2"/>
        <v>45280</v>
      </c>
      <c r="G129" s="72">
        <f t="shared" si="3"/>
        <v>154.33000000000001</v>
      </c>
      <c r="H129" s="73">
        <v>0</v>
      </c>
      <c r="I129" s="74" t="s">
        <v>33</v>
      </c>
    </row>
    <row r="130" spans="1:9" s="83" customFormat="1" x14ac:dyDescent="0.2">
      <c r="A130" s="95"/>
      <c r="B130" s="95"/>
      <c r="C130" s="69" t="s">
        <v>418</v>
      </c>
      <c r="D130" s="70">
        <v>45251</v>
      </c>
      <c r="E130" s="84">
        <v>27791.79</v>
      </c>
      <c r="F130" s="71">
        <f t="shared" si="2"/>
        <v>45281</v>
      </c>
      <c r="G130" s="72">
        <f t="shared" si="3"/>
        <v>27791.79</v>
      </c>
      <c r="H130" s="73">
        <v>0</v>
      </c>
      <c r="I130" s="74" t="s">
        <v>33</v>
      </c>
    </row>
    <row r="131" spans="1:9" s="83" customFormat="1" x14ac:dyDescent="0.2">
      <c r="A131" s="93" t="s">
        <v>189</v>
      </c>
      <c r="B131" s="93" t="s">
        <v>419</v>
      </c>
      <c r="C131" s="69" t="s">
        <v>420</v>
      </c>
      <c r="D131" s="70">
        <v>45261</v>
      </c>
      <c r="E131" s="84">
        <v>175000</v>
      </c>
      <c r="F131" s="71">
        <f t="shared" si="2"/>
        <v>45291</v>
      </c>
      <c r="G131" s="72">
        <f t="shared" si="3"/>
        <v>175000</v>
      </c>
      <c r="H131" s="73">
        <v>0</v>
      </c>
      <c r="I131" s="74" t="s">
        <v>33</v>
      </c>
    </row>
    <row r="132" spans="1:9" s="83" customFormat="1" x14ac:dyDescent="0.2">
      <c r="A132" s="94"/>
      <c r="B132" s="94"/>
      <c r="C132" s="69" t="s">
        <v>421</v>
      </c>
      <c r="D132" s="70">
        <v>45261</v>
      </c>
      <c r="E132" s="84">
        <v>175000</v>
      </c>
      <c r="F132" s="71">
        <f t="shared" si="2"/>
        <v>45291</v>
      </c>
      <c r="G132" s="72">
        <f t="shared" si="3"/>
        <v>175000</v>
      </c>
      <c r="H132" s="73">
        <v>0</v>
      </c>
      <c r="I132" s="74" t="s">
        <v>33</v>
      </c>
    </row>
    <row r="133" spans="1:9" s="83" customFormat="1" x14ac:dyDescent="0.2">
      <c r="A133" s="94"/>
      <c r="B133" s="94"/>
      <c r="C133" s="69" t="s">
        <v>422</v>
      </c>
      <c r="D133" s="70">
        <v>45261</v>
      </c>
      <c r="E133" s="84">
        <v>175000</v>
      </c>
      <c r="F133" s="71">
        <f t="shared" si="2"/>
        <v>45291</v>
      </c>
      <c r="G133" s="72">
        <f t="shared" si="3"/>
        <v>175000</v>
      </c>
      <c r="H133" s="73">
        <v>0</v>
      </c>
      <c r="I133" s="74" t="s">
        <v>33</v>
      </c>
    </row>
    <row r="134" spans="1:9" s="83" customFormat="1" x14ac:dyDescent="0.2">
      <c r="A134" s="94"/>
      <c r="B134" s="94"/>
      <c r="C134" s="69" t="s">
        <v>423</v>
      </c>
      <c r="D134" s="70">
        <v>45261</v>
      </c>
      <c r="E134" s="84">
        <v>175000</v>
      </c>
      <c r="F134" s="71">
        <f t="shared" si="2"/>
        <v>45291</v>
      </c>
      <c r="G134" s="72">
        <f t="shared" si="3"/>
        <v>175000</v>
      </c>
      <c r="H134" s="73">
        <v>0</v>
      </c>
      <c r="I134" s="74" t="s">
        <v>33</v>
      </c>
    </row>
    <row r="135" spans="1:9" s="83" customFormat="1" x14ac:dyDescent="0.2">
      <c r="A135" s="94"/>
      <c r="B135" s="94"/>
      <c r="C135" s="69" t="s">
        <v>424</v>
      </c>
      <c r="D135" s="70">
        <v>45261</v>
      </c>
      <c r="E135" s="84">
        <v>175000</v>
      </c>
      <c r="F135" s="71">
        <f t="shared" si="2"/>
        <v>45291</v>
      </c>
      <c r="G135" s="72">
        <f t="shared" si="3"/>
        <v>175000</v>
      </c>
      <c r="H135" s="73">
        <v>0</v>
      </c>
      <c r="I135" s="74" t="s">
        <v>33</v>
      </c>
    </row>
    <row r="136" spans="1:9" s="83" customFormat="1" x14ac:dyDescent="0.2">
      <c r="A136" s="94"/>
      <c r="B136" s="94"/>
      <c r="C136" s="69" t="s">
        <v>425</v>
      </c>
      <c r="D136" s="70">
        <v>45261</v>
      </c>
      <c r="E136" s="84">
        <v>175000</v>
      </c>
      <c r="F136" s="71">
        <f t="shared" si="2"/>
        <v>45291</v>
      </c>
      <c r="G136" s="72">
        <f t="shared" si="3"/>
        <v>175000</v>
      </c>
      <c r="H136" s="73">
        <v>0</v>
      </c>
      <c r="I136" s="74" t="s">
        <v>33</v>
      </c>
    </row>
    <row r="137" spans="1:9" s="83" customFormat="1" x14ac:dyDescent="0.2">
      <c r="A137" s="94"/>
      <c r="B137" s="94"/>
      <c r="C137" s="69" t="s">
        <v>426</v>
      </c>
      <c r="D137" s="70">
        <v>45261</v>
      </c>
      <c r="E137" s="84">
        <v>175000</v>
      </c>
      <c r="F137" s="71">
        <f t="shared" si="2"/>
        <v>45291</v>
      </c>
      <c r="G137" s="72">
        <f t="shared" si="3"/>
        <v>175000</v>
      </c>
      <c r="H137" s="73">
        <v>0</v>
      </c>
      <c r="I137" s="74" t="s">
        <v>33</v>
      </c>
    </row>
    <row r="138" spans="1:9" s="83" customFormat="1" x14ac:dyDescent="0.2">
      <c r="A138" s="95"/>
      <c r="B138" s="95"/>
      <c r="C138" s="69" t="s">
        <v>427</v>
      </c>
      <c r="D138" s="70">
        <v>45261</v>
      </c>
      <c r="E138" s="84">
        <v>175000</v>
      </c>
      <c r="F138" s="71">
        <f t="shared" si="2"/>
        <v>45291</v>
      </c>
      <c r="G138" s="72">
        <f t="shared" si="3"/>
        <v>175000</v>
      </c>
      <c r="H138" s="73">
        <v>0</v>
      </c>
      <c r="I138" s="74" t="s">
        <v>33</v>
      </c>
    </row>
    <row r="139" spans="1:9" s="83" customFormat="1" ht="83.25" customHeight="1" x14ac:dyDescent="0.2">
      <c r="A139" s="85" t="s">
        <v>430</v>
      </c>
      <c r="B139" s="85" t="s">
        <v>428</v>
      </c>
      <c r="C139" s="69" t="s">
        <v>429</v>
      </c>
      <c r="D139" s="70">
        <v>45268</v>
      </c>
      <c r="E139" s="84">
        <v>24970093.280000001</v>
      </c>
      <c r="F139" s="71">
        <f t="shared" si="2"/>
        <v>45298</v>
      </c>
      <c r="G139" s="72">
        <f t="shared" si="3"/>
        <v>24970093.280000001</v>
      </c>
      <c r="H139" s="73">
        <v>0</v>
      </c>
      <c r="I139" s="74" t="s">
        <v>33</v>
      </c>
    </row>
    <row r="140" spans="1:9" s="83" customFormat="1" ht="95.25" customHeight="1" x14ac:dyDescent="0.2">
      <c r="A140" s="85" t="s">
        <v>432</v>
      </c>
      <c r="B140" s="85" t="s">
        <v>431</v>
      </c>
      <c r="C140" s="69" t="s">
        <v>179</v>
      </c>
      <c r="D140" s="70">
        <v>45234</v>
      </c>
      <c r="E140" s="84">
        <v>70800</v>
      </c>
      <c r="F140" s="71">
        <f t="shared" si="2"/>
        <v>45264</v>
      </c>
      <c r="G140" s="72">
        <f t="shared" si="3"/>
        <v>70800</v>
      </c>
      <c r="H140" s="73">
        <v>0</v>
      </c>
      <c r="I140" s="74" t="s">
        <v>33</v>
      </c>
    </row>
    <row r="141" spans="1:9" s="83" customFormat="1" ht="48" customHeight="1" x14ac:dyDescent="0.2">
      <c r="A141" s="93" t="s">
        <v>194</v>
      </c>
      <c r="B141" s="93" t="s">
        <v>433</v>
      </c>
      <c r="C141" s="69" t="s">
        <v>434</v>
      </c>
      <c r="D141" s="70">
        <v>45262</v>
      </c>
      <c r="E141" s="84">
        <v>42965.2</v>
      </c>
      <c r="F141" s="71">
        <f t="shared" si="2"/>
        <v>45292</v>
      </c>
      <c r="G141" s="72">
        <f t="shared" si="3"/>
        <v>42965.2</v>
      </c>
      <c r="H141" s="73">
        <v>0</v>
      </c>
      <c r="I141" s="74" t="s">
        <v>33</v>
      </c>
    </row>
    <row r="142" spans="1:9" s="83" customFormat="1" ht="48" customHeight="1" x14ac:dyDescent="0.2">
      <c r="A142" s="95"/>
      <c r="B142" s="95"/>
      <c r="C142" s="69" t="s">
        <v>435</v>
      </c>
      <c r="D142" s="70">
        <v>45268</v>
      </c>
      <c r="E142" s="84">
        <v>127.18</v>
      </c>
      <c r="F142" s="71">
        <f t="shared" si="2"/>
        <v>45298</v>
      </c>
      <c r="G142" s="72">
        <f t="shared" si="3"/>
        <v>127.18</v>
      </c>
      <c r="H142" s="73">
        <v>0</v>
      </c>
      <c r="I142" s="74" t="s">
        <v>33</v>
      </c>
    </row>
    <row r="143" spans="1:9" s="83" customFormat="1" ht="86.25" customHeight="1" x14ac:dyDescent="0.2">
      <c r="A143" s="85" t="s">
        <v>192</v>
      </c>
      <c r="B143" s="85" t="s">
        <v>436</v>
      </c>
      <c r="C143" s="69" t="s">
        <v>437</v>
      </c>
      <c r="D143" s="70">
        <v>45268</v>
      </c>
      <c r="E143" s="84">
        <v>80995.199999999997</v>
      </c>
      <c r="F143" s="71">
        <f t="shared" si="2"/>
        <v>45298</v>
      </c>
      <c r="G143" s="72">
        <f t="shared" si="3"/>
        <v>80995.199999999997</v>
      </c>
      <c r="H143" s="73">
        <v>0</v>
      </c>
      <c r="I143" s="74" t="s">
        <v>33</v>
      </c>
    </row>
    <row r="144" spans="1:9" s="83" customFormat="1" ht="94.5" customHeight="1" x14ac:dyDescent="0.2">
      <c r="A144" s="85" t="s">
        <v>197</v>
      </c>
      <c r="B144" s="85" t="s">
        <v>438</v>
      </c>
      <c r="C144" s="69" t="s">
        <v>439</v>
      </c>
      <c r="D144" s="70">
        <v>45258</v>
      </c>
      <c r="E144" s="84">
        <v>29488.2</v>
      </c>
      <c r="F144" s="71">
        <f t="shared" si="2"/>
        <v>45288</v>
      </c>
      <c r="G144" s="72">
        <f t="shared" si="3"/>
        <v>29488.2</v>
      </c>
      <c r="H144" s="73">
        <v>0</v>
      </c>
      <c r="I144" s="74" t="s">
        <v>33</v>
      </c>
    </row>
    <row r="145" spans="1:9" s="83" customFormat="1" ht="97.5" customHeight="1" x14ac:dyDescent="0.2">
      <c r="A145" s="85" t="s">
        <v>442</v>
      </c>
      <c r="B145" s="85" t="s">
        <v>440</v>
      </c>
      <c r="C145" s="69" t="s">
        <v>441</v>
      </c>
      <c r="D145" s="70">
        <v>45257</v>
      </c>
      <c r="E145" s="84">
        <v>102041.98</v>
      </c>
      <c r="F145" s="71">
        <f t="shared" si="2"/>
        <v>45287</v>
      </c>
      <c r="G145" s="72">
        <f t="shared" si="3"/>
        <v>102041.98</v>
      </c>
      <c r="H145" s="73">
        <v>0</v>
      </c>
      <c r="I145" s="74" t="s">
        <v>33</v>
      </c>
    </row>
    <row r="146" spans="1:9" s="83" customFormat="1" ht="55.5" customHeight="1" x14ac:dyDescent="0.2">
      <c r="A146" s="47" t="s">
        <v>0</v>
      </c>
      <c r="B146" s="47" t="s">
        <v>1</v>
      </c>
      <c r="C146" s="47" t="s">
        <v>3</v>
      </c>
      <c r="D146" s="47" t="s">
        <v>2</v>
      </c>
      <c r="E146" s="48" t="s">
        <v>4</v>
      </c>
      <c r="F146" s="47" t="s">
        <v>5</v>
      </c>
      <c r="G146" s="47" t="s">
        <v>6</v>
      </c>
      <c r="H146" s="47" t="s">
        <v>7</v>
      </c>
      <c r="I146" s="47" t="s">
        <v>8</v>
      </c>
    </row>
    <row r="147" spans="1:9" s="83" customFormat="1" ht="65.25" customHeight="1" x14ac:dyDescent="0.2">
      <c r="A147" s="85" t="s">
        <v>177</v>
      </c>
      <c r="B147" s="85" t="s">
        <v>443</v>
      </c>
      <c r="C147" s="69" t="s">
        <v>444</v>
      </c>
      <c r="D147" s="70">
        <v>45258</v>
      </c>
      <c r="E147" s="84">
        <v>58522.45</v>
      </c>
      <c r="F147" s="71">
        <f t="shared" si="2"/>
        <v>45288</v>
      </c>
      <c r="G147" s="72">
        <f t="shared" si="3"/>
        <v>58522.45</v>
      </c>
      <c r="H147" s="73">
        <v>0</v>
      </c>
      <c r="I147" s="74" t="s">
        <v>33</v>
      </c>
    </row>
    <row r="148" spans="1:9" s="83" customFormat="1" ht="71.25" customHeight="1" x14ac:dyDescent="0.2">
      <c r="A148" s="85" t="s">
        <v>447</v>
      </c>
      <c r="B148" s="85" t="s">
        <v>445</v>
      </c>
      <c r="C148" s="69" t="s">
        <v>446</v>
      </c>
      <c r="D148" s="70">
        <v>45232</v>
      </c>
      <c r="E148" s="84">
        <v>678830.66</v>
      </c>
      <c r="F148" s="71">
        <f t="shared" si="2"/>
        <v>45262</v>
      </c>
      <c r="G148" s="72">
        <f t="shared" si="3"/>
        <v>678830.66</v>
      </c>
      <c r="H148" s="73">
        <v>0</v>
      </c>
      <c r="I148" s="74" t="s">
        <v>33</v>
      </c>
    </row>
    <row r="149" spans="1:9" s="83" customFormat="1" ht="102" customHeight="1" x14ac:dyDescent="0.2">
      <c r="A149" s="85" t="s">
        <v>449</v>
      </c>
      <c r="B149" s="85" t="s">
        <v>448</v>
      </c>
      <c r="C149" s="69" t="s">
        <v>408</v>
      </c>
      <c r="D149" s="70">
        <v>45259</v>
      </c>
      <c r="E149" s="84">
        <v>20810</v>
      </c>
      <c r="F149" s="71">
        <f t="shared" si="2"/>
        <v>45289</v>
      </c>
      <c r="G149" s="72">
        <f t="shared" si="3"/>
        <v>20810</v>
      </c>
      <c r="H149" s="73">
        <v>0</v>
      </c>
      <c r="I149" s="74" t="s">
        <v>33</v>
      </c>
    </row>
    <row r="150" spans="1:9" s="83" customFormat="1" ht="78.75" customHeight="1" x14ac:dyDescent="0.2">
      <c r="A150" s="85" t="s">
        <v>452</v>
      </c>
      <c r="B150" s="85" t="s">
        <v>450</v>
      </c>
      <c r="C150" s="69" t="s">
        <v>451</v>
      </c>
      <c r="D150" s="70">
        <v>45268</v>
      </c>
      <c r="E150" s="84">
        <v>1180531</v>
      </c>
      <c r="F150" s="71">
        <f t="shared" si="2"/>
        <v>45298</v>
      </c>
      <c r="G150" s="72">
        <f t="shared" si="3"/>
        <v>1180531</v>
      </c>
      <c r="H150" s="73">
        <v>0</v>
      </c>
      <c r="I150" s="74" t="s">
        <v>33</v>
      </c>
    </row>
    <row r="151" spans="1:9" s="83" customFormat="1" ht="82.5" customHeight="1" x14ac:dyDescent="0.2">
      <c r="A151" s="85" t="s">
        <v>455</v>
      </c>
      <c r="B151" s="85" t="s">
        <v>453</v>
      </c>
      <c r="C151" s="69" t="s">
        <v>454</v>
      </c>
      <c r="D151" s="70">
        <v>45237</v>
      </c>
      <c r="E151" s="84">
        <v>7155.52</v>
      </c>
      <c r="F151" s="71">
        <f t="shared" si="2"/>
        <v>45267</v>
      </c>
      <c r="G151" s="72">
        <f t="shared" si="3"/>
        <v>7155.52</v>
      </c>
      <c r="H151" s="73">
        <v>0</v>
      </c>
      <c r="I151" s="74" t="s">
        <v>33</v>
      </c>
    </row>
    <row r="152" spans="1:9" s="83" customFormat="1" ht="79.5" customHeight="1" x14ac:dyDescent="0.2">
      <c r="A152" s="85" t="s">
        <v>10</v>
      </c>
      <c r="B152" s="85" t="s">
        <v>456</v>
      </c>
      <c r="C152" s="69" t="s">
        <v>457</v>
      </c>
      <c r="D152" s="70">
        <v>45261</v>
      </c>
      <c r="E152" s="84">
        <v>243750</v>
      </c>
      <c r="F152" s="71">
        <f t="shared" si="2"/>
        <v>45291</v>
      </c>
      <c r="G152" s="72">
        <f t="shared" si="3"/>
        <v>243750</v>
      </c>
      <c r="H152" s="73">
        <v>0</v>
      </c>
      <c r="I152" s="74" t="s">
        <v>33</v>
      </c>
    </row>
    <row r="153" spans="1:9" s="83" customFormat="1" ht="48.75" customHeight="1" x14ac:dyDescent="0.2">
      <c r="A153" s="93" t="s">
        <v>461</v>
      </c>
      <c r="B153" s="93" t="s">
        <v>458</v>
      </c>
      <c r="C153" s="69" t="s">
        <v>459</v>
      </c>
      <c r="D153" s="70">
        <v>45266</v>
      </c>
      <c r="E153" s="84">
        <v>519200</v>
      </c>
      <c r="F153" s="71">
        <f t="shared" si="2"/>
        <v>45296</v>
      </c>
      <c r="G153" s="72">
        <f t="shared" si="3"/>
        <v>519200</v>
      </c>
      <c r="H153" s="73">
        <v>0</v>
      </c>
      <c r="I153" s="74" t="s">
        <v>33</v>
      </c>
    </row>
    <row r="154" spans="1:9" s="83" customFormat="1" ht="48.75" customHeight="1" x14ac:dyDescent="0.2">
      <c r="A154" s="95"/>
      <c r="B154" s="95"/>
      <c r="C154" s="69" t="s">
        <v>460</v>
      </c>
      <c r="D154" s="70">
        <v>45266</v>
      </c>
      <c r="E154" s="84">
        <v>48051.96</v>
      </c>
      <c r="F154" s="71">
        <f t="shared" si="2"/>
        <v>45296</v>
      </c>
      <c r="G154" s="72">
        <f t="shared" si="3"/>
        <v>48051.96</v>
      </c>
      <c r="H154" s="73">
        <v>0</v>
      </c>
      <c r="I154" s="74" t="s">
        <v>33</v>
      </c>
    </row>
    <row r="155" spans="1:9" s="83" customFormat="1" ht="113.25" customHeight="1" x14ac:dyDescent="0.2">
      <c r="A155" s="85" t="s">
        <v>464</v>
      </c>
      <c r="B155" s="85" t="s">
        <v>462</v>
      </c>
      <c r="C155" s="69" t="s">
        <v>463</v>
      </c>
      <c r="D155" s="70">
        <v>45201</v>
      </c>
      <c r="E155" s="84">
        <v>295000</v>
      </c>
      <c r="F155" s="71">
        <f t="shared" ref="F155:F223" si="4">30+D155</f>
        <v>45231</v>
      </c>
      <c r="G155" s="72">
        <f t="shared" ref="G155:G223" si="5">+E155</f>
        <v>295000</v>
      </c>
      <c r="H155" s="73">
        <v>0</v>
      </c>
      <c r="I155" s="74" t="s">
        <v>33</v>
      </c>
    </row>
    <row r="156" spans="1:9" s="83" customFormat="1" ht="93" customHeight="1" x14ac:dyDescent="0.2">
      <c r="A156" s="85" t="s">
        <v>467</v>
      </c>
      <c r="B156" s="85" t="s">
        <v>465</v>
      </c>
      <c r="C156" s="69" t="s">
        <v>466</v>
      </c>
      <c r="D156" s="70">
        <v>45268</v>
      </c>
      <c r="E156" s="84">
        <v>225000.04</v>
      </c>
      <c r="F156" s="71">
        <f t="shared" si="4"/>
        <v>45298</v>
      </c>
      <c r="G156" s="72">
        <f t="shared" si="5"/>
        <v>225000.04</v>
      </c>
      <c r="H156" s="73">
        <v>0</v>
      </c>
      <c r="I156" s="74" t="s">
        <v>33</v>
      </c>
    </row>
    <row r="157" spans="1:9" s="83" customFormat="1" x14ac:dyDescent="0.2">
      <c r="A157" s="93" t="s">
        <v>469</v>
      </c>
      <c r="B157" s="93" t="s">
        <v>468</v>
      </c>
      <c r="C157" s="69" t="s">
        <v>470</v>
      </c>
      <c r="D157" s="70">
        <v>45244</v>
      </c>
      <c r="E157" s="84">
        <v>720</v>
      </c>
      <c r="F157" s="71">
        <f t="shared" si="4"/>
        <v>45274</v>
      </c>
      <c r="G157" s="72">
        <f t="shared" si="5"/>
        <v>720</v>
      </c>
      <c r="H157" s="73">
        <v>0</v>
      </c>
      <c r="I157" s="74" t="s">
        <v>33</v>
      </c>
    </row>
    <row r="158" spans="1:9" s="83" customFormat="1" x14ac:dyDescent="0.2">
      <c r="A158" s="94"/>
      <c r="B158" s="94"/>
      <c r="C158" s="69" t="s">
        <v>471</v>
      </c>
      <c r="D158" s="70">
        <v>45246</v>
      </c>
      <c r="E158" s="84">
        <v>576</v>
      </c>
      <c r="F158" s="71">
        <f t="shared" si="4"/>
        <v>45276</v>
      </c>
      <c r="G158" s="72">
        <f t="shared" si="5"/>
        <v>576</v>
      </c>
      <c r="H158" s="73">
        <v>0</v>
      </c>
      <c r="I158" s="74" t="s">
        <v>33</v>
      </c>
    </row>
    <row r="159" spans="1:9" s="83" customFormat="1" x14ac:dyDescent="0.2">
      <c r="A159" s="94"/>
      <c r="B159" s="94"/>
      <c r="C159" s="69" t="s">
        <v>472</v>
      </c>
      <c r="D159" s="70">
        <v>45254</v>
      </c>
      <c r="E159" s="84">
        <v>2480</v>
      </c>
      <c r="F159" s="71">
        <f t="shared" si="4"/>
        <v>45284</v>
      </c>
      <c r="G159" s="72">
        <f t="shared" si="5"/>
        <v>2480</v>
      </c>
      <c r="H159" s="73">
        <v>0</v>
      </c>
      <c r="I159" s="74" t="s">
        <v>33</v>
      </c>
    </row>
    <row r="160" spans="1:9" s="83" customFormat="1" x14ac:dyDescent="0.2">
      <c r="A160" s="94"/>
      <c r="B160" s="94"/>
      <c r="C160" s="69" t="s">
        <v>473</v>
      </c>
      <c r="D160" s="70">
        <v>45257</v>
      </c>
      <c r="E160" s="84">
        <v>2536</v>
      </c>
      <c r="F160" s="71">
        <f t="shared" si="4"/>
        <v>45287</v>
      </c>
      <c r="G160" s="72">
        <f t="shared" si="5"/>
        <v>2536</v>
      </c>
      <c r="H160" s="73">
        <v>0</v>
      </c>
      <c r="I160" s="74" t="s">
        <v>33</v>
      </c>
    </row>
    <row r="161" spans="1:9" s="83" customFormat="1" x14ac:dyDescent="0.2">
      <c r="A161" s="94"/>
      <c r="B161" s="94"/>
      <c r="C161" s="69" t="s">
        <v>474</v>
      </c>
      <c r="D161" s="70">
        <v>45257</v>
      </c>
      <c r="E161" s="84">
        <v>640</v>
      </c>
      <c r="F161" s="71">
        <f t="shared" si="4"/>
        <v>45287</v>
      </c>
      <c r="G161" s="72">
        <f t="shared" si="5"/>
        <v>640</v>
      </c>
      <c r="H161" s="73">
        <v>0</v>
      </c>
      <c r="I161" s="74" t="s">
        <v>33</v>
      </c>
    </row>
    <row r="162" spans="1:9" s="83" customFormat="1" x14ac:dyDescent="0.2">
      <c r="A162" s="94"/>
      <c r="B162" s="94"/>
      <c r="C162" s="69" t="s">
        <v>475</v>
      </c>
      <c r="D162" s="70">
        <v>45258</v>
      </c>
      <c r="E162" s="84">
        <v>720</v>
      </c>
      <c r="F162" s="71">
        <f t="shared" si="4"/>
        <v>45288</v>
      </c>
      <c r="G162" s="72">
        <f t="shared" si="5"/>
        <v>720</v>
      </c>
      <c r="H162" s="73">
        <v>0</v>
      </c>
      <c r="I162" s="74" t="s">
        <v>33</v>
      </c>
    </row>
    <row r="163" spans="1:9" s="83" customFormat="1" x14ac:dyDescent="0.2">
      <c r="A163" s="94"/>
      <c r="B163" s="94"/>
      <c r="C163" s="69" t="s">
        <v>476</v>
      </c>
      <c r="D163" s="70">
        <v>45258</v>
      </c>
      <c r="E163" s="84">
        <v>440</v>
      </c>
      <c r="F163" s="71">
        <f t="shared" si="4"/>
        <v>45288</v>
      </c>
      <c r="G163" s="72">
        <f t="shared" si="5"/>
        <v>440</v>
      </c>
      <c r="H163" s="73">
        <v>0</v>
      </c>
      <c r="I163" s="74" t="s">
        <v>33</v>
      </c>
    </row>
    <row r="164" spans="1:9" s="83" customFormat="1" x14ac:dyDescent="0.2">
      <c r="A164" s="95"/>
      <c r="B164" s="95"/>
      <c r="C164" s="69" t="s">
        <v>477</v>
      </c>
      <c r="D164" s="70">
        <v>45259</v>
      </c>
      <c r="E164" s="84">
        <v>640</v>
      </c>
      <c r="F164" s="71">
        <f t="shared" si="4"/>
        <v>45289</v>
      </c>
      <c r="G164" s="72">
        <f t="shared" si="5"/>
        <v>640</v>
      </c>
      <c r="H164" s="73">
        <v>0</v>
      </c>
      <c r="I164" s="74" t="s">
        <v>33</v>
      </c>
    </row>
    <row r="165" spans="1:9" s="83" customFormat="1" ht="56.25" customHeight="1" x14ac:dyDescent="0.2">
      <c r="A165" s="47" t="s">
        <v>0</v>
      </c>
      <c r="B165" s="47" t="s">
        <v>1</v>
      </c>
      <c r="C165" s="47" t="s">
        <v>3</v>
      </c>
      <c r="D165" s="47" t="s">
        <v>2</v>
      </c>
      <c r="E165" s="48" t="s">
        <v>4</v>
      </c>
      <c r="F165" s="47" t="s">
        <v>5</v>
      </c>
      <c r="G165" s="47" t="s">
        <v>6</v>
      </c>
      <c r="H165" s="47" t="s">
        <v>7</v>
      </c>
      <c r="I165" s="47" t="s">
        <v>8</v>
      </c>
    </row>
    <row r="166" spans="1:9" s="83" customFormat="1" ht="96" customHeight="1" x14ac:dyDescent="0.2">
      <c r="A166" s="85" t="s">
        <v>480</v>
      </c>
      <c r="B166" s="85" t="s">
        <v>478</v>
      </c>
      <c r="C166" s="69" t="s">
        <v>479</v>
      </c>
      <c r="D166" s="70">
        <v>45218</v>
      </c>
      <c r="E166" s="84">
        <v>1475000</v>
      </c>
      <c r="F166" s="71">
        <f t="shared" si="4"/>
        <v>45248</v>
      </c>
      <c r="G166" s="72">
        <f t="shared" si="5"/>
        <v>1475000</v>
      </c>
      <c r="H166" s="73">
        <v>0</v>
      </c>
      <c r="I166" s="74" t="s">
        <v>33</v>
      </c>
    </row>
    <row r="167" spans="1:9" s="83" customFormat="1" ht="99.75" customHeight="1" x14ac:dyDescent="0.2">
      <c r="A167" s="86" t="s">
        <v>480</v>
      </c>
      <c r="B167" s="85" t="s">
        <v>481</v>
      </c>
      <c r="C167" s="69" t="s">
        <v>482</v>
      </c>
      <c r="D167" s="70">
        <v>45182</v>
      </c>
      <c r="E167" s="84">
        <v>1200024.6000000001</v>
      </c>
      <c r="F167" s="71">
        <f t="shared" si="4"/>
        <v>45212</v>
      </c>
      <c r="G167" s="72">
        <f t="shared" si="5"/>
        <v>1200024.6000000001</v>
      </c>
      <c r="H167" s="73">
        <v>0</v>
      </c>
      <c r="I167" s="74" t="s">
        <v>33</v>
      </c>
    </row>
    <row r="168" spans="1:9" s="83" customFormat="1" ht="104.25" customHeight="1" x14ac:dyDescent="0.2">
      <c r="A168" s="85" t="s">
        <v>485</v>
      </c>
      <c r="B168" s="85" t="s">
        <v>483</v>
      </c>
      <c r="C168" s="69" t="s">
        <v>484</v>
      </c>
      <c r="D168" s="70">
        <v>45202</v>
      </c>
      <c r="E168" s="84">
        <v>204966</v>
      </c>
      <c r="F168" s="71">
        <f t="shared" si="4"/>
        <v>45232</v>
      </c>
      <c r="G168" s="72">
        <f t="shared" si="5"/>
        <v>204966</v>
      </c>
      <c r="H168" s="73">
        <v>0</v>
      </c>
      <c r="I168" s="74" t="s">
        <v>33</v>
      </c>
    </row>
    <row r="169" spans="1:9" s="83" customFormat="1" ht="65.25" customHeight="1" x14ac:dyDescent="0.2">
      <c r="A169" s="85" t="s">
        <v>447</v>
      </c>
      <c r="B169" s="85" t="s">
        <v>486</v>
      </c>
      <c r="C169" s="69" t="s">
        <v>487</v>
      </c>
      <c r="D169" s="70">
        <v>45264</v>
      </c>
      <c r="E169" s="84">
        <v>678830.66</v>
      </c>
      <c r="F169" s="71">
        <f t="shared" si="4"/>
        <v>45294</v>
      </c>
      <c r="G169" s="72">
        <f t="shared" si="5"/>
        <v>678830.66</v>
      </c>
      <c r="H169" s="73">
        <v>0</v>
      </c>
      <c r="I169" s="74" t="s">
        <v>33</v>
      </c>
    </row>
    <row r="170" spans="1:9" s="83" customFormat="1" ht="73.5" customHeight="1" x14ac:dyDescent="0.2">
      <c r="A170" s="85" t="s">
        <v>165</v>
      </c>
      <c r="B170" s="85" t="s">
        <v>488</v>
      </c>
      <c r="C170" s="69" t="s">
        <v>489</v>
      </c>
      <c r="D170" s="70">
        <v>45245</v>
      </c>
      <c r="E170" s="84">
        <v>83507.009999999995</v>
      </c>
      <c r="F170" s="71">
        <f t="shared" si="4"/>
        <v>45275</v>
      </c>
      <c r="G170" s="72">
        <f t="shared" si="5"/>
        <v>83507.009999999995</v>
      </c>
      <c r="H170" s="73">
        <v>0</v>
      </c>
      <c r="I170" s="74" t="s">
        <v>33</v>
      </c>
    </row>
    <row r="171" spans="1:9" s="83" customFormat="1" ht="91.5" customHeight="1" x14ac:dyDescent="0.2">
      <c r="A171" s="85" t="s">
        <v>254</v>
      </c>
      <c r="B171" s="85" t="s">
        <v>490</v>
      </c>
      <c r="C171" s="69" t="s">
        <v>302</v>
      </c>
      <c r="D171" s="70">
        <v>45271</v>
      </c>
      <c r="E171" s="84">
        <v>198000.06</v>
      </c>
      <c r="F171" s="71">
        <f t="shared" si="4"/>
        <v>45301</v>
      </c>
      <c r="G171" s="72">
        <f t="shared" si="5"/>
        <v>198000.06</v>
      </c>
      <c r="H171" s="73">
        <v>0</v>
      </c>
      <c r="I171" s="74" t="s">
        <v>33</v>
      </c>
    </row>
    <row r="172" spans="1:9" s="83" customFormat="1" ht="96.75" customHeight="1" x14ac:dyDescent="0.2">
      <c r="A172" s="85" t="s">
        <v>493</v>
      </c>
      <c r="B172" s="85" t="s">
        <v>491</v>
      </c>
      <c r="C172" s="69" t="s">
        <v>492</v>
      </c>
      <c r="D172" s="70">
        <v>45271</v>
      </c>
      <c r="E172" s="84">
        <v>204000.22</v>
      </c>
      <c r="F172" s="71">
        <f t="shared" si="4"/>
        <v>45301</v>
      </c>
      <c r="G172" s="72">
        <f t="shared" si="5"/>
        <v>204000.22</v>
      </c>
      <c r="H172" s="73">
        <v>0</v>
      </c>
      <c r="I172" s="74" t="s">
        <v>33</v>
      </c>
    </row>
    <row r="173" spans="1:9" s="83" customFormat="1" ht="85.5" customHeight="1" x14ac:dyDescent="0.2">
      <c r="A173" s="85" t="s">
        <v>496</v>
      </c>
      <c r="B173" s="85" t="s">
        <v>494</v>
      </c>
      <c r="C173" s="69" t="s">
        <v>495</v>
      </c>
      <c r="D173" s="70">
        <v>45274</v>
      </c>
      <c r="E173" s="84">
        <v>1770000</v>
      </c>
      <c r="F173" s="71">
        <f t="shared" si="4"/>
        <v>45304</v>
      </c>
      <c r="G173" s="72">
        <f t="shared" si="5"/>
        <v>1770000</v>
      </c>
      <c r="H173" s="73">
        <v>0</v>
      </c>
      <c r="I173" s="74" t="s">
        <v>33</v>
      </c>
    </row>
    <row r="174" spans="1:9" s="83" customFormat="1" ht="74.25" customHeight="1" x14ac:dyDescent="0.2">
      <c r="A174" s="85" t="s">
        <v>192</v>
      </c>
      <c r="B174" s="85" t="s">
        <v>497</v>
      </c>
      <c r="C174" s="69" t="s">
        <v>229</v>
      </c>
      <c r="D174" s="70">
        <v>45268</v>
      </c>
      <c r="E174" s="84">
        <v>94400</v>
      </c>
      <c r="F174" s="71">
        <f t="shared" si="4"/>
        <v>45298</v>
      </c>
      <c r="G174" s="72">
        <f t="shared" si="5"/>
        <v>94400</v>
      </c>
      <c r="H174" s="73">
        <v>0</v>
      </c>
      <c r="I174" s="74" t="s">
        <v>33</v>
      </c>
    </row>
    <row r="175" spans="1:9" s="83" customFormat="1" ht="74.25" customHeight="1" x14ac:dyDescent="0.2">
      <c r="A175" s="85" t="s">
        <v>360</v>
      </c>
      <c r="B175" s="85" t="s">
        <v>498</v>
      </c>
      <c r="C175" s="69" t="s">
        <v>499</v>
      </c>
      <c r="D175" s="70" t="s">
        <v>500</v>
      </c>
      <c r="E175" s="84">
        <v>171775.55</v>
      </c>
      <c r="F175" s="71" t="e">
        <f t="shared" si="4"/>
        <v>#VALUE!</v>
      </c>
      <c r="G175" s="72">
        <f t="shared" si="5"/>
        <v>171775.55</v>
      </c>
      <c r="H175" s="73">
        <v>0</v>
      </c>
      <c r="I175" s="74" t="s">
        <v>33</v>
      </c>
    </row>
    <row r="176" spans="1:9" s="83" customFormat="1" ht="74.25" customHeight="1" x14ac:dyDescent="0.2">
      <c r="A176" s="47" t="s">
        <v>0</v>
      </c>
      <c r="B176" s="47" t="s">
        <v>1</v>
      </c>
      <c r="C176" s="47" t="s">
        <v>3</v>
      </c>
      <c r="D176" s="47" t="s">
        <v>2</v>
      </c>
      <c r="E176" s="48" t="s">
        <v>4</v>
      </c>
      <c r="F176" s="47" t="s">
        <v>5</v>
      </c>
      <c r="G176" s="47" t="s">
        <v>6</v>
      </c>
      <c r="H176" s="47" t="s">
        <v>7</v>
      </c>
      <c r="I176" s="47" t="s">
        <v>8</v>
      </c>
    </row>
    <row r="177" spans="1:9" s="83" customFormat="1" ht="99" customHeight="1" x14ac:dyDescent="0.2">
      <c r="A177" s="85" t="s">
        <v>502</v>
      </c>
      <c r="B177" s="85" t="s">
        <v>501</v>
      </c>
      <c r="C177" s="69" t="s">
        <v>312</v>
      </c>
      <c r="D177" s="70">
        <v>45128</v>
      </c>
      <c r="E177" s="84">
        <v>205320</v>
      </c>
      <c r="F177" s="71">
        <f t="shared" si="4"/>
        <v>45158</v>
      </c>
      <c r="G177" s="72">
        <f t="shared" si="5"/>
        <v>205320</v>
      </c>
      <c r="H177" s="73">
        <v>0</v>
      </c>
      <c r="I177" s="74" t="s">
        <v>33</v>
      </c>
    </row>
    <row r="178" spans="1:9" s="83" customFormat="1" ht="90.75" customHeight="1" x14ac:dyDescent="0.2">
      <c r="A178" s="85" t="s">
        <v>505</v>
      </c>
      <c r="B178" s="85" t="s">
        <v>503</v>
      </c>
      <c r="C178" s="69" t="s">
        <v>504</v>
      </c>
      <c r="D178" s="70">
        <v>45266</v>
      </c>
      <c r="E178" s="84">
        <v>141600</v>
      </c>
      <c r="F178" s="71">
        <f t="shared" si="4"/>
        <v>45296</v>
      </c>
      <c r="G178" s="72">
        <f t="shared" si="5"/>
        <v>141600</v>
      </c>
      <c r="H178" s="73">
        <v>0</v>
      </c>
      <c r="I178" s="74" t="s">
        <v>33</v>
      </c>
    </row>
    <row r="179" spans="1:9" s="83" customFormat="1" ht="85.5" customHeight="1" x14ac:dyDescent="0.2">
      <c r="A179" s="85" t="s">
        <v>508</v>
      </c>
      <c r="B179" s="85" t="s">
        <v>506</v>
      </c>
      <c r="C179" s="69" t="s">
        <v>507</v>
      </c>
      <c r="D179" s="70">
        <v>45251</v>
      </c>
      <c r="E179" s="84">
        <v>266774.40000000002</v>
      </c>
      <c r="F179" s="71">
        <f t="shared" si="4"/>
        <v>45281</v>
      </c>
      <c r="G179" s="72">
        <f t="shared" si="5"/>
        <v>266774.40000000002</v>
      </c>
      <c r="H179" s="73">
        <v>0</v>
      </c>
      <c r="I179" s="74" t="s">
        <v>33</v>
      </c>
    </row>
    <row r="180" spans="1:9" s="83" customFormat="1" ht="108.75" customHeight="1" x14ac:dyDescent="0.2">
      <c r="A180" s="85" t="s">
        <v>505</v>
      </c>
      <c r="B180" s="85" t="s">
        <v>509</v>
      </c>
      <c r="C180" s="69" t="s">
        <v>510</v>
      </c>
      <c r="D180" s="70">
        <v>45264</v>
      </c>
      <c r="E180" s="84">
        <v>43070</v>
      </c>
      <c r="F180" s="71">
        <f t="shared" si="4"/>
        <v>45294</v>
      </c>
      <c r="G180" s="72">
        <f t="shared" si="5"/>
        <v>43070</v>
      </c>
      <c r="H180" s="73">
        <v>0</v>
      </c>
      <c r="I180" s="74" t="s">
        <v>33</v>
      </c>
    </row>
    <row r="181" spans="1:9" s="83" customFormat="1" ht="90" customHeight="1" x14ac:dyDescent="0.2">
      <c r="A181" s="85" t="s">
        <v>513</v>
      </c>
      <c r="B181" s="85" t="s">
        <v>511</v>
      </c>
      <c r="C181" s="69" t="s">
        <v>512</v>
      </c>
      <c r="D181" s="70">
        <v>45187</v>
      </c>
      <c r="E181" s="84">
        <v>99000</v>
      </c>
      <c r="F181" s="71">
        <f t="shared" si="4"/>
        <v>45217</v>
      </c>
      <c r="G181" s="72">
        <f t="shared" si="5"/>
        <v>99000</v>
      </c>
      <c r="H181" s="73">
        <v>0</v>
      </c>
      <c r="I181" s="74" t="s">
        <v>33</v>
      </c>
    </row>
    <row r="182" spans="1:9" s="83" customFormat="1" ht="33" customHeight="1" x14ac:dyDescent="0.2">
      <c r="A182" s="93" t="s">
        <v>167</v>
      </c>
      <c r="B182" s="93" t="s">
        <v>514</v>
      </c>
      <c r="C182" s="69" t="s">
        <v>515</v>
      </c>
      <c r="D182" s="70">
        <v>45247</v>
      </c>
      <c r="E182" s="84">
        <v>11858.61</v>
      </c>
      <c r="F182" s="71">
        <f t="shared" si="4"/>
        <v>45277</v>
      </c>
      <c r="G182" s="72">
        <f t="shared" si="5"/>
        <v>11858.61</v>
      </c>
      <c r="H182" s="73">
        <v>0</v>
      </c>
      <c r="I182" s="74" t="s">
        <v>33</v>
      </c>
    </row>
    <row r="183" spans="1:9" s="83" customFormat="1" ht="33" customHeight="1" x14ac:dyDescent="0.2">
      <c r="A183" s="94"/>
      <c r="B183" s="94"/>
      <c r="C183" s="69" t="s">
        <v>516</v>
      </c>
      <c r="D183" s="70">
        <v>45247</v>
      </c>
      <c r="E183" s="84">
        <v>8873.16</v>
      </c>
      <c r="F183" s="71">
        <f t="shared" si="4"/>
        <v>45277</v>
      </c>
      <c r="G183" s="72">
        <f t="shared" si="5"/>
        <v>8873.16</v>
      </c>
      <c r="H183" s="73">
        <v>0</v>
      </c>
      <c r="I183" s="74" t="s">
        <v>33</v>
      </c>
    </row>
    <row r="184" spans="1:9" s="83" customFormat="1" ht="33" customHeight="1" x14ac:dyDescent="0.2">
      <c r="A184" s="95"/>
      <c r="B184" s="95"/>
      <c r="C184" s="69" t="s">
        <v>517</v>
      </c>
      <c r="D184" s="70">
        <v>45251</v>
      </c>
      <c r="E184" s="84">
        <v>20952.849999999999</v>
      </c>
      <c r="F184" s="71">
        <f t="shared" si="4"/>
        <v>45281</v>
      </c>
      <c r="G184" s="72">
        <f t="shared" si="5"/>
        <v>20952.849999999999</v>
      </c>
      <c r="H184" s="73">
        <v>0</v>
      </c>
      <c r="I184" s="74" t="s">
        <v>33</v>
      </c>
    </row>
    <row r="185" spans="1:9" s="83" customFormat="1" ht="20.25" customHeight="1" x14ac:dyDescent="0.2">
      <c r="A185" s="93" t="s">
        <v>519</v>
      </c>
      <c r="B185" s="93" t="s">
        <v>518</v>
      </c>
      <c r="C185" s="69" t="s">
        <v>520</v>
      </c>
      <c r="D185" s="70">
        <v>45105</v>
      </c>
      <c r="E185" s="84">
        <v>192500</v>
      </c>
      <c r="F185" s="71">
        <f t="shared" si="4"/>
        <v>45135</v>
      </c>
      <c r="G185" s="72">
        <f t="shared" si="5"/>
        <v>192500</v>
      </c>
      <c r="H185" s="73">
        <v>0</v>
      </c>
      <c r="I185" s="74" t="s">
        <v>33</v>
      </c>
    </row>
    <row r="186" spans="1:9" s="83" customFormat="1" ht="20.25" customHeight="1" x14ac:dyDescent="0.2">
      <c r="A186" s="94"/>
      <c r="B186" s="94"/>
      <c r="C186" s="69" t="s">
        <v>521</v>
      </c>
      <c r="D186" s="70">
        <v>45107</v>
      </c>
      <c r="E186" s="84">
        <v>198000</v>
      </c>
      <c r="F186" s="71">
        <f t="shared" si="4"/>
        <v>45137</v>
      </c>
      <c r="G186" s="72">
        <f t="shared" si="5"/>
        <v>198000</v>
      </c>
      <c r="H186" s="73">
        <v>0</v>
      </c>
      <c r="I186" s="74" t="s">
        <v>33</v>
      </c>
    </row>
    <row r="187" spans="1:9" s="83" customFormat="1" ht="20.25" customHeight="1" x14ac:dyDescent="0.2">
      <c r="A187" s="94"/>
      <c r="B187" s="94"/>
      <c r="C187" s="69" t="s">
        <v>522</v>
      </c>
      <c r="D187" s="70">
        <v>45110</v>
      </c>
      <c r="E187" s="84">
        <v>111000</v>
      </c>
      <c r="F187" s="71">
        <f t="shared" si="4"/>
        <v>45140</v>
      </c>
      <c r="G187" s="72">
        <f t="shared" si="5"/>
        <v>111000</v>
      </c>
      <c r="H187" s="73">
        <v>0</v>
      </c>
      <c r="I187" s="74" t="s">
        <v>33</v>
      </c>
    </row>
    <row r="188" spans="1:9" s="83" customFormat="1" ht="20.25" customHeight="1" x14ac:dyDescent="0.2">
      <c r="A188" s="94"/>
      <c r="B188" s="94"/>
      <c r="C188" s="69" t="s">
        <v>523</v>
      </c>
      <c r="D188" s="70">
        <v>45111</v>
      </c>
      <c r="E188" s="84">
        <v>570000</v>
      </c>
      <c r="F188" s="71">
        <f t="shared" si="4"/>
        <v>45141</v>
      </c>
      <c r="G188" s="72">
        <f t="shared" si="5"/>
        <v>570000</v>
      </c>
      <c r="H188" s="73">
        <v>0</v>
      </c>
      <c r="I188" s="74" t="s">
        <v>33</v>
      </c>
    </row>
    <row r="189" spans="1:9" s="83" customFormat="1" ht="20.25" customHeight="1" x14ac:dyDescent="0.2">
      <c r="A189" s="94"/>
      <c r="B189" s="94"/>
      <c r="C189" s="69" t="s">
        <v>524</v>
      </c>
      <c r="D189" s="70">
        <v>45114</v>
      </c>
      <c r="E189" s="84">
        <v>330000</v>
      </c>
      <c r="F189" s="71">
        <f t="shared" si="4"/>
        <v>45144</v>
      </c>
      <c r="G189" s="72">
        <f t="shared" si="5"/>
        <v>330000</v>
      </c>
      <c r="H189" s="73">
        <v>0</v>
      </c>
      <c r="I189" s="74" t="s">
        <v>33</v>
      </c>
    </row>
    <row r="190" spans="1:9" s="83" customFormat="1" ht="20.25" customHeight="1" x14ac:dyDescent="0.2">
      <c r="A190" s="95"/>
      <c r="B190" s="95"/>
      <c r="C190" s="69" t="s">
        <v>525</v>
      </c>
      <c r="D190" s="70">
        <v>45148</v>
      </c>
      <c r="E190" s="84">
        <v>108500</v>
      </c>
      <c r="F190" s="71">
        <f t="shared" si="4"/>
        <v>45178</v>
      </c>
      <c r="G190" s="72">
        <f t="shared" si="5"/>
        <v>108500</v>
      </c>
      <c r="H190" s="73">
        <v>0</v>
      </c>
      <c r="I190" s="74" t="s">
        <v>33</v>
      </c>
    </row>
    <row r="191" spans="1:9" s="83" customFormat="1" ht="80.25" customHeight="1" x14ac:dyDescent="0.2">
      <c r="A191" s="85" t="s">
        <v>180</v>
      </c>
      <c r="B191" s="85" t="s">
        <v>526</v>
      </c>
      <c r="C191" s="69" t="s">
        <v>527</v>
      </c>
      <c r="D191" s="70">
        <v>45226</v>
      </c>
      <c r="E191" s="84">
        <v>57820</v>
      </c>
      <c r="F191" s="71">
        <f t="shared" si="4"/>
        <v>45256</v>
      </c>
      <c r="G191" s="72">
        <f t="shared" si="5"/>
        <v>57820</v>
      </c>
      <c r="H191" s="73">
        <v>0</v>
      </c>
      <c r="I191" s="74" t="s">
        <v>33</v>
      </c>
    </row>
    <row r="192" spans="1:9" s="83" customFormat="1" ht="90.75" customHeight="1" x14ac:dyDescent="0.2">
      <c r="A192" s="85" t="s">
        <v>196</v>
      </c>
      <c r="B192" s="85" t="s">
        <v>528</v>
      </c>
      <c r="C192" s="69" t="s">
        <v>529</v>
      </c>
      <c r="D192" s="70">
        <v>45260</v>
      </c>
      <c r="E192" s="84">
        <v>94400</v>
      </c>
      <c r="F192" s="71">
        <f t="shared" si="4"/>
        <v>45290</v>
      </c>
      <c r="G192" s="72">
        <f t="shared" si="5"/>
        <v>94400</v>
      </c>
      <c r="H192" s="73">
        <v>0</v>
      </c>
      <c r="I192" s="74" t="s">
        <v>33</v>
      </c>
    </row>
    <row r="193" spans="1:9" s="83" customFormat="1" ht="56.25" customHeight="1" x14ac:dyDescent="0.2">
      <c r="A193" s="47" t="s">
        <v>0</v>
      </c>
      <c r="B193" s="47" t="s">
        <v>1</v>
      </c>
      <c r="C193" s="47" t="s">
        <v>3</v>
      </c>
      <c r="D193" s="47" t="s">
        <v>2</v>
      </c>
      <c r="E193" s="48" t="s">
        <v>4</v>
      </c>
      <c r="F193" s="47" t="s">
        <v>5</v>
      </c>
      <c r="G193" s="47" t="s">
        <v>6</v>
      </c>
      <c r="H193" s="47" t="s">
        <v>7</v>
      </c>
      <c r="I193" s="47" t="s">
        <v>8</v>
      </c>
    </row>
    <row r="194" spans="1:9" s="83" customFormat="1" ht="24" customHeight="1" x14ac:dyDescent="0.2">
      <c r="A194" s="93" t="s">
        <v>531</v>
      </c>
      <c r="B194" s="93" t="s">
        <v>530</v>
      </c>
      <c r="C194" s="69" t="s">
        <v>532</v>
      </c>
      <c r="D194" s="70">
        <v>44998</v>
      </c>
      <c r="E194" s="84">
        <v>139719.48000000001</v>
      </c>
      <c r="F194" s="71">
        <f t="shared" si="4"/>
        <v>45028</v>
      </c>
      <c r="G194" s="72">
        <f t="shared" si="5"/>
        <v>139719.48000000001</v>
      </c>
      <c r="H194" s="73">
        <v>0</v>
      </c>
      <c r="I194" s="74" t="s">
        <v>33</v>
      </c>
    </row>
    <row r="195" spans="1:9" s="83" customFormat="1" ht="24" customHeight="1" x14ac:dyDescent="0.2">
      <c r="A195" s="94"/>
      <c r="B195" s="94"/>
      <c r="C195" s="69" t="s">
        <v>533</v>
      </c>
      <c r="D195" s="70">
        <v>45029</v>
      </c>
      <c r="E195" s="84">
        <v>101411.71</v>
      </c>
      <c r="F195" s="71">
        <f t="shared" si="4"/>
        <v>45059</v>
      </c>
      <c r="G195" s="72">
        <f t="shared" si="5"/>
        <v>101411.71</v>
      </c>
      <c r="H195" s="73">
        <v>0</v>
      </c>
      <c r="I195" s="74" t="s">
        <v>33</v>
      </c>
    </row>
    <row r="196" spans="1:9" s="83" customFormat="1" ht="24" customHeight="1" x14ac:dyDescent="0.2">
      <c r="A196" s="94"/>
      <c r="B196" s="94"/>
      <c r="C196" s="69" t="s">
        <v>534</v>
      </c>
      <c r="D196" s="70">
        <v>45061</v>
      </c>
      <c r="E196" s="84">
        <v>86625.21</v>
      </c>
      <c r="F196" s="71">
        <f t="shared" si="4"/>
        <v>45091</v>
      </c>
      <c r="G196" s="72">
        <f t="shared" si="5"/>
        <v>86625.21</v>
      </c>
      <c r="H196" s="73">
        <v>0</v>
      </c>
      <c r="I196" s="74" t="s">
        <v>33</v>
      </c>
    </row>
    <row r="197" spans="1:9" s="83" customFormat="1" ht="24" customHeight="1" x14ac:dyDescent="0.2">
      <c r="A197" s="95"/>
      <c r="B197" s="95"/>
      <c r="C197" s="69" t="s">
        <v>535</v>
      </c>
      <c r="D197" s="70">
        <v>45090</v>
      </c>
      <c r="E197" s="84">
        <v>84178.12</v>
      </c>
      <c r="F197" s="71">
        <f t="shared" si="4"/>
        <v>45120</v>
      </c>
      <c r="G197" s="72">
        <f t="shared" si="5"/>
        <v>84178.12</v>
      </c>
      <c r="H197" s="73">
        <v>0</v>
      </c>
      <c r="I197" s="74" t="s">
        <v>33</v>
      </c>
    </row>
    <row r="198" spans="1:9" s="83" customFormat="1" ht="88.5" customHeight="1" x14ac:dyDescent="0.2">
      <c r="A198" s="85" t="s">
        <v>538</v>
      </c>
      <c r="B198" s="85" t="s">
        <v>536</v>
      </c>
      <c r="C198" s="69" t="s">
        <v>537</v>
      </c>
      <c r="D198" s="70">
        <v>45268</v>
      </c>
      <c r="E198" s="84">
        <v>205000</v>
      </c>
      <c r="F198" s="71">
        <f t="shared" si="4"/>
        <v>45298</v>
      </c>
      <c r="G198" s="72">
        <f t="shared" si="5"/>
        <v>205000</v>
      </c>
      <c r="H198" s="73">
        <v>0</v>
      </c>
      <c r="I198" s="74" t="s">
        <v>33</v>
      </c>
    </row>
    <row r="199" spans="1:9" s="83" customFormat="1" ht="111" customHeight="1" x14ac:dyDescent="0.2">
      <c r="A199" s="85" t="s">
        <v>196</v>
      </c>
      <c r="B199" s="85" t="s">
        <v>539</v>
      </c>
      <c r="C199" s="69" t="s">
        <v>540</v>
      </c>
      <c r="D199" s="70">
        <v>45265</v>
      </c>
      <c r="E199" s="84">
        <v>182899.76</v>
      </c>
      <c r="F199" s="71">
        <f t="shared" si="4"/>
        <v>45295</v>
      </c>
      <c r="G199" s="72">
        <f t="shared" si="5"/>
        <v>182899.76</v>
      </c>
      <c r="H199" s="73">
        <v>0</v>
      </c>
      <c r="I199" s="74" t="s">
        <v>33</v>
      </c>
    </row>
    <row r="200" spans="1:9" s="83" customFormat="1" ht="69.75" customHeight="1" x14ac:dyDescent="0.2">
      <c r="A200" s="85" t="s">
        <v>196</v>
      </c>
      <c r="B200" s="85" t="s">
        <v>541</v>
      </c>
      <c r="C200" s="69" t="s">
        <v>542</v>
      </c>
      <c r="D200" s="70">
        <v>45245</v>
      </c>
      <c r="E200" s="84">
        <v>1449630</v>
      </c>
      <c r="F200" s="71">
        <f t="shared" si="4"/>
        <v>45275</v>
      </c>
      <c r="G200" s="72">
        <f t="shared" si="5"/>
        <v>1449630</v>
      </c>
      <c r="H200" s="73">
        <v>0</v>
      </c>
      <c r="I200" s="74" t="s">
        <v>33</v>
      </c>
    </row>
    <row r="201" spans="1:9" s="83" customFormat="1" ht="93.75" customHeight="1" x14ac:dyDescent="0.2">
      <c r="A201" s="85" t="s">
        <v>452</v>
      </c>
      <c r="B201" s="85" t="s">
        <v>543</v>
      </c>
      <c r="C201" s="69" t="s">
        <v>544</v>
      </c>
      <c r="D201" s="70">
        <v>45261</v>
      </c>
      <c r="E201" s="84">
        <v>313054</v>
      </c>
      <c r="F201" s="71">
        <f t="shared" si="4"/>
        <v>45291</v>
      </c>
      <c r="G201" s="72">
        <f t="shared" si="5"/>
        <v>313054</v>
      </c>
      <c r="H201" s="73">
        <v>0</v>
      </c>
      <c r="I201" s="74" t="s">
        <v>33</v>
      </c>
    </row>
    <row r="202" spans="1:9" s="83" customFormat="1" ht="67.5" customHeight="1" x14ac:dyDescent="0.2">
      <c r="A202" s="85" t="s">
        <v>547</v>
      </c>
      <c r="B202" s="85" t="s">
        <v>545</v>
      </c>
      <c r="C202" s="69" t="s">
        <v>546</v>
      </c>
      <c r="D202" s="70">
        <v>45231</v>
      </c>
      <c r="E202" s="84">
        <v>270</v>
      </c>
      <c r="F202" s="71">
        <f t="shared" si="4"/>
        <v>45261</v>
      </c>
      <c r="G202" s="72">
        <f t="shared" si="5"/>
        <v>270</v>
      </c>
      <c r="H202" s="73">
        <v>0</v>
      </c>
      <c r="I202" s="74" t="s">
        <v>33</v>
      </c>
    </row>
    <row r="203" spans="1:9" s="83" customFormat="1" ht="69.75" customHeight="1" x14ac:dyDescent="0.2">
      <c r="A203" s="85" t="s">
        <v>549</v>
      </c>
      <c r="B203" s="85" t="s">
        <v>548</v>
      </c>
      <c r="C203" s="69" t="s">
        <v>550</v>
      </c>
      <c r="D203" s="70">
        <v>45259</v>
      </c>
      <c r="E203" s="84">
        <v>156940</v>
      </c>
      <c r="F203" s="71">
        <f t="shared" si="4"/>
        <v>45289</v>
      </c>
      <c r="G203" s="72">
        <f t="shared" si="5"/>
        <v>156940</v>
      </c>
      <c r="H203" s="73">
        <v>0</v>
      </c>
      <c r="I203" s="74" t="s">
        <v>33</v>
      </c>
    </row>
    <row r="204" spans="1:9" s="83" customFormat="1" ht="57" customHeight="1" x14ac:dyDescent="0.2">
      <c r="A204" s="85" t="s">
        <v>549</v>
      </c>
      <c r="B204" s="85" t="s">
        <v>551</v>
      </c>
      <c r="C204" s="69" t="s">
        <v>552</v>
      </c>
      <c r="D204" s="70">
        <v>45259</v>
      </c>
      <c r="E204" s="84">
        <v>151513.76999999999</v>
      </c>
      <c r="F204" s="71">
        <f t="shared" si="4"/>
        <v>45289</v>
      </c>
      <c r="G204" s="72">
        <f t="shared" si="5"/>
        <v>151513.76999999999</v>
      </c>
      <c r="H204" s="73">
        <v>0</v>
      </c>
      <c r="I204" s="74" t="s">
        <v>33</v>
      </c>
    </row>
    <row r="205" spans="1:9" s="83" customFormat="1" ht="79.5" customHeight="1" x14ac:dyDescent="0.2">
      <c r="A205" s="87" t="s">
        <v>254</v>
      </c>
      <c r="B205" s="87" t="s">
        <v>553</v>
      </c>
      <c r="C205" s="69" t="s">
        <v>554</v>
      </c>
      <c r="D205" s="70">
        <v>45272</v>
      </c>
      <c r="E205" s="84">
        <v>47760.5</v>
      </c>
      <c r="F205" s="71">
        <f t="shared" si="4"/>
        <v>45302</v>
      </c>
      <c r="G205" s="72">
        <f t="shared" si="5"/>
        <v>47760.5</v>
      </c>
      <c r="H205" s="73">
        <v>0</v>
      </c>
      <c r="I205" s="74" t="s">
        <v>33</v>
      </c>
    </row>
    <row r="206" spans="1:9" s="83" customFormat="1" ht="75.75" customHeight="1" x14ac:dyDescent="0.2">
      <c r="A206" s="87" t="s">
        <v>556</v>
      </c>
      <c r="B206" s="87" t="s">
        <v>555</v>
      </c>
      <c r="C206" s="69" t="s">
        <v>17</v>
      </c>
      <c r="D206" s="70">
        <v>45261</v>
      </c>
      <c r="E206" s="84">
        <v>1225312</v>
      </c>
      <c r="F206" s="71">
        <f t="shared" si="4"/>
        <v>45291</v>
      </c>
      <c r="G206" s="72">
        <f t="shared" si="5"/>
        <v>1225312</v>
      </c>
      <c r="H206" s="73">
        <v>0</v>
      </c>
      <c r="I206" s="74" t="s">
        <v>33</v>
      </c>
    </row>
    <row r="207" spans="1:9" s="83" customFormat="1" ht="68.25" customHeight="1" x14ac:dyDescent="0.2">
      <c r="A207" s="87" t="s">
        <v>556</v>
      </c>
      <c r="B207" s="87" t="s">
        <v>557</v>
      </c>
      <c r="C207" s="69" t="s">
        <v>558</v>
      </c>
      <c r="D207" s="70">
        <v>45261</v>
      </c>
      <c r="E207" s="84">
        <v>436600</v>
      </c>
      <c r="F207" s="71">
        <f t="shared" si="4"/>
        <v>45291</v>
      </c>
      <c r="G207" s="72">
        <f t="shared" si="5"/>
        <v>436600</v>
      </c>
      <c r="H207" s="73">
        <v>0</v>
      </c>
      <c r="I207" s="74" t="s">
        <v>33</v>
      </c>
    </row>
    <row r="208" spans="1:9" s="83" customFormat="1" ht="68.25" customHeight="1" x14ac:dyDescent="0.2">
      <c r="A208" s="47" t="s">
        <v>0</v>
      </c>
      <c r="B208" s="47" t="s">
        <v>1</v>
      </c>
      <c r="C208" s="47" t="s">
        <v>3</v>
      </c>
      <c r="D208" s="47" t="s">
        <v>2</v>
      </c>
      <c r="E208" s="48" t="s">
        <v>4</v>
      </c>
      <c r="F208" s="47" t="s">
        <v>5</v>
      </c>
      <c r="G208" s="47" t="s">
        <v>6</v>
      </c>
      <c r="H208" s="47" t="s">
        <v>7</v>
      </c>
      <c r="I208" s="47" t="s">
        <v>8</v>
      </c>
    </row>
    <row r="209" spans="1:9" s="83" customFormat="1" ht="108" customHeight="1" x14ac:dyDescent="0.2">
      <c r="A209" s="87" t="s">
        <v>198</v>
      </c>
      <c r="B209" s="87" t="s">
        <v>559</v>
      </c>
      <c r="C209" s="69" t="s">
        <v>560</v>
      </c>
      <c r="D209" s="70">
        <v>45273</v>
      </c>
      <c r="E209" s="84">
        <v>198240</v>
      </c>
      <c r="F209" s="71">
        <f t="shared" si="4"/>
        <v>45303</v>
      </c>
      <c r="G209" s="72">
        <f t="shared" si="5"/>
        <v>198240</v>
      </c>
      <c r="H209" s="73">
        <v>0</v>
      </c>
      <c r="I209" s="74" t="s">
        <v>33</v>
      </c>
    </row>
    <row r="210" spans="1:9" s="83" customFormat="1" ht="53.25" customHeight="1" x14ac:dyDescent="0.2">
      <c r="A210" s="93" t="s">
        <v>563</v>
      </c>
      <c r="B210" s="93" t="s">
        <v>561</v>
      </c>
      <c r="C210" s="69" t="s">
        <v>562</v>
      </c>
      <c r="D210" s="70">
        <v>45260</v>
      </c>
      <c r="E210" s="84">
        <v>3053320</v>
      </c>
      <c r="F210" s="71">
        <f t="shared" si="4"/>
        <v>45290</v>
      </c>
      <c r="G210" s="72">
        <f t="shared" si="5"/>
        <v>3053320</v>
      </c>
      <c r="H210" s="73">
        <v>0</v>
      </c>
      <c r="I210" s="74" t="s">
        <v>33</v>
      </c>
    </row>
    <row r="211" spans="1:9" s="83" customFormat="1" ht="53.25" customHeight="1" x14ac:dyDescent="0.2">
      <c r="A211" s="95"/>
      <c r="B211" s="95"/>
      <c r="C211" s="69" t="s">
        <v>564</v>
      </c>
      <c r="D211" s="70">
        <v>45260</v>
      </c>
      <c r="E211" s="84">
        <v>6605355</v>
      </c>
      <c r="F211" s="71">
        <f t="shared" si="4"/>
        <v>45290</v>
      </c>
      <c r="G211" s="72">
        <f t="shared" si="5"/>
        <v>6605355</v>
      </c>
      <c r="H211" s="73">
        <v>0</v>
      </c>
      <c r="I211" s="74" t="s">
        <v>33</v>
      </c>
    </row>
    <row r="212" spans="1:9" s="83" customFormat="1" ht="108" customHeight="1" x14ac:dyDescent="0.2">
      <c r="A212" s="87" t="s">
        <v>567</v>
      </c>
      <c r="B212" s="87" t="s">
        <v>565</v>
      </c>
      <c r="C212" s="69" t="s">
        <v>566</v>
      </c>
      <c r="D212" s="70">
        <v>45280</v>
      </c>
      <c r="E212" s="84">
        <v>944000</v>
      </c>
      <c r="F212" s="71">
        <f t="shared" si="4"/>
        <v>45310</v>
      </c>
      <c r="G212" s="72">
        <f t="shared" si="5"/>
        <v>944000</v>
      </c>
      <c r="H212" s="73">
        <v>0</v>
      </c>
      <c r="I212" s="74" t="s">
        <v>33</v>
      </c>
    </row>
    <row r="213" spans="1:9" s="83" customFormat="1" ht="84.75" customHeight="1" x14ac:dyDescent="0.2">
      <c r="A213" s="87" t="s">
        <v>570</v>
      </c>
      <c r="B213" s="87" t="s">
        <v>568</v>
      </c>
      <c r="C213" s="69" t="s">
        <v>569</v>
      </c>
      <c r="D213" s="70">
        <v>45275</v>
      </c>
      <c r="E213" s="84">
        <v>80708.350000000006</v>
      </c>
      <c r="F213" s="71">
        <f t="shared" si="4"/>
        <v>45305</v>
      </c>
      <c r="G213" s="72">
        <f t="shared" si="5"/>
        <v>80708.350000000006</v>
      </c>
      <c r="H213" s="73">
        <v>0</v>
      </c>
      <c r="I213" s="74" t="s">
        <v>33</v>
      </c>
    </row>
    <row r="214" spans="1:9" s="83" customFormat="1" ht="79.5" customHeight="1" x14ac:dyDescent="0.2">
      <c r="A214" s="87" t="s">
        <v>573</v>
      </c>
      <c r="B214" s="87" t="s">
        <v>571</v>
      </c>
      <c r="C214" s="69" t="s">
        <v>572</v>
      </c>
      <c r="D214" s="70">
        <v>45247</v>
      </c>
      <c r="E214" s="84">
        <v>1116</v>
      </c>
      <c r="F214" s="71">
        <f t="shared" si="4"/>
        <v>45277</v>
      </c>
      <c r="G214" s="72">
        <f t="shared" si="5"/>
        <v>1116</v>
      </c>
      <c r="H214" s="73">
        <v>0</v>
      </c>
      <c r="I214" s="74" t="s">
        <v>33</v>
      </c>
    </row>
    <row r="215" spans="1:9" s="83" customFormat="1" ht="96" customHeight="1" x14ac:dyDescent="0.2">
      <c r="A215" s="87" t="s">
        <v>199</v>
      </c>
      <c r="B215" s="87" t="s">
        <v>574</v>
      </c>
      <c r="C215" s="69" t="s">
        <v>575</v>
      </c>
      <c r="D215" s="70">
        <v>45268</v>
      </c>
      <c r="E215" s="84">
        <v>96904.55</v>
      </c>
      <c r="F215" s="71">
        <f t="shared" si="4"/>
        <v>45298</v>
      </c>
      <c r="G215" s="72">
        <f t="shared" si="5"/>
        <v>96904.55</v>
      </c>
      <c r="H215" s="73">
        <v>0</v>
      </c>
      <c r="I215" s="74" t="s">
        <v>33</v>
      </c>
    </row>
    <row r="216" spans="1:9" s="83" customFormat="1" ht="84.75" customHeight="1" x14ac:dyDescent="0.2">
      <c r="A216" s="87" t="s">
        <v>178</v>
      </c>
      <c r="B216" s="87" t="s">
        <v>576</v>
      </c>
      <c r="C216" s="69" t="s">
        <v>335</v>
      </c>
      <c r="D216" s="70">
        <v>45209</v>
      </c>
      <c r="E216" s="84">
        <v>113750</v>
      </c>
      <c r="F216" s="71">
        <f t="shared" si="4"/>
        <v>45239</v>
      </c>
      <c r="G216" s="72">
        <f t="shared" si="5"/>
        <v>113750</v>
      </c>
      <c r="H216" s="73">
        <v>0</v>
      </c>
      <c r="I216" s="74" t="s">
        <v>33</v>
      </c>
    </row>
    <row r="217" spans="1:9" s="83" customFormat="1" ht="107.25" customHeight="1" x14ac:dyDescent="0.2">
      <c r="A217" s="87" t="s">
        <v>578</v>
      </c>
      <c r="B217" s="87" t="s">
        <v>577</v>
      </c>
      <c r="C217" s="69" t="s">
        <v>558</v>
      </c>
      <c r="D217" s="70">
        <v>45205</v>
      </c>
      <c r="E217" s="84">
        <v>118000</v>
      </c>
      <c r="F217" s="71">
        <f t="shared" si="4"/>
        <v>45235</v>
      </c>
      <c r="G217" s="72">
        <f t="shared" si="5"/>
        <v>118000</v>
      </c>
      <c r="H217" s="73">
        <v>0</v>
      </c>
      <c r="I217" s="74" t="s">
        <v>33</v>
      </c>
    </row>
    <row r="218" spans="1:9" s="83" customFormat="1" ht="95.25" customHeight="1" x14ac:dyDescent="0.2">
      <c r="A218" s="87" t="s">
        <v>580</v>
      </c>
      <c r="B218" s="87" t="s">
        <v>579</v>
      </c>
      <c r="C218" s="69" t="s">
        <v>195</v>
      </c>
      <c r="D218" s="70">
        <v>45272</v>
      </c>
      <c r="E218" s="84">
        <v>299112.3</v>
      </c>
      <c r="F218" s="71">
        <f t="shared" si="4"/>
        <v>45302</v>
      </c>
      <c r="G218" s="72">
        <f t="shared" si="5"/>
        <v>299112.3</v>
      </c>
      <c r="H218" s="73">
        <v>0</v>
      </c>
      <c r="I218" s="74" t="s">
        <v>33</v>
      </c>
    </row>
    <row r="219" spans="1:9" s="83" customFormat="1" ht="56.25" customHeight="1" x14ac:dyDescent="0.2">
      <c r="A219" s="47" t="s">
        <v>0</v>
      </c>
      <c r="B219" s="47" t="s">
        <v>1</v>
      </c>
      <c r="C219" s="47" t="s">
        <v>3</v>
      </c>
      <c r="D219" s="47" t="s">
        <v>2</v>
      </c>
      <c r="E219" s="48" t="s">
        <v>4</v>
      </c>
      <c r="F219" s="47" t="s">
        <v>5</v>
      </c>
      <c r="G219" s="47" t="s">
        <v>6</v>
      </c>
      <c r="H219" s="47" t="s">
        <v>7</v>
      </c>
      <c r="I219" s="47" t="s">
        <v>8</v>
      </c>
    </row>
    <row r="220" spans="1:9" s="83" customFormat="1" ht="87.75" customHeight="1" x14ac:dyDescent="0.2">
      <c r="A220" s="87" t="s">
        <v>582</v>
      </c>
      <c r="B220" s="87" t="s">
        <v>581</v>
      </c>
      <c r="C220" s="69" t="s">
        <v>463</v>
      </c>
      <c r="D220" s="70">
        <v>45260</v>
      </c>
      <c r="E220" s="84">
        <v>354672</v>
      </c>
      <c r="F220" s="71">
        <f t="shared" si="4"/>
        <v>45290</v>
      </c>
      <c r="G220" s="72">
        <f t="shared" si="5"/>
        <v>354672</v>
      </c>
      <c r="H220" s="73">
        <v>0</v>
      </c>
      <c r="I220" s="74" t="s">
        <v>33</v>
      </c>
    </row>
    <row r="221" spans="1:9" s="83" customFormat="1" ht="72" x14ac:dyDescent="0.2">
      <c r="A221" s="87" t="s">
        <v>585</v>
      </c>
      <c r="B221" s="87" t="s">
        <v>583</v>
      </c>
      <c r="C221" s="69" t="s">
        <v>584</v>
      </c>
      <c r="D221" s="70">
        <v>45261</v>
      </c>
      <c r="E221" s="84">
        <v>200000</v>
      </c>
      <c r="F221" s="71">
        <f t="shared" si="4"/>
        <v>45291</v>
      </c>
      <c r="G221" s="72">
        <f t="shared" si="5"/>
        <v>200000</v>
      </c>
      <c r="H221" s="73">
        <v>0</v>
      </c>
      <c r="I221" s="74" t="s">
        <v>33</v>
      </c>
    </row>
    <row r="222" spans="1:9" s="83" customFormat="1" ht="33.75" customHeight="1" x14ac:dyDescent="0.2">
      <c r="A222" s="93" t="s">
        <v>181</v>
      </c>
      <c r="B222" s="93" t="s">
        <v>586</v>
      </c>
      <c r="C222" s="69" t="s">
        <v>589</v>
      </c>
      <c r="D222" s="70">
        <v>45260</v>
      </c>
      <c r="E222" s="84">
        <v>57548.82</v>
      </c>
      <c r="F222" s="71">
        <f t="shared" si="4"/>
        <v>45290</v>
      </c>
      <c r="G222" s="72">
        <f t="shared" si="5"/>
        <v>57548.82</v>
      </c>
      <c r="H222" s="73">
        <v>0</v>
      </c>
      <c r="I222" s="74" t="s">
        <v>33</v>
      </c>
    </row>
    <row r="223" spans="1:9" s="83" customFormat="1" ht="33.75" customHeight="1" x14ac:dyDescent="0.2">
      <c r="A223" s="94"/>
      <c r="B223" s="94"/>
      <c r="C223" s="69" t="s">
        <v>587</v>
      </c>
      <c r="D223" s="70">
        <v>45260</v>
      </c>
      <c r="E223" s="84">
        <v>12229.05</v>
      </c>
      <c r="F223" s="71">
        <f t="shared" si="4"/>
        <v>45290</v>
      </c>
      <c r="G223" s="72">
        <f t="shared" si="5"/>
        <v>12229.05</v>
      </c>
      <c r="H223" s="73">
        <v>0</v>
      </c>
      <c r="I223" s="74" t="s">
        <v>33</v>
      </c>
    </row>
    <row r="224" spans="1:9" s="83" customFormat="1" ht="33.75" customHeight="1" x14ac:dyDescent="0.2">
      <c r="A224" s="95"/>
      <c r="B224" s="95"/>
      <c r="C224" s="69" t="s">
        <v>588</v>
      </c>
      <c r="D224" s="70">
        <v>45260</v>
      </c>
      <c r="E224" s="84">
        <v>5836.64</v>
      </c>
      <c r="F224" s="71">
        <f t="shared" ref="F224:F291" si="6">30+D224</f>
        <v>45290</v>
      </c>
      <c r="G224" s="72">
        <f t="shared" ref="G224:G291" si="7">+E224</f>
        <v>5836.64</v>
      </c>
      <c r="H224" s="73">
        <v>0</v>
      </c>
      <c r="I224" s="74" t="s">
        <v>33</v>
      </c>
    </row>
    <row r="225" spans="1:9" s="83" customFormat="1" ht="66.75" customHeight="1" x14ac:dyDescent="0.2">
      <c r="A225" s="87" t="s">
        <v>592</v>
      </c>
      <c r="B225" s="87" t="s">
        <v>590</v>
      </c>
      <c r="C225" s="69" t="s">
        <v>591</v>
      </c>
      <c r="D225" s="70">
        <v>45260</v>
      </c>
      <c r="E225" s="84">
        <v>205000</v>
      </c>
      <c r="F225" s="71">
        <f t="shared" si="6"/>
        <v>45290</v>
      </c>
      <c r="G225" s="72">
        <f t="shared" si="7"/>
        <v>205000</v>
      </c>
      <c r="H225" s="73">
        <v>0</v>
      </c>
      <c r="I225" s="74" t="s">
        <v>33</v>
      </c>
    </row>
    <row r="226" spans="1:9" s="83" customFormat="1" ht="108" customHeight="1" x14ac:dyDescent="0.2">
      <c r="A226" s="87" t="s">
        <v>594</v>
      </c>
      <c r="B226" s="87" t="s">
        <v>593</v>
      </c>
      <c r="C226" s="69" t="s">
        <v>439</v>
      </c>
      <c r="D226" s="70">
        <v>45229</v>
      </c>
      <c r="E226" s="84">
        <v>133832.5</v>
      </c>
      <c r="F226" s="71">
        <f t="shared" si="6"/>
        <v>45259</v>
      </c>
      <c r="G226" s="72">
        <f t="shared" si="7"/>
        <v>133832.5</v>
      </c>
      <c r="H226" s="73">
        <v>0</v>
      </c>
      <c r="I226" s="74" t="s">
        <v>33</v>
      </c>
    </row>
    <row r="227" spans="1:9" s="83" customFormat="1" ht="67.5" customHeight="1" x14ac:dyDescent="0.2">
      <c r="A227" s="87" t="s">
        <v>597</v>
      </c>
      <c r="B227" s="87" t="s">
        <v>595</v>
      </c>
      <c r="C227" s="69" t="s">
        <v>596</v>
      </c>
      <c r="D227" s="70">
        <v>45273</v>
      </c>
      <c r="E227" s="84">
        <v>682040</v>
      </c>
      <c r="F227" s="71">
        <f t="shared" si="6"/>
        <v>45303</v>
      </c>
      <c r="G227" s="72">
        <f t="shared" si="7"/>
        <v>682040</v>
      </c>
      <c r="H227" s="73">
        <v>0</v>
      </c>
      <c r="I227" s="74" t="s">
        <v>33</v>
      </c>
    </row>
    <row r="228" spans="1:9" s="83" customFormat="1" ht="87" customHeight="1" x14ac:dyDescent="0.2">
      <c r="A228" s="87" t="s">
        <v>600</v>
      </c>
      <c r="B228" s="87" t="s">
        <v>598</v>
      </c>
      <c r="C228" s="69" t="s">
        <v>599</v>
      </c>
      <c r="D228" s="70">
        <v>45271</v>
      </c>
      <c r="E228" s="84">
        <v>1021540</v>
      </c>
      <c r="F228" s="71">
        <f t="shared" si="6"/>
        <v>45301</v>
      </c>
      <c r="G228" s="72">
        <f t="shared" si="7"/>
        <v>1021540</v>
      </c>
      <c r="H228" s="73">
        <v>0</v>
      </c>
      <c r="I228" s="74" t="s">
        <v>33</v>
      </c>
    </row>
    <row r="229" spans="1:9" s="83" customFormat="1" ht="69" customHeight="1" x14ac:dyDescent="0.2">
      <c r="A229" s="87" t="s">
        <v>603</v>
      </c>
      <c r="B229" s="87" t="s">
        <v>601</v>
      </c>
      <c r="C229" s="69" t="s">
        <v>602</v>
      </c>
      <c r="D229" s="70">
        <v>45252</v>
      </c>
      <c r="E229" s="84">
        <v>44250</v>
      </c>
      <c r="F229" s="71">
        <f t="shared" si="6"/>
        <v>45282</v>
      </c>
      <c r="G229" s="72">
        <f t="shared" si="7"/>
        <v>44250</v>
      </c>
      <c r="H229" s="73">
        <v>0</v>
      </c>
      <c r="I229" s="74" t="s">
        <v>33</v>
      </c>
    </row>
    <row r="230" spans="1:9" s="83" customFormat="1" ht="51" customHeight="1" x14ac:dyDescent="0.2">
      <c r="A230" s="93" t="s">
        <v>607</v>
      </c>
      <c r="B230" s="93" t="s">
        <v>604</v>
      </c>
      <c r="C230" s="69" t="s">
        <v>605</v>
      </c>
      <c r="D230" s="70">
        <v>45182</v>
      </c>
      <c r="E230" s="84">
        <v>122720</v>
      </c>
      <c r="F230" s="71">
        <f t="shared" si="6"/>
        <v>45212</v>
      </c>
      <c r="G230" s="72">
        <f t="shared" si="7"/>
        <v>122720</v>
      </c>
      <c r="H230" s="73">
        <v>0</v>
      </c>
      <c r="I230" s="74" t="s">
        <v>33</v>
      </c>
    </row>
    <row r="231" spans="1:9" s="83" customFormat="1" ht="51" customHeight="1" x14ac:dyDescent="0.2">
      <c r="A231" s="95"/>
      <c r="B231" s="95"/>
      <c r="C231" s="69" t="s">
        <v>606</v>
      </c>
      <c r="D231" s="70">
        <v>45254</v>
      </c>
      <c r="E231" s="84">
        <v>122720</v>
      </c>
      <c r="F231" s="71">
        <f t="shared" si="6"/>
        <v>45284</v>
      </c>
      <c r="G231" s="72">
        <f t="shared" si="7"/>
        <v>122720</v>
      </c>
      <c r="H231" s="73">
        <v>0</v>
      </c>
      <c r="I231" s="74" t="s">
        <v>33</v>
      </c>
    </row>
    <row r="232" spans="1:9" s="83" customFormat="1" ht="36" customHeight="1" x14ac:dyDescent="0.2">
      <c r="A232" s="93" t="s">
        <v>607</v>
      </c>
      <c r="B232" s="93" t="s">
        <v>608</v>
      </c>
      <c r="C232" s="69" t="s">
        <v>609</v>
      </c>
      <c r="D232" s="70">
        <v>45182</v>
      </c>
      <c r="E232" s="84">
        <v>284000</v>
      </c>
      <c r="F232" s="71">
        <f t="shared" si="6"/>
        <v>45212</v>
      </c>
      <c r="G232" s="72">
        <f t="shared" si="7"/>
        <v>284000</v>
      </c>
      <c r="H232" s="73">
        <v>0</v>
      </c>
      <c r="I232" s="74" t="s">
        <v>33</v>
      </c>
    </row>
    <row r="233" spans="1:9" s="83" customFormat="1" ht="36" customHeight="1" x14ac:dyDescent="0.2">
      <c r="A233" s="94"/>
      <c r="B233" s="94"/>
      <c r="C233" s="69" t="s">
        <v>596</v>
      </c>
      <c r="D233" s="70">
        <v>45182</v>
      </c>
      <c r="E233" s="84">
        <v>284000</v>
      </c>
      <c r="F233" s="71">
        <f t="shared" si="6"/>
        <v>45212</v>
      </c>
      <c r="G233" s="72">
        <f t="shared" si="7"/>
        <v>284000</v>
      </c>
      <c r="H233" s="73">
        <v>0</v>
      </c>
      <c r="I233" s="74" t="s">
        <v>33</v>
      </c>
    </row>
    <row r="234" spans="1:9" s="83" customFormat="1" ht="36" customHeight="1" x14ac:dyDescent="0.2">
      <c r="A234" s="95"/>
      <c r="B234" s="95"/>
      <c r="C234" s="69" t="s">
        <v>610</v>
      </c>
      <c r="D234" s="70">
        <v>45258</v>
      </c>
      <c r="E234" s="84">
        <v>787200</v>
      </c>
      <c r="F234" s="71">
        <f t="shared" si="6"/>
        <v>45288</v>
      </c>
      <c r="G234" s="72">
        <f t="shared" si="7"/>
        <v>787200</v>
      </c>
      <c r="H234" s="73">
        <v>0</v>
      </c>
      <c r="I234" s="74" t="s">
        <v>33</v>
      </c>
    </row>
    <row r="235" spans="1:9" s="83" customFormat="1" ht="58.5" customHeight="1" x14ac:dyDescent="0.2">
      <c r="A235" s="47" t="s">
        <v>0</v>
      </c>
      <c r="B235" s="47" t="s">
        <v>1</v>
      </c>
      <c r="C235" s="47" t="s">
        <v>3</v>
      </c>
      <c r="D235" s="47" t="s">
        <v>2</v>
      </c>
      <c r="E235" s="48" t="s">
        <v>4</v>
      </c>
      <c r="F235" s="47" t="s">
        <v>5</v>
      </c>
      <c r="G235" s="47" t="s">
        <v>6</v>
      </c>
      <c r="H235" s="47" t="s">
        <v>7</v>
      </c>
      <c r="I235" s="47" t="s">
        <v>8</v>
      </c>
    </row>
    <row r="236" spans="1:9" s="83" customFormat="1" ht="96" customHeight="1" x14ac:dyDescent="0.2">
      <c r="A236" s="87" t="s">
        <v>613</v>
      </c>
      <c r="B236" s="87" t="s">
        <v>611</v>
      </c>
      <c r="C236" s="69" t="s">
        <v>612</v>
      </c>
      <c r="D236" s="70">
        <v>45258</v>
      </c>
      <c r="E236" s="84">
        <v>198240</v>
      </c>
      <c r="F236" s="71">
        <f t="shared" si="6"/>
        <v>45288</v>
      </c>
      <c r="G236" s="72">
        <f t="shared" si="7"/>
        <v>198240</v>
      </c>
      <c r="H236" s="73">
        <v>0</v>
      </c>
      <c r="I236" s="74" t="s">
        <v>33</v>
      </c>
    </row>
    <row r="237" spans="1:9" s="83" customFormat="1" x14ac:dyDescent="0.2">
      <c r="A237" s="93" t="s">
        <v>176</v>
      </c>
      <c r="B237" s="93" t="s">
        <v>614</v>
      </c>
      <c r="C237" s="69" t="s">
        <v>615</v>
      </c>
      <c r="D237" s="70">
        <v>45260</v>
      </c>
      <c r="E237" s="84">
        <v>70534.58</v>
      </c>
      <c r="F237" s="71">
        <f t="shared" si="6"/>
        <v>45290</v>
      </c>
      <c r="G237" s="72">
        <f t="shared" si="7"/>
        <v>70534.58</v>
      </c>
      <c r="H237" s="73">
        <v>0</v>
      </c>
      <c r="I237" s="74" t="s">
        <v>33</v>
      </c>
    </row>
    <row r="238" spans="1:9" s="83" customFormat="1" x14ac:dyDescent="0.2">
      <c r="A238" s="94"/>
      <c r="B238" s="94"/>
      <c r="C238" s="69" t="s">
        <v>616</v>
      </c>
      <c r="D238" s="70">
        <v>45265</v>
      </c>
      <c r="E238" s="84">
        <v>3522.98</v>
      </c>
      <c r="F238" s="71">
        <f t="shared" si="6"/>
        <v>45295</v>
      </c>
      <c r="G238" s="72">
        <f t="shared" si="7"/>
        <v>3522.98</v>
      </c>
      <c r="H238" s="73">
        <v>0</v>
      </c>
      <c r="I238" s="74" t="s">
        <v>33</v>
      </c>
    </row>
    <row r="239" spans="1:9" s="83" customFormat="1" x14ac:dyDescent="0.2">
      <c r="A239" s="94"/>
      <c r="B239" s="94"/>
      <c r="C239" s="69" t="s">
        <v>617</v>
      </c>
      <c r="D239" s="70">
        <v>45266</v>
      </c>
      <c r="E239" s="84">
        <v>16953.32</v>
      </c>
      <c r="F239" s="71">
        <f t="shared" si="6"/>
        <v>45296</v>
      </c>
      <c r="G239" s="72">
        <f t="shared" si="7"/>
        <v>16953.32</v>
      </c>
      <c r="H239" s="73">
        <v>0</v>
      </c>
      <c r="I239" s="74" t="s">
        <v>33</v>
      </c>
    </row>
    <row r="240" spans="1:9" s="83" customFormat="1" x14ac:dyDescent="0.2">
      <c r="A240" s="94"/>
      <c r="B240" s="94"/>
      <c r="C240" s="69" t="s">
        <v>618</v>
      </c>
      <c r="D240" s="70">
        <v>45267</v>
      </c>
      <c r="E240" s="84">
        <v>15767.25</v>
      </c>
      <c r="F240" s="71">
        <f t="shared" si="6"/>
        <v>45297</v>
      </c>
      <c r="G240" s="72">
        <f t="shared" si="7"/>
        <v>15767.25</v>
      </c>
      <c r="H240" s="73">
        <v>0</v>
      </c>
      <c r="I240" s="74" t="s">
        <v>33</v>
      </c>
    </row>
    <row r="241" spans="1:9" s="83" customFormat="1" x14ac:dyDescent="0.2">
      <c r="A241" s="94"/>
      <c r="B241" s="94"/>
      <c r="C241" s="69" t="s">
        <v>619</v>
      </c>
      <c r="D241" s="70">
        <v>45268</v>
      </c>
      <c r="E241" s="84">
        <v>36200.980000000003</v>
      </c>
      <c r="F241" s="71">
        <f t="shared" si="6"/>
        <v>45298</v>
      </c>
      <c r="G241" s="72">
        <f t="shared" si="7"/>
        <v>36200.980000000003</v>
      </c>
      <c r="H241" s="73">
        <v>0</v>
      </c>
      <c r="I241" s="74" t="s">
        <v>33</v>
      </c>
    </row>
    <row r="242" spans="1:9" s="83" customFormat="1" x14ac:dyDescent="0.2">
      <c r="A242" s="95"/>
      <c r="B242" s="95"/>
      <c r="C242" s="69" t="s">
        <v>620</v>
      </c>
      <c r="D242" s="70">
        <v>45268</v>
      </c>
      <c r="E242" s="84">
        <v>213449.32</v>
      </c>
      <c r="F242" s="71">
        <f t="shared" si="6"/>
        <v>45298</v>
      </c>
      <c r="G242" s="72">
        <f t="shared" si="7"/>
        <v>213449.32</v>
      </c>
      <c r="H242" s="73">
        <v>0</v>
      </c>
      <c r="I242" s="74" t="s">
        <v>33</v>
      </c>
    </row>
    <row r="243" spans="1:9" s="83" customFormat="1" ht="71.25" customHeight="1" x14ac:dyDescent="0.2">
      <c r="A243" s="87" t="s">
        <v>549</v>
      </c>
      <c r="B243" s="87" t="s">
        <v>621</v>
      </c>
      <c r="C243" s="69" t="s">
        <v>622</v>
      </c>
      <c r="D243" s="70">
        <v>45266</v>
      </c>
      <c r="E243" s="84">
        <v>86999.86</v>
      </c>
      <c r="F243" s="71">
        <f t="shared" si="6"/>
        <v>45296</v>
      </c>
      <c r="G243" s="72">
        <f t="shared" si="7"/>
        <v>86999.86</v>
      </c>
      <c r="H243" s="73">
        <v>0</v>
      </c>
      <c r="I243" s="74" t="s">
        <v>33</v>
      </c>
    </row>
    <row r="244" spans="1:9" s="83" customFormat="1" ht="84.75" customHeight="1" x14ac:dyDescent="0.2">
      <c r="A244" s="87" t="s">
        <v>197</v>
      </c>
      <c r="B244" s="87" t="s">
        <v>623</v>
      </c>
      <c r="C244" s="69" t="s">
        <v>624</v>
      </c>
      <c r="D244" s="70">
        <v>45273</v>
      </c>
      <c r="E244" s="84">
        <v>39075.699999999997</v>
      </c>
      <c r="F244" s="71">
        <f t="shared" si="6"/>
        <v>45303</v>
      </c>
      <c r="G244" s="72">
        <f t="shared" si="7"/>
        <v>39075.699999999997</v>
      </c>
      <c r="H244" s="73">
        <v>0</v>
      </c>
      <c r="I244" s="74" t="s">
        <v>33</v>
      </c>
    </row>
    <row r="245" spans="1:9" s="83" customFormat="1" ht="71.25" customHeight="1" x14ac:dyDescent="0.2">
      <c r="A245" s="87" t="s">
        <v>167</v>
      </c>
      <c r="B245" s="87" t="s">
        <v>626</v>
      </c>
      <c r="C245" s="69" t="s">
        <v>625</v>
      </c>
      <c r="D245" s="70">
        <v>45259</v>
      </c>
      <c r="E245" s="84">
        <v>19021.03</v>
      </c>
      <c r="F245" s="71">
        <f t="shared" si="6"/>
        <v>45289</v>
      </c>
      <c r="G245" s="72">
        <f t="shared" si="7"/>
        <v>19021.03</v>
      </c>
      <c r="H245" s="73">
        <v>0</v>
      </c>
      <c r="I245" s="74" t="s">
        <v>33</v>
      </c>
    </row>
    <row r="246" spans="1:9" s="83" customFormat="1" ht="74.25" customHeight="1" x14ac:dyDescent="0.2">
      <c r="A246" s="87" t="s">
        <v>628</v>
      </c>
      <c r="B246" s="87" t="s">
        <v>627</v>
      </c>
      <c r="C246" s="69" t="s">
        <v>70</v>
      </c>
      <c r="D246" s="70">
        <v>45272</v>
      </c>
      <c r="E246" s="84">
        <v>56640</v>
      </c>
      <c r="F246" s="71">
        <f t="shared" si="6"/>
        <v>45302</v>
      </c>
      <c r="G246" s="72">
        <f t="shared" si="7"/>
        <v>56640</v>
      </c>
      <c r="H246" s="73">
        <v>0</v>
      </c>
      <c r="I246" s="74" t="s">
        <v>33</v>
      </c>
    </row>
    <row r="247" spans="1:9" s="83" customFormat="1" ht="82.5" customHeight="1" x14ac:dyDescent="0.2">
      <c r="A247" s="87" t="s">
        <v>164</v>
      </c>
      <c r="B247" s="87" t="s">
        <v>629</v>
      </c>
      <c r="C247" s="69" t="s">
        <v>630</v>
      </c>
      <c r="D247" s="70">
        <v>45272</v>
      </c>
      <c r="E247" s="84">
        <v>53867</v>
      </c>
      <c r="F247" s="71">
        <f t="shared" si="6"/>
        <v>45302</v>
      </c>
      <c r="G247" s="72">
        <f t="shared" si="7"/>
        <v>53867</v>
      </c>
      <c r="H247" s="73">
        <v>0</v>
      </c>
      <c r="I247" s="74" t="s">
        <v>33</v>
      </c>
    </row>
    <row r="248" spans="1:9" s="83" customFormat="1" ht="90.75" customHeight="1" x14ac:dyDescent="0.2">
      <c r="A248" s="87" t="s">
        <v>556</v>
      </c>
      <c r="B248" s="87" t="s">
        <v>631</v>
      </c>
      <c r="C248" s="69" t="s">
        <v>632</v>
      </c>
      <c r="D248" s="70">
        <v>45272</v>
      </c>
      <c r="E248" s="84">
        <v>1345554</v>
      </c>
      <c r="F248" s="71">
        <f t="shared" si="6"/>
        <v>45302</v>
      </c>
      <c r="G248" s="72">
        <f t="shared" si="7"/>
        <v>1345554</v>
      </c>
      <c r="H248" s="73">
        <v>0</v>
      </c>
      <c r="I248" s="74" t="s">
        <v>33</v>
      </c>
    </row>
    <row r="249" spans="1:9" s="83" customFormat="1" ht="110.25" customHeight="1" x14ac:dyDescent="0.2">
      <c r="A249" s="87" t="s">
        <v>549</v>
      </c>
      <c r="B249" s="87" t="s">
        <v>633</v>
      </c>
      <c r="C249" s="69" t="s">
        <v>634</v>
      </c>
      <c r="D249" s="70">
        <v>45272</v>
      </c>
      <c r="E249" s="84">
        <v>47600.02</v>
      </c>
      <c r="F249" s="71">
        <f t="shared" si="6"/>
        <v>45302</v>
      </c>
      <c r="G249" s="72">
        <f t="shared" si="7"/>
        <v>47600.02</v>
      </c>
      <c r="H249" s="73">
        <v>0</v>
      </c>
      <c r="I249" s="74" t="s">
        <v>33</v>
      </c>
    </row>
    <row r="250" spans="1:9" s="83" customFormat="1" ht="53.25" customHeight="1" x14ac:dyDescent="0.2">
      <c r="A250" s="93" t="s">
        <v>638</v>
      </c>
      <c r="B250" s="93" t="s">
        <v>635</v>
      </c>
      <c r="C250" s="69" t="s">
        <v>636</v>
      </c>
      <c r="D250" s="70">
        <v>45285</v>
      </c>
      <c r="E250" s="84">
        <v>147741</v>
      </c>
      <c r="F250" s="71">
        <f t="shared" si="6"/>
        <v>45315</v>
      </c>
      <c r="G250" s="72">
        <f t="shared" si="7"/>
        <v>147741</v>
      </c>
      <c r="H250" s="73">
        <v>0</v>
      </c>
      <c r="I250" s="74" t="s">
        <v>33</v>
      </c>
    </row>
    <row r="251" spans="1:9" s="83" customFormat="1" ht="53.25" customHeight="1" x14ac:dyDescent="0.2">
      <c r="A251" s="95"/>
      <c r="B251" s="95"/>
      <c r="C251" s="69" t="s">
        <v>637</v>
      </c>
      <c r="D251" s="70">
        <v>45285</v>
      </c>
      <c r="E251" s="84">
        <v>3200.69</v>
      </c>
      <c r="F251" s="71">
        <f t="shared" si="6"/>
        <v>45315</v>
      </c>
      <c r="G251" s="72">
        <f t="shared" si="7"/>
        <v>3200.69</v>
      </c>
      <c r="H251" s="73">
        <v>0</v>
      </c>
      <c r="I251" s="74" t="s">
        <v>33</v>
      </c>
    </row>
    <row r="252" spans="1:9" s="83" customFormat="1" ht="59.25" customHeight="1" x14ac:dyDescent="0.2">
      <c r="A252" s="47" t="s">
        <v>0</v>
      </c>
      <c r="B252" s="47" t="s">
        <v>1</v>
      </c>
      <c r="C252" s="47" t="s">
        <v>3</v>
      </c>
      <c r="D252" s="47" t="s">
        <v>2</v>
      </c>
      <c r="E252" s="48" t="s">
        <v>4</v>
      </c>
      <c r="F252" s="47" t="s">
        <v>5</v>
      </c>
      <c r="G252" s="47" t="s">
        <v>6</v>
      </c>
      <c r="H252" s="47" t="s">
        <v>7</v>
      </c>
      <c r="I252" s="47" t="s">
        <v>8</v>
      </c>
    </row>
    <row r="253" spans="1:9" s="83" customFormat="1" ht="99" customHeight="1" x14ac:dyDescent="0.2">
      <c r="A253" s="87" t="s">
        <v>211</v>
      </c>
      <c r="B253" s="87" t="s">
        <v>639</v>
      </c>
      <c r="C253" s="69" t="s">
        <v>640</v>
      </c>
      <c r="D253" s="70">
        <v>45275</v>
      </c>
      <c r="E253" s="84">
        <v>44000000</v>
      </c>
      <c r="F253" s="71">
        <f t="shared" si="6"/>
        <v>45305</v>
      </c>
      <c r="G253" s="72">
        <f t="shared" si="7"/>
        <v>44000000</v>
      </c>
      <c r="H253" s="73">
        <v>0</v>
      </c>
      <c r="I253" s="74" t="s">
        <v>33</v>
      </c>
    </row>
    <row r="254" spans="1:9" s="83" customFormat="1" ht="105.75" customHeight="1" x14ac:dyDescent="0.2">
      <c r="A254" s="87" t="s">
        <v>167</v>
      </c>
      <c r="B254" s="87" t="s">
        <v>641</v>
      </c>
      <c r="C254" s="69" t="s">
        <v>642</v>
      </c>
      <c r="D254" s="70">
        <v>45259</v>
      </c>
      <c r="E254" s="84">
        <v>10116.69</v>
      </c>
      <c r="F254" s="71">
        <f t="shared" si="6"/>
        <v>45289</v>
      </c>
      <c r="G254" s="72">
        <f t="shared" si="7"/>
        <v>10116.69</v>
      </c>
      <c r="H254" s="73">
        <v>0</v>
      </c>
      <c r="I254" s="74" t="s">
        <v>33</v>
      </c>
    </row>
    <row r="255" spans="1:9" s="83" customFormat="1" ht="84" x14ac:dyDescent="0.2">
      <c r="A255" s="87" t="s">
        <v>505</v>
      </c>
      <c r="B255" s="87" t="s">
        <v>643</v>
      </c>
      <c r="C255" s="69" t="s">
        <v>243</v>
      </c>
      <c r="D255" s="70">
        <v>45243</v>
      </c>
      <c r="E255" s="84">
        <v>351050</v>
      </c>
      <c r="F255" s="71">
        <f t="shared" si="6"/>
        <v>45273</v>
      </c>
      <c r="G255" s="72">
        <f t="shared" si="7"/>
        <v>351050</v>
      </c>
      <c r="H255" s="73">
        <v>0</v>
      </c>
      <c r="I255" s="74" t="s">
        <v>33</v>
      </c>
    </row>
    <row r="256" spans="1:9" s="83" customFormat="1" ht="72" x14ac:dyDescent="0.2">
      <c r="A256" s="87" t="s">
        <v>391</v>
      </c>
      <c r="B256" s="87" t="s">
        <v>644</v>
      </c>
      <c r="C256" s="69" t="s">
        <v>645</v>
      </c>
      <c r="D256" s="70">
        <v>45272</v>
      </c>
      <c r="E256" s="84">
        <v>30748.39</v>
      </c>
      <c r="F256" s="71">
        <f t="shared" si="6"/>
        <v>45302</v>
      </c>
      <c r="G256" s="72">
        <f t="shared" si="7"/>
        <v>30748.39</v>
      </c>
      <c r="H256" s="73">
        <v>0</v>
      </c>
      <c r="I256" s="74" t="s">
        <v>33</v>
      </c>
    </row>
    <row r="257" spans="1:9" s="83" customFormat="1" ht="90" customHeight="1" x14ac:dyDescent="0.2">
      <c r="A257" s="87" t="s">
        <v>211</v>
      </c>
      <c r="B257" s="87" t="s">
        <v>646</v>
      </c>
      <c r="C257" s="69" t="s">
        <v>640</v>
      </c>
      <c r="D257" s="70">
        <v>45275</v>
      </c>
      <c r="E257" s="84">
        <v>4000000</v>
      </c>
      <c r="F257" s="71">
        <f t="shared" si="6"/>
        <v>45305</v>
      </c>
      <c r="G257" s="72">
        <f t="shared" si="7"/>
        <v>4000000</v>
      </c>
      <c r="H257" s="73">
        <v>0</v>
      </c>
      <c r="I257" s="74" t="s">
        <v>33</v>
      </c>
    </row>
    <row r="258" spans="1:9" s="83" customFormat="1" ht="84" x14ac:dyDescent="0.2">
      <c r="A258" s="87" t="s">
        <v>485</v>
      </c>
      <c r="B258" s="87" t="s">
        <v>647</v>
      </c>
      <c r="C258" s="69" t="s">
        <v>648</v>
      </c>
      <c r="D258" s="70">
        <v>45274</v>
      </c>
      <c r="E258" s="84">
        <v>695610</v>
      </c>
      <c r="F258" s="71">
        <f t="shared" si="6"/>
        <v>45304</v>
      </c>
      <c r="G258" s="72">
        <f t="shared" si="7"/>
        <v>695610</v>
      </c>
      <c r="H258" s="73">
        <v>0</v>
      </c>
      <c r="I258" s="74" t="s">
        <v>33</v>
      </c>
    </row>
    <row r="259" spans="1:9" s="83" customFormat="1" ht="69.75" customHeight="1" x14ac:dyDescent="0.2">
      <c r="A259" s="87" t="s">
        <v>638</v>
      </c>
      <c r="B259" s="87" t="s">
        <v>649</v>
      </c>
      <c r="C259" s="69" t="s">
        <v>650</v>
      </c>
      <c r="D259" s="70">
        <v>45275</v>
      </c>
      <c r="E259" s="84">
        <v>2287.9699999999998</v>
      </c>
      <c r="F259" s="71">
        <f t="shared" si="6"/>
        <v>45305</v>
      </c>
      <c r="G259" s="72">
        <f t="shared" si="7"/>
        <v>2287.9699999999998</v>
      </c>
      <c r="H259" s="73">
        <v>0</v>
      </c>
      <c r="I259" s="74" t="s">
        <v>33</v>
      </c>
    </row>
    <row r="260" spans="1:9" s="83" customFormat="1" ht="93.75" customHeight="1" x14ac:dyDescent="0.2">
      <c r="A260" s="87" t="s">
        <v>653</v>
      </c>
      <c r="B260" s="87" t="s">
        <v>651</v>
      </c>
      <c r="C260" s="69" t="s">
        <v>652</v>
      </c>
      <c r="D260" s="70">
        <v>45274</v>
      </c>
      <c r="E260" s="84">
        <v>885000</v>
      </c>
      <c r="F260" s="71">
        <f t="shared" si="6"/>
        <v>45304</v>
      </c>
      <c r="G260" s="72">
        <f t="shared" si="7"/>
        <v>885000</v>
      </c>
      <c r="H260" s="73">
        <v>0</v>
      </c>
      <c r="I260" s="74" t="s">
        <v>33</v>
      </c>
    </row>
    <row r="261" spans="1:9" s="83" customFormat="1" ht="83.25" customHeight="1" x14ac:dyDescent="0.2">
      <c r="A261" s="87" t="s">
        <v>656</v>
      </c>
      <c r="B261" s="87" t="s">
        <v>654</v>
      </c>
      <c r="C261" s="69" t="s">
        <v>655</v>
      </c>
      <c r="D261" s="70">
        <v>45272</v>
      </c>
      <c r="E261" s="84">
        <v>414062</v>
      </c>
      <c r="F261" s="71">
        <f t="shared" si="6"/>
        <v>45302</v>
      </c>
      <c r="G261" s="72">
        <f t="shared" si="7"/>
        <v>414062</v>
      </c>
      <c r="H261" s="73">
        <v>0</v>
      </c>
      <c r="I261" s="74" t="s">
        <v>33</v>
      </c>
    </row>
    <row r="262" spans="1:9" s="83" customFormat="1" ht="109.5" customHeight="1" x14ac:dyDescent="0.2">
      <c r="A262" s="87" t="s">
        <v>658</v>
      </c>
      <c r="B262" s="87" t="s">
        <v>657</v>
      </c>
      <c r="C262" s="69" t="s">
        <v>205</v>
      </c>
      <c r="D262" s="70">
        <v>45201</v>
      </c>
      <c r="E262" s="84">
        <v>324500</v>
      </c>
      <c r="F262" s="71">
        <f t="shared" si="6"/>
        <v>45231</v>
      </c>
      <c r="G262" s="72">
        <f t="shared" si="7"/>
        <v>324500</v>
      </c>
      <c r="H262" s="73">
        <v>0</v>
      </c>
      <c r="I262" s="74" t="s">
        <v>33</v>
      </c>
    </row>
    <row r="263" spans="1:9" s="83" customFormat="1" ht="56.25" customHeight="1" x14ac:dyDescent="0.2">
      <c r="A263" s="47" t="s">
        <v>0</v>
      </c>
      <c r="B263" s="47" t="s">
        <v>1</v>
      </c>
      <c r="C263" s="47" t="s">
        <v>3</v>
      </c>
      <c r="D263" s="47" t="s">
        <v>2</v>
      </c>
      <c r="E263" s="48" t="s">
        <v>4</v>
      </c>
      <c r="F263" s="47" t="s">
        <v>5</v>
      </c>
      <c r="G263" s="47" t="s">
        <v>6</v>
      </c>
      <c r="H263" s="47" t="s">
        <v>7</v>
      </c>
      <c r="I263" s="47" t="s">
        <v>8</v>
      </c>
    </row>
    <row r="264" spans="1:9" s="83" customFormat="1" x14ac:dyDescent="0.2">
      <c r="A264" s="93" t="s">
        <v>166</v>
      </c>
      <c r="B264" s="93" t="s">
        <v>659</v>
      </c>
      <c r="C264" s="69" t="s">
        <v>660</v>
      </c>
      <c r="D264" s="70">
        <v>45244</v>
      </c>
      <c r="E264" s="84">
        <v>24045.77</v>
      </c>
      <c r="F264" s="71">
        <f t="shared" si="6"/>
        <v>45274</v>
      </c>
      <c r="G264" s="72">
        <f t="shared" si="7"/>
        <v>24045.77</v>
      </c>
      <c r="H264" s="73">
        <v>0</v>
      </c>
      <c r="I264" s="74" t="s">
        <v>33</v>
      </c>
    </row>
    <row r="265" spans="1:9" s="83" customFormat="1" x14ac:dyDescent="0.2">
      <c r="A265" s="94"/>
      <c r="B265" s="94"/>
      <c r="C265" s="69" t="s">
        <v>661</v>
      </c>
      <c r="D265" s="70">
        <v>45247</v>
      </c>
      <c r="E265" s="84">
        <v>72086.509999999995</v>
      </c>
      <c r="F265" s="71">
        <f t="shared" si="6"/>
        <v>45277</v>
      </c>
      <c r="G265" s="72">
        <f t="shared" si="7"/>
        <v>72086.509999999995</v>
      </c>
      <c r="H265" s="73">
        <v>0</v>
      </c>
      <c r="I265" s="74" t="s">
        <v>33</v>
      </c>
    </row>
    <row r="266" spans="1:9" s="83" customFormat="1" x14ac:dyDescent="0.2">
      <c r="A266" s="94"/>
      <c r="B266" s="94"/>
      <c r="C266" s="69" t="s">
        <v>662</v>
      </c>
      <c r="D266" s="70">
        <v>45251</v>
      </c>
      <c r="E266" s="84">
        <v>12432.6</v>
      </c>
      <c r="F266" s="71">
        <f t="shared" si="6"/>
        <v>45281</v>
      </c>
      <c r="G266" s="72">
        <f t="shared" si="7"/>
        <v>12432.6</v>
      </c>
      <c r="H266" s="73">
        <v>0</v>
      </c>
      <c r="I266" s="74" t="s">
        <v>33</v>
      </c>
    </row>
    <row r="267" spans="1:9" s="83" customFormat="1" x14ac:dyDescent="0.2">
      <c r="A267" s="94"/>
      <c r="B267" s="94"/>
      <c r="C267" s="69" t="s">
        <v>663</v>
      </c>
      <c r="D267" s="70">
        <v>45252</v>
      </c>
      <c r="E267" s="84">
        <v>29272.12</v>
      </c>
      <c r="F267" s="71">
        <f t="shared" si="6"/>
        <v>45282</v>
      </c>
      <c r="G267" s="72">
        <f t="shared" si="7"/>
        <v>29272.12</v>
      </c>
      <c r="H267" s="73">
        <v>0</v>
      </c>
      <c r="I267" s="74" t="s">
        <v>33</v>
      </c>
    </row>
    <row r="268" spans="1:9" s="83" customFormat="1" x14ac:dyDescent="0.2">
      <c r="A268" s="94"/>
      <c r="B268" s="94"/>
      <c r="C268" s="69" t="s">
        <v>664</v>
      </c>
      <c r="D268" s="70">
        <v>45258</v>
      </c>
      <c r="E268" s="84">
        <v>31509.47</v>
      </c>
      <c r="F268" s="71">
        <f t="shared" si="6"/>
        <v>45288</v>
      </c>
      <c r="G268" s="72">
        <f t="shared" si="7"/>
        <v>31509.47</v>
      </c>
      <c r="H268" s="73">
        <v>0</v>
      </c>
      <c r="I268" s="74" t="s">
        <v>33</v>
      </c>
    </row>
    <row r="269" spans="1:9" s="83" customFormat="1" x14ac:dyDescent="0.2">
      <c r="A269" s="94"/>
      <c r="B269" s="94"/>
      <c r="C269" s="69" t="s">
        <v>665</v>
      </c>
      <c r="D269" s="70">
        <v>45265</v>
      </c>
      <c r="E269" s="84">
        <v>31517.94</v>
      </c>
      <c r="F269" s="71">
        <f t="shared" si="6"/>
        <v>45295</v>
      </c>
      <c r="G269" s="72">
        <f t="shared" si="7"/>
        <v>31517.94</v>
      </c>
      <c r="H269" s="73">
        <v>0</v>
      </c>
      <c r="I269" s="74" t="s">
        <v>33</v>
      </c>
    </row>
    <row r="270" spans="1:9" s="83" customFormat="1" x14ac:dyDescent="0.2">
      <c r="A270" s="95"/>
      <c r="B270" s="95"/>
      <c r="C270" s="69" t="s">
        <v>666</v>
      </c>
      <c r="D270" s="70">
        <v>45265</v>
      </c>
      <c r="E270" s="84">
        <v>45995.79</v>
      </c>
      <c r="F270" s="71">
        <f t="shared" si="6"/>
        <v>45295</v>
      </c>
      <c r="G270" s="72">
        <f t="shared" si="7"/>
        <v>45995.79</v>
      </c>
      <c r="H270" s="73">
        <v>0</v>
      </c>
      <c r="I270" s="74" t="s">
        <v>33</v>
      </c>
    </row>
    <row r="271" spans="1:9" s="83" customFormat="1" ht="103.5" customHeight="1" x14ac:dyDescent="0.2">
      <c r="A271" s="87" t="s">
        <v>668</v>
      </c>
      <c r="B271" s="87" t="s">
        <v>667</v>
      </c>
      <c r="C271" s="69" t="s">
        <v>669</v>
      </c>
      <c r="D271" s="70">
        <v>45215</v>
      </c>
      <c r="E271" s="84">
        <v>118000</v>
      </c>
      <c r="F271" s="71">
        <f t="shared" si="6"/>
        <v>45245</v>
      </c>
      <c r="G271" s="72">
        <f t="shared" si="7"/>
        <v>118000</v>
      </c>
      <c r="H271" s="73">
        <v>0</v>
      </c>
      <c r="I271" s="74" t="s">
        <v>33</v>
      </c>
    </row>
    <row r="272" spans="1:9" s="83" customFormat="1" ht="79.5" customHeight="1" x14ac:dyDescent="0.2">
      <c r="A272" s="87" t="s">
        <v>519</v>
      </c>
      <c r="B272" s="87" t="s">
        <v>670</v>
      </c>
      <c r="C272" s="69" t="s">
        <v>671</v>
      </c>
      <c r="D272" s="70">
        <v>45261</v>
      </c>
      <c r="E272" s="84">
        <v>372170.82</v>
      </c>
      <c r="F272" s="71">
        <f t="shared" si="6"/>
        <v>45291</v>
      </c>
      <c r="G272" s="72">
        <f t="shared" si="7"/>
        <v>372170.82</v>
      </c>
      <c r="H272" s="73">
        <v>0</v>
      </c>
      <c r="I272" s="74" t="s">
        <v>33</v>
      </c>
    </row>
    <row r="273" spans="1:9" s="83" customFormat="1" ht="113.25" customHeight="1" x14ac:dyDescent="0.2">
      <c r="A273" s="87" t="s">
        <v>674</v>
      </c>
      <c r="B273" s="87" t="s">
        <v>672</v>
      </c>
      <c r="C273" s="69" t="s">
        <v>673</v>
      </c>
      <c r="D273" s="70">
        <v>45268</v>
      </c>
      <c r="E273" s="84">
        <v>118000</v>
      </c>
      <c r="F273" s="71">
        <f t="shared" si="6"/>
        <v>45298</v>
      </c>
      <c r="G273" s="72">
        <f t="shared" si="7"/>
        <v>118000</v>
      </c>
      <c r="H273" s="73">
        <v>0</v>
      </c>
      <c r="I273" s="74" t="s">
        <v>33</v>
      </c>
    </row>
    <row r="274" spans="1:9" s="83" customFormat="1" ht="73.5" customHeight="1" x14ac:dyDescent="0.2">
      <c r="A274" s="87" t="s">
        <v>677</v>
      </c>
      <c r="B274" s="87" t="s">
        <v>675</v>
      </c>
      <c r="C274" s="69" t="s">
        <v>676</v>
      </c>
      <c r="D274" s="70">
        <v>45267</v>
      </c>
      <c r="E274" s="84">
        <v>81243</v>
      </c>
      <c r="F274" s="71">
        <f t="shared" si="6"/>
        <v>45297</v>
      </c>
      <c r="G274" s="72">
        <f t="shared" si="7"/>
        <v>81243</v>
      </c>
      <c r="H274" s="73">
        <v>0</v>
      </c>
      <c r="I274" s="74" t="s">
        <v>33</v>
      </c>
    </row>
    <row r="275" spans="1:9" s="83" customFormat="1" ht="77.25" customHeight="1" x14ac:dyDescent="0.2">
      <c r="A275" s="87" t="s">
        <v>680</v>
      </c>
      <c r="B275" s="87" t="s">
        <v>678</v>
      </c>
      <c r="C275" s="69" t="s">
        <v>679</v>
      </c>
      <c r="D275" s="70">
        <v>45274</v>
      </c>
      <c r="E275" s="84">
        <v>198240</v>
      </c>
      <c r="F275" s="71">
        <f t="shared" si="6"/>
        <v>45304</v>
      </c>
      <c r="G275" s="72">
        <f t="shared" si="7"/>
        <v>198240</v>
      </c>
      <c r="H275" s="73">
        <v>0</v>
      </c>
      <c r="I275" s="74" t="s">
        <v>33</v>
      </c>
    </row>
    <row r="276" spans="1:9" s="83" customFormat="1" ht="106.5" customHeight="1" x14ac:dyDescent="0.2">
      <c r="A276" s="87" t="s">
        <v>683</v>
      </c>
      <c r="B276" s="87" t="s">
        <v>681</v>
      </c>
      <c r="C276" s="69" t="s">
        <v>682</v>
      </c>
      <c r="D276" s="70">
        <v>45268</v>
      </c>
      <c r="E276" s="84">
        <v>133339.94</v>
      </c>
      <c r="F276" s="71">
        <f t="shared" si="6"/>
        <v>45298</v>
      </c>
      <c r="G276" s="72">
        <f t="shared" si="7"/>
        <v>133339.94</v>
      </c>
      <c r="H276" s="73">
        <v>0</v>
      </c>
      <c r="I276" s="74" t="s">
        <v>33</v>
      </c>
    </row>
    <row r="277" spans="1:9" s="83" customFormat="1" ht="90.75" customHeight="1" x14ac:dyDescent="0.2">
      <c r="A277" s="87" t="s">
        <v>685</v>
      </c>
      <c r="B277" s="87" t="s">
        <v>684</v>
      </c>
      <c r="C277" s="69" t="s">
        <v>686</v>
      </c>
      <c r="D277" s="70">
        <v>45281</v>
      </c>
      <c r="E277" s="84">
        <v>996000</v>
      </c>
      <c r="F277" s="71">
        <f t="shared" si="6"/>
        <v>45311</v>
      </c>
      <c r="G277" s="72">
        <f t="shared" si="7"/>
        <v>996000</v>
      </c>
      <c r="H277" s="73">
        <v>0</v>
      </c>
      <c r="I277" s="74" t="s">
        <v>33</v>
      </c>
    </row>
    <row r="278" spans="1:9" s="83" customFormat="1" ht="84" x14ac:dyDescent="0.2">
      <c r="A278" s="87" t="s">
        <v>169</v>
      </c>
      <c r="B278" s="87" t="s">
        <v>687</v>
      </c>
      <c r="C278" s="69" t="s">
        <v>673</v>
      </c>
      <c r="D278" s="70">
        <v>45271</v>
      </c>
      <c r="E278" s="84">
        <v>126936.6</v>
      </c>
      <c r="F278" s="71">
        <f t="shared" si="6"/>
        <v>45301</v>
      </c>
      <c r="G278" s="72">
        <f t="shared" si="7"/>
        <v>126936.6</v>
      </c>
      <c r="H278" s="73">
        <v>0</v>
      </c>
      <c r="I278" s="74" t="s">
        <v>33</v>
      </c>
    </row>
    <row r="279" spans="1:9" s="83" customFormat="1" ht="63" customHeight="1" x14ac:dyDescent="0.2">
      <c r="A279" s="87" t="s">
        <v>690</v>
      </c>
      <c r="B279" s="87" t="s">
        <v>688</v>
      </c>
      <c r="C279" s="69" t="s">
        <v>689</v>
      </c>
      <c r="D279" s="70">
        <v>45279</v>
      </c>
      <c r="E279" s="84">
        <v>202252</v>
      </c>
      <c r="F279" s="71">
        <f t="shared" si="6"/>
        <v>45309</v>
      </c>
      <c r="G279" s="72">
        <f t="shared" si="7"/>
        <v>202252</v>
      </c>
      <c r="H279" s="73">
        <v>0</v>
      </c>
      <c r="I279" s="74" t="s">
        <v>33</v>
      </c>
    </row>
    <row r="280" spans="1:9" s="83" customFormat="1" ht="63" customHeight="1" x14ac:dyDescent="0.2">
      <c r="A280" s="47" t="s">
        <v>0</v>
      </c>
      <c r="B280" s="47" t="s">
        <v>1</v>
      </c>
      <c r="C280" s="47" t="s">
        <v>3</v>
      </c>
      <c r="D280" s="47" t="s">
        <v>2</v>
      </c>
      <c r="E280" s="48" t="s">
        <v>4</v>
      </c>
      <c r="F280" s="47" t="s">
        <v>5</v>
      </c>
      <c r="G280" s="47" t="s">
        <v>6</v>
      </c>
      <c r="H280" s="47" t="s">
        <v>7</v>
      </c>
      <c r="I280" s="47" t="s">
        <v>8</v>
      </c>
    </row>
    <row r="281" spans="1:9" s="83" customFormat="1" ht="96" customHeight="1" x14ac:dyDescent="0.2">
      <c r="A281" s="87" t="s">
        <v>693</v>
      </c>
      <c r="B281" s="87" t="s">
        <v>691</v>
      </c>
      <c r="C281" s="69" t="s">
        <v>692</v>
      </c>
      <c r="D281" s="70">
        <v>45266</v>
      </c>
      <c r="E281" s="84">
        <v>1425000</v>
      </c>
      <c r="F281" s="71">
        <f t="shared" si="6"/>
        <v>45296</v>
      </c>
      <c r="G281" s="72">
        <f t="shared" si="7"/>
        <v>1425000</v>
      </c>
      <c r="H281" s="73">
        <v>0</v>
      </c>
      <c r="I281" s="74" t="s">
        <v>33</v>
      </c>
    </row>
    <row r="282" spans="1:9" s="83" customFormat="1" ht="90" customHeight="1" x14ac:dyDescent="0.2">
      <c r="A282" s="87" t="s">
        <v>188</v>
      </c>
      <c r="B282" s="87" t="s">
        <v>694</v>
      </c>
      <c r="C282" s="69" t="s">
        <v>437</v>
      </c>
      <c r="D282" s="70">
        <v>45273</v>
      </c>
      <c r="E282" s="84" t="s">
        <v>695</v>
      </c>
      <c r="F282" s="71">
        <f t="shared" si="6"/>
        <v>45303</v>
      </c>
      <c r="G282" s="72" t="str">
        <f t="shared" si="7"/>
        <v xml:space="preserve">200,010.00
</v>
      </c>
      <c r="H282" s="73">
        <v>0</v>
      </c>
      <c r="I282" s="74" t="s">
        <v>33</v>
      </c>
    </row>
    <row r="283" spans="1:9" s="83" customFormat="1" x14ac:dyDescent="0.2">
      <c r="A283" s="93" t="s">
        <v>170</v>
      </c>
      <c r="B283" s="93" t="s">
        <v>696</v>
      </c>
      <c r="C283" s="69" t="s">
        <v>697</v>
      </c>
      <c r="D283" s="70">
        <v>45246</v>
      </c>
      <c r="E283" s="84">
        <v>2280</v>
      </c>
      <c r="F283" s="71">
        <f t="shared" si="6"/>
        <v>45276</v>
      </c>
      <c r="G283" s="72">
        <f t="shared" si="7"/>
        <v>2280</v>
      </c>
      <c r="H283" s="73">
        <v>0</v>
      </c>
      <c r="I283" s="74" t="s">
        <v>33</v>
      </c>
    </row>
    <row r="284" spans="1:9" s="83" customFormat="1" x14ac:dyDescent="0.2">
      <c r="A284" s="94"/>
      <c r="B284" s="94"/>
      <c r="C284" s="69" t="s">
        <v>698</v>
      </c>
      <c r="D284" s="70">
        <v>45251</v>
      </c>
      <c r="E284" s="84">
        <v>2820</v>
      </c>
      <c r="F284" s="71">
        <f t="shared" si="6"/>
        <v>45281</v>
      </c>
      <c r="G284" s="72">
        <f t="shared" si="7"/>
        <v>2820</v>
      </c>
      <c r="H284" s="73">
        <v>0</v>
      </c>
      <c r="I284" s="74" t="s">
        <v>33</v>
      </c>
    </row>
    <row r="285" spans="1:9" s="83" customFormat="1" x14ac:dyDescent="0.2">
      <c r="A285" s="94"/>
      <c r="B285" s="94"/>
      <c r="C285" s="69" t="s">
        <v>699</v>
      </c>
      <c r="D285" s="70">
        <v>45253</v>
      </c>
      <c r="E285" s="84">
        <v>1500</v>
      </c>
      <c r="F285" s="71">
        <f t="shared" si="6"/>
        <v>45283</v>
      </c>
      <c r="G285" s="72">
        <f t="shared" si="7"/>
        <v>1500</v>
      </c>
      <c r="H285" s="73">
        <v>0</v>
      </c>
      <c r="I285" s="74" t="s">
        <v>33</v>
      </c>
    </row>
    <row r="286" spans="1:9" s="83" customFormat="1" x14ac:dyDescent="0.2">
      <c r="A286" s="94"/>
      <c r="B286" s="94"/>
      <c r="C286" s="69" t="s">
        <v>700</v>
      </c>
      <c r="D286" s="70">
        <v>45258</v>
      </c>
      <c r="E286" s="84">
        <v>3240</v>
      </c>
      <c r="F286" s="71">
        <f t="shared" si="6"/>
        <v>45288</v>
      </c>
      <c r="G286" s="72">
        <f t="shared" si="7"/>
        <v>3240</v>
      </c>
      <c r="H286" s="73">
        <v>0</v>
      </c>
      <c r="I286" s="74" t="s">
        <v>33</v>
      </c>
    </row>
    <row r="287" spans="1:9" s="83" customFormat="1" x14ac:dyDescent="0.2">
      <c r="A287" s="95"/>
      <c r="B287" s="95"/>
      <c r="C287" s="69" t="s">
        <v>701</v>
      </c>
      <c r="D287" s="70">
        <v>45264</v>
      </c>
      <c r="E287" s="84">
        <v>3600</v>
      </c>
      <c r="F287" s="71">
        <f t="shared" si="6"/>
        <v>45294</v>
      </c>
      <c r="G287" s="72">
        <f t="shared" si="7"/>
        <v>3600</v>
      </c>
      <c r="H287" s="73">
        <v>0</v>
      </c>
      <c r="I287" s="74" t="s">
        <v>33</v>
      </c>
    </row>
    <row r="288" spans="1:9" s="83" customFormat="1" ht="80.25" customHeight="1" x14ac:dyDescent="0.2">
      <c r="A288" s="87" t="s">
        <v>178</v>
      </c>
      <c r="B288" s="87" t="s">
        <v>702</v>
      </c>
      <c r="C288" s="69" t="s">
        <v>295</v>
      </c>
      <c r="D288" s="70">
        <v>45274</v>
      </c>
      <c r="E288" s="84">
        <v>1262875.18</v>
      </c>
      <c r="F288" s="71">
        <f t="shared" si="6"/>
        <v>45304</v>
      </c>
      <c r="G288" s="72">
        <f t="shared" si="7"/>
        <v>1262875.18</v>
      </c>
      <c r="H288" s="73">
        <v>0</v>
      </c>
      <c r="I288" s="74" t="s">
        <v>33</v>
      </c>
    </row>
    <row r="289" spans="1:9" s="83" customFormat="1" ht="104.25" customHeight="1" x14ac:dyDescent="0.2">
      <c r="A289" s="87" t="s">
        <v>556</v>
      </c>
      <c r="B289" s="87" t="s">
        <v>703</v>
      </c>
      <c r="C289" s="69" t="s">
        <v>704</v>
      </c>
      <c r="D289" s="70">
        <v>45280</v>
      </c>
      <c r="E289" s="84">
        <v>601800</v>
      </c>
      <c r="F289" s="71">
        <f t="shared" si="6"/>
        <v>45310</v>
      </c>
      <c r="G289" s="72">
        <f t="shared" si="7"/>
        <v>601800</v>
      </c>
      <c r="H289" s="73">
        <v>0</v>
      </c>
      <c r="I289" s="74" t="s">
        <v>33</v>
      </c>
    </row>
    <row r="290" spans="1:9" s="83" customFormat="1" ht="75.75" customHeight="1" x14ac:dyDescent="0.2">
      <c r="A290" s="87" t="s">
        <v>178</v>
      </c>
      <c r="B290" s="87" t="s">
        <v>705</v>
      </c>
      <c r="C290" s="69" t="s">
        <v>706</v>
      </c>
      <c r="D290" s="70">
        <v>45268</v>
      </c>
      <c r="E290" s="84">
        <v>807474</v>
      </c>
      <c r="F290" s="71">
        <f t="shared" si="6"/>
        <v>45298</v>
      </c>
      <c r="G290" s="72">
        <f t="shared" si="7"/>
        <v>807474</v>
      </c>
      <c r="H290" s="73">
        <v>0</v>
      </c>
      <c r="I290" s="74" t="s">
        <v>33</v>
      </c>
    </row>
    <row r="291" spans="1:9" s="83" customFormat="1" ht="111.75" customHeight="1" x14ac:dyDescent="0.2">
      <c r="A291" s="87" t="s">
        <v>597</v>
      </c>
      <c r="B291" s="87" t="s">
        <v>707</v>
      </c>
      <c r="C291" s="69" t="s">
        <v>609</v>
      </c>
      <c r="D291" s="70">
        <v>45271</v>
      </c>
      <c r="E291" s="84">
        <v>199774</v>
      </c>
      <c r="F291" s="71">
        <f t="shared" si="6"/>
        <v>45301</v>
      </c>
      <c r="G291" s="72">
        <f t="shared" si="7"/>
        <v>199774</v>
      </c>
      <c r="H291" s="73">
        <v>0</v>
      </c>
      <c r="I291" s="74" t="s">
        <v>33</v>
      </c>
    </row>
    <row r="292" spans="1:9" s="83" customFormat="1" ht="67.5" customHeight="1" x14ac:dyDescent="0.2">
      <c r="A292" s="87" t="s">
        <v>709</v>
      </c>
      <c r="B292" s="87" t="s">
        <v>708</v>
      </c>
      <c r="C292" s="69" t="s">
        <v>610</v>
      </c>
      <c r="D292" s="70">
        <v>45282</v>
      </c>
      <c r="E292" s="84">
        <v>333645</v>
      </c>
      <c r="F292" s="71">
        <f t="shared" ref="F292:F360" si="8">30+D292</f>
        <v>45312</v>
      </c>
      <c r="G292" s="72">
        <f t="shared" ref="G292:G360" si="9">+E292</f>
        <v>333645</v>
      </c>
      <c r="H292" s="73">
        <v>0</v>
      </c>
      <c r="I292" s="74" t="s">
        <v>33</v>
      </c>
    </row>
    <row r="293" spans="1:9" s="83" customFormat="1" ht="78" customHeight="1" x14ac:dyDescent="0.2">
      <c r="A293" s="87" t="s">
        <v>711</v>
      </c>
      <c r="B293" s="87" t="s">
        <v>710</v>
      </c>
      <c r="C293" s="69" t="s">
        <v>335</v>
      </c>
      <c r="D293" s="70">
        <v>45273</v>
      </c>
      <c r="E293" s="84">
        <v>204375.7</v>
      </c>
      <c r="F293" s="71">
        <f t="shared" si="8"/>
        <v>45303</v>
      </c>
      <c r="G293" s="72">
        <f t="shared" si="9"/>
        <v>204375.7</v>
      </c>
      <c r="H293" s="73">
        <v>0</v>
      </c>
      <c r="I293" s="74" t="s">
        <v>33</v>
      </c>
    </row>
    <row r="294" spans="1:9" s="83" customFormat="1" ht="71.25" customHeight="1" x14ac:dyDescent="0.2">
      <c r="A294" s="87" t="s">
        <v>714</v>
      </c>
      <c r="B294" s="87" t="s">
        <v>712</v>
      </c>
      <c r="C294" s="69" t="s">
        <v>713</v>
      </c>
      <c r="D294" s="70">
        <v>45281</v>
      </c>
      <c r="E294" s="84">
        <v>11055.92</v>
      </c>
      <c r="F294" s="71">
        <f t="shared" si="8"/>
        <v>45311</v>
      </c>
      <c r="G294" s="72">
        <f t="shared" si="9"/>
        <v>11055.92</v>
      </c>
      <c r="H294" s="73">
        <v>0</v>
      </c>
      <c r="I294" s="74" t="s">
        <v>33</v>
      </c>
    </row>
    <row r="295" spans="1:9" s="83" customFormat="1" ht="71.25" customHeight="1" x14ac:dyDescent="0.2">
      <c r="A295" s="47" t="s">
        <v>0</v>
      </c>
      <c r="B295" s="47" t="s">
        <v>1</v>
      </c>
      <c r="C295" s="47" t="s">
        <v>3</v>
      </c>
      <c r="D295" s="47" t="s">
        <v>2</v>
      </c>
      <c r="E295" s="48" t="s">
        <v>4</v>
      </c>
      <c r="F295" s="47" t="s">
        <v>5</v>
      </c>
      <c r="G295" s="47" t="s">
        <v>6</v>
      </c>
      <c r="H295" s="47" t="s">
        <v>7</v>
      </c>
      <c r="I295" s="47" t="s">
        <v>8</v>
      </c>
    </row>
    <row r="296" spans="1:9" s="83" customFormat="1" ht="97.5" customHeight="1" x14ac:dyDescent="0.2">
      <c r="A296" s="87" t="s">
        <v>556</v>
      </c>
      <c r="B296" s="87" t="s">
        <v>715</v>
      </c>
      <c r="C296" s="69" t="s">
        <v>716</v>
      </c>
      <c r="D296" s="70">
        <v>45280</v>
      </c>
      <c r="E296" s="84">
        <v>1486800</v>
      </c>
      <c r="F296" s="71">
        <f t="shared" si="8"/>
        <v>45310</v>
      </c>
      <c r="G296" s="72">
        <f t="shared" si="9"/>
        <v>1486800</v>
      </c>
      <c r="H296" s="73">
        <v>0</v>
      </c>
      <c r="I296" s="74" t="s">
        <v>33</v>
      </c>
    </row>
    <row r="297" spans="1:9" s="83" customFormat="1" ht="63" customHeight="1" x14ac:dyDescent="0.2">
      <c r="A297" s="87" t="s">
        <v>719</v>
      </c>
      <c r="B297" s="87" t="s">
        <v>717</v>
      </c>
      <c r="C297" s="69" t="s">
        <v>718</v>
      </c>
      <c r="D297" s="70">
        <v>45279</v>
      </c>
      <c r="E297" s="84">
        <v>10986427.039999999</v>
      </c>
      <c r="F297" s="71">
        <f t="shared" si="8"/>
        <v>45309</v>
      </c>
      <c r="G297" s="72">
        <f t="shared" si="9"/>
        <v>10986427.039999999</v>
      </c>
      <c r="H297" s="73">
        <v>0</v>
      </c>
      <c r="I297" s="74" t="s">
        <v>33</v>
      </c>
    </row>
    <row r="298" spans="1:9" s="83" customFormat="1" x14ac:dyDescent="0.2">
      <c r="A298" s="93" t="s">
        <v>176</v>
      </c>
      <c r="B298" s="93" t="s">
        <v>720</v>
      </c>
      <c r="C298" s="69" t="s">
        <v>721</v>
      </c>
      <c r="D298" s="70">
        <v>45246</v>
      </c>
      <c r="E298" s="84">
        <v>15411.92</v>
      </c>
      <c r="F298" s="71">
        <f t="shared" si="8"/>
        <v>45276</v>
      </c>
      <c r="G298" s="72">
        <f t="shared" si="9"/>
        <v>15411.92</v>
      </c>
      <c r="H298" s="73">
        <v>0</v>
      </c>
      <c r="I298" s="74" t="s">
        <v>33</v>
      </c>
    </row>
    <row r="299" spans="1:9" s="83" customFormat="1" x14ac:dyDescent="0.2">
      <c r="A299" s="94"/>
      <c r="B299" s="94"/>
      <c r="C299" s="69" t="s">
        <v>722</v>
      </c>
      <c r="D299" s="70">
        <v>45246</v>
      </c>
      <c r="E299" s="84">
        <v>11683.86</v>
      </c>
      <c r="F299" s="71">
        <f t="shared" si="8"/>
        <v>45276</v>
      </c>
      <c r="G299" s="72">
        <f t="shared" si="9"/>
        <v>11683.86</v>
      </c>
      <c r="H299" s="73">
        <v>0</v>
      </c>
      <c r="I299" s="74" t="s">
        <v>33</v>
      </c>
    </row>
    <row r="300" spans="1:9" s="83" customFormat="1" x14ac:dyDescent="0.2">
      <c r="A300" s="94"/>
      <c r="B300" s="94"/>
      <c r="C300" s="69" t="s">
        <v>723</v>
      </c>
      <c r="D300" s="70">
        <v>45247</v>
      </c>
      <c r="E300" s="84">
        <v>45700.7</v>
      </c>
      <c r="F300" s="71">
        <f t="shared" si="8"/>
        <v>45277</v>
      </c>
      <c r="G300" s="72">
        <f t="shared" si="9"/>
        <v>45700.7</v>
      </c>
      <c r="H300" s="73">
        <v>0</v>
      </c>
      <c r="I300" s="74" t="s">
        <v>33</v>
      </c>
    </row>
    <row r="301" spans="1:9" s="83" customFormat="1" x14ac:dyDescent="0.2">
      <c r="A301" s="94"/>
      <c r="B301" s="94"/>
      <c r="C301" s="69" t="s">
        <v>724</v>
      </c>
      <c r="D301" s="70">
        <v>45251</v>
      </c>
      <c r="E301" s="84">
        <v>42262.41</v>
      </c>
      <c r="F301" s="71">
        <f t="shared" si="8"/>
        <v>45281</v>
      </c>
      <c r="G301" s="72">
        <f t="shared" si="9"/>
        <v>42262.41</v>
      </c>
      <c r="H301" s="73">
        <v>0</v>
      </c>
      <c r="I301" s="74" t="s">
        <v>33</v>
      </c>
    </row>
    <row r="302" spans="1:9" s="83" customFormat="1" x14ac:dyDescent="0.2">
      <c r="A302" s="94"/>
      <c r="B302" s="94"/>
      <c r="C302" s="69" t="s">
        <v>725</v>
      </c>
      <c r="D302" s="70">
        <v>45251</v>
      </c>
      <c r="E302" s="84">
        <v>13327.56</v>
      </c>
      <c r="F302" s="71">
        <f t="shared" si="8"/>
        <v>45281</v>
      </c>
      <c r="G302" s="72">
        <f t="shared" si="9"/>
        <v>13327.56</v>
      </c>
      <c r="H302" s="73">
        <v>0</v>
      </c>
      <c r="I302" s="74" t="s">
        <v>33</v>
      </c>
    </row>
    <row r="303" spans="1:9" s="83" customFormat="1" x14ac:dyDescent="0.2">
      <c r="A303" s="94"/>
      <c r="B303" s="94"/>
      <c r="C303" s="69" t="s">
        <v>726</v>
      </c>
      <c r="D303" s="70">
        <v>45252</v>
      </c>
      <c r="E303" s="84">
        <v>35328.879999999997</v>
      </c>
      <c r="F303" s="71">
        <f t="shared" si="8"/>
        <v>45282</v>
      </c>
      <c r="G303" s="72">
        <f t="shared" si="9"/>
        <v>35328.879999999997</v>
      </c>
      <c r="H303" s="73">
        <v>0</v>
      </c>
      <c r="I303" s="74" t="s">
        <v>33</v>
      </c>
    </row>
    <row r="304" spans="1:9" s="83" customFormat="1" x14ac:dyDescent="0.2">
      <c r="A304" s="94"/>
      <c r="B304" s="94"/>
      <c r="C304" s="69" t="s">
        <v>727</v>
      </c>
      <c r="D304" s="70">
        <v>45254</v>
      </c>
      <c r="E304" s="84">
        <v>39787.54</v>
      </c>
      <c r="F304" s="71">
        <f t="shared" si="8"/>
        <v>45284</v>
      </c>
      <c r="G304" s="72">
        <f t="shared" si="9"/>
        <v>39787.54</v>
      </c>
      <c r="H304" s="73">
        <v>0</v>
      </c>
      <c r="I304" s="74" t="s">
        <v>33</v>
      </c>
    </row>
    <row r="305" spans="1:9" s="83" customFormat="1" x14ac:dyDescent="0.2">
      <c r="A305" s="95"/>
      <c r="B305" s="95"/>
      <c r="C305" s="69" t="s">
        <v>728</v>
      </c>
      <c r="D305" s="70">
        <v>45259</v>
      </c>
      <c r="E305" s="84">
        <v>73562.16</v>
      </c>
      <c r="F305" s="71">
        <f t="shared" si="8"/>
        <v>45289</v>
      </c>
      <c r="G305" s="72">
        <f t="shared" si="9"/>
        <v>73562.16</v>
      </c>
      <c r="H305" s="73">
        <v>0</v>
      </c>
      <c r="I305" s="74" t="s">
        <v>33</v>
      </c>
    </row>
    <row r="306" spans="1:9" s="83" customFormat="1" ht="107.25" customHeight="1" x14ac:dyDescent="0.2">
      <c r="A306" s="87" t="s">
        <v>167</v>
      </c>
      <c r="B306" s="87" t="s">
        <v>729</v>
      </c>
      <c r="C306" s="69" t="s">
        <v>730</v>
      </c>
      <c r="D306" s="70">
        <v>45177</v>
      </c>
      <c r="E306" s="84">
        <v>26280.13</v>
      </c>
      <c r="F306" s="71">
        <f t="shared" si="8"/>
        <v>45207</v>
      </c>
      <c r="G306" s="72">
        <f t="shared" si="9"/>
        <v>26280.13</v>
      </c>
      <c r="H306" s="73">
        <v>0</v>
      </c>
      <c r="I306" s="74" t="s">
        <v>33</v>
      </c>
    </row>
    <row r="307" spans="1:9" s="83" customFormat="1" ht="67.5" customHeight="1" x14ac:dyDescent="0.2">
      <c r="A307" s="87" t="s">
        <v>732</v>
      </c>
      <c r="B307" s="87" t="s">
        <v>731</v>
      </c>
      <c r="C307" s="69" t="s">
        <v>733</v>
      </c>
      <c r="D307" s="70">
        <v>45281</v>
      </c>
      <c r="E307" s="84">
        <v>811080.55</v>
      </c>
      <c r="F307" s="71">
        <f t="shared" si="8"/>
        <v>45311</v>
      </c>
      <c r="G307" s="72">
        <f t="shared" si="9"/>
        <v>811080.55</v>
      </c>
      <c r="H307" s="73">
        <v>0</v>
      </c>
      <c r="I307" s="74" t="s">
        <v>33</v>
      </c>
    </row>
    <row r="308" spans="1:9" s="83" customFormat="1" ht="78.75" customHeight="1" x14ac:dyDescent="0.2">
      <c r="A308" s="87" t="s">
        <v>449</v>
      </c>
      <c r="B308" s="87" t="s">
        <v>734</v>
      </c>
      <c r="C308" s="69" t="s">
        <v>243</v>
      </c>
      <c r="D308" s="70">
        <v>45265</v>
      </c>
      <c r="E308" s="84">
        <v>192720</v>
      </c>
      <c r="F308" s="71">
        <f t="shared" si="8"/>
        <v>45295</v>
      </c>
      <c r="G308" s="72">
        <f t="shared" si="9"/>
        <v>192720</v>
      </c>
      <c r="H308" s="73">
        <v>0</v>
      </c>
      <c r="I308" s="74" t="s">
        <v>33</v>
      </c>
    </row>
    <row r="309" spans="1:9" s="83" customFormat="1" ht="72" x14ac:dyDescent="0.2">
      <c r="A309" s="87" t="s">
        <v>449</v>
      </c>
      <c r="B309" s="87" t="s">
        <v>735</v>
      </c>
      <c r="C309" s="69" t="s">
        <v>706</v>
      </c>
      <c r="D309" s="70">
        <v>45264</v>
      </c>
      <c r="E309" s="84">
        <v>78760</v>
      </c>
      <c r="F309" s="71">
        <f t="shared" si="8"/>
        <v>45294</v>
      </c>
      <c r="G309" s="72">
        <f t="shared" si="9"/>
        <v>78760</v>
      </c>
      <c r="H309" s="73">
        <v>0</v>
      </c>
      <c r="I309" s="74" t="s">
        <v>33</v>
      </c>
    </row>
    <row r="310" spans="1:9" s="83" customFormat="1" ht="99.75" customHeight="1" x14ac:dyDescent="0.2">
      <c r="A310" s="87" t="s">
        <v>738</v>
      </c>
      <c r="B310" s="87" t="s">
        <v>736</v>
      </c>
      <c r="C310" s="69" t="s">
        <v>737</v>
      </c>
      <c r="D310" s="70">
        <v>45279</v>
      </c>
      <c r="E310" s="84">
        <v>67649.399999999994</v>
      </c>
      <c r="F310" s="71">
        <f t="shared" si="8"/>
        <v>45309</v>
      </c>
      <c r="G310" s="72">
        <f t="shared" si="9"/>
        <v>67649.399999999994</v>
      </c>
      <c r="H310" s="73">
        <v>0</v>
      </c>
      <c r="I310" s="74" t="s">
        <v>33</v>
      </c>
    </row>
    <row r="311" spans="1:9" s="83" customFormat="1" ht="21" customHeight="1" x14ac:dyDescent="0.2">
      <c r="A311" s="93" t="s">
        <v>166</v>
      </c>
      <c r="B311" s="93" t="s">
        <v>739</v>
      </c>
      <c r="C311" s="69" t="s">
        <v>740</v>
      </c>
      <c r="D311" s="70">
        <v>45244</v>
      </c>
      <c r="E311" s="84">
        <v>9434.6200000000008</v>
      </c>
      <c r="F311" s="71">
        <f t="shared" si="8"/>
        <v>45274</v>
      </c>
      <c r="G311" s="72">
        <f t="shared" si="9"/>
        <v>9434.6200000000008</v>
      </c>
      <c r="H311" s="73">
        <v>0</v>
      </c>
      <c r="I311" s="74" t="s">
        <v>33</v>
      </c>
    </row>
    <row r="312" spans="1:9" s="83" customFormat="1" ht="21" customHeight="1" x14ac:dyDescent="0.2">
      <c r="A312" s="94"/>
      <c r="B312" s="94"/>
      <c r="C312" s="69" t="s">
        <v>741</v>
      </c>
      <c r="D312" s="70">
        <v>45252</v>
      </c>
      <c r="E312" s="84">
        <v>16102.99</v>
      </c>
      <c r="F312" s="71">
        <f t="shared" si="8"/>
        <v>45282</v>
      </c>
      <c r="G312" s="72">
        <f t="shared" si="9"/>
        <v>16102.99</v>
      </c>
      <c r="H312" s="73">
        <v>0</v>
      </c>
      <c r="I312" s="74" t="s">
        <v>33</v>
      </c>
    </row>
    <row r="313" spans="1:9" s="83" customFormat="1" ht="21" customHeight="1" x14ac:dyDescent="0.2">
      <c r="A313" s="94"/>
      <c r="B313" s="94"/>
      <c r="C313" s="69" t="s">
        <v>742</v>
      </c>
      <c r="D313" s="70">
        <v>45265</v>
      </c>
      <c r="E313" s="84">
        <v>74718.25</v>
      </c>
      <c r="F313" s="71">
        <f t="shared" si="8"/>
        <v>45295</v>
      </c>
      <c r="G313" s="72">
        <f t="shared" si="9"/>
        <v>74718.25</v>
      </c>
      <c r="H313" s="73">
        <v>0</v>
      </c>
      <c r="I313" s="74" t="s">
        <v>33</v>
      </c>
    </row>
    <row r="314" spans="1:9" s="83" customFormat="1" ht="21" customHeight="1" x14ac:dyDescent="0.2">
      <c r="A314" s="95"/>
      <c r="B314" s="95"/>
      <c r="C314" s="69" t="s">
        <v>743</v>
      </c>
      <c r="D314" s="70">
        <v>45271</v>
      </c>
      <c r="E314" s="84">
        <v>21908.1</v>
      </c>
      <c r="F314" s="71">
        <f t="shared" si="8"/>
        <v>45301</v>
      </c>
      <c r="G314" s="72">
        <f t="shared" si="9"/>
        <v>21908.1</v>
      </c>
      <c r="H314" s="73">
        <v>0</v>
      </c>
      <c r="I314" s="74" t="s">
        <v>33</v>
      </c>
    </row>
    <row r="315" spans="1:9" s="83" customFormat="1" ht="81" customHeight="1" x14ac:dyDescent="0.2">
      <c r="A315" s="87" t="s">
        <v>166</v>
      </c>
      <c r="B315" s="87" t="s">
        <v>744</v>
      </c>
      <c r="C315" s="69" t="s">
        <v>745</v>
      </c>
      <c r="D315" s="70">
        <v>45260</v>
      </c>
      <c r="E315" s="84">
        <v>36582.559999999998</v>
      </c>
      <c r="F315" s="71">
        <f t="shared" si="8"/>
        <v>45290</v>
      </c>
      <c r="G315" s="72">
        <f t="shared" si="9"/>
        <v>36582.559999999998</v>
      </c>
      <c r="H315" s="73">
        <v>0</v>
      </c>
      <c r="I315" s="74" t="s">
        <v>33</v>
      </c>
    </row>
    <row r="316" spans="1:9" s="83" customFormat="1" ht="57.75" customHeight="1" x14ac:dyDescent="0.2">
      <c r="A316" s="47" t="s">
        <v>0</v>
      </c>
      <c r="B316" s="47" t="s">
        <v>1</v>
      </c>
      <c r="C316" s="47" t="s">
        <v>3</v>
      </c>
      <c r="D316" s="47" t="s">
        <v>2</v>
      </c>
      <c r="E316" s="48" t="s">
        <v>4</v>
      </c>
      <c r="F316" s="47" t="s">
        <v>5</v>
      </c>
      <c r="G316" s="47" t="s">
        <v>6</v>
      </c>
      <c r="H316" s="47" t="s">
        <v>7</v>
      </c>
      <c r="I316" s="47" t="s">
        <v>8</v>
      </c>
    </row>
    <row r="317" spans="1:9" s="83" customFormat="1" ht="35.25" customHeight="1" x14ac:dyDescent="0.2">
      <c r="A317" s="93" t="s">
        <v>166</v>
      </c>
      <c r="B317" s="93" t="s">
        <v>746</v>
      </c>
      <c r="C317" s="69" t="s">
        <v>747</v>
      </c>
      <c r="D317" s="70">
        <v>45253</v>
      </c>
      <c r="E317" s="84">
        <v>92840.320000000007</v>
      </c>
      <c r="F317" s="71">
        <f t="shared" si="8"/>
        <v>45283</v>
      </c>
      <c r="G317" s="72">
        <f t="shared" si="9"/>
        <v>92840.320000000007</v>
      </c>
      <c r="H317" s="73">
        <v>0</v>
      </c>
      <c r="I317" s="74" t="s">
        <v>33</v>
      </c>
    </row>
    <row r="318" spans="1:9" s="83" customFormat="1" ht="35.25" customHeight="1" x14ac:dyDescent="0.2">
      <c r="A318" s="95"/>
      <c r="B318" s="95"/>
      <c r="C318" s="69" t="s">
        <v>748</v>
      </c>
      <c r="D318" s="70">
        <v>45254</v>
      </c>
      <c r="E318" s="84">
        <v>11711.5</v>
      </c>
      <c r="F318" s="71">
        <f t="shared" si="8"/>
        <v>45284</v>
      </c>
      <c r="G318" s="72">
        <f t="shared" si="9"/>
        <v>11711.5</v>
      </c>
      <c r="H318" s="73">
        <v>0</v>
      </c>
      <c r="I318" s="74" t="s">
        <v>33</v>
      </c>
    </row>
    <row r="319" spans="1:9" s="83" customFormat="1" ht="87.75" customHeight="1" x14ac:dyDescent="0.2">
      <c r="A319" s="87" t="s">
        <v>166</v>
      </c>
      <c r="B319" s="87" t="s">
        <v>749</v>
      </c>
      <c r="C319" s="69" t="s">
        <v>750</v>
      </c>
      <c r="D319" s="70">
        <v>45233</v>
      </c>
      <c r="E319" s="84">
        <v>98189.81</v>
      </c>
      <c r="F319" s="71">
        <f t="shared" si="8"/>
        <v>45263</v>
      </c>
      <c r="G319" s="72">
        <f t="shared" si="9"/>
        <v>98189.81</v>
      </c>
      <c r="H319" s="73">
        <v>0</v>
      </c>
      <c r="I319" s="74" t="s">
        <v>33</v>
      </c>
    </row>
    <row r="320" spans="1:9" s="83" customFormat="1" ht="83.25" customHeight="1" x14ac:dyDescent="0.2">
      <c r="A320" s="87" t="s">
        <v>166</v>
      </c>
      <c r="B320" s="87" t="s">
        <v>751</v>
      </c>
      <c r="C320" s="69" t="s">
        <v>752</v>
      </c>
      <c r="D320" s="70">
        <v>45265</v>
      </c>
      <c r="E320" s="84">
        <v>44289.52</v>
      </c>
      <c r="F320" s="71">
        <f t="shared" si="8"/>
        <v>45295</v>
      </c>
      <c r="G320" s="72">
        <f t="shared" si="9"/>
        <v>44289.52</v>
      </c>
      <c r="H320" s="73">
        <v>0</v>
      </c>
      <c r="I320" s="74" t="s">
        <v>33</v>
      </c>
    </row>
    <row r="321" spans="1:9" s="83" customFormat="1" ht="80.25" customHeight="1" x14ac:dyDescent="0.2">
      <c r="A321" s="87" t="s">
        <v>469</v>
      </c>
      <c r="B321" s="87" t="s">
        <v>753</v>
      </c>
      <c r="C321" s="69" t="s">
        <v>754</v>
      </c>
      <c r="D321" s="70">
        <v>45223</v>
      </c>
      <c r="E321" s="84">
        <v>134517.06</v>
      </c>
      <c r="F321" s="71">
        <f t="shared" si="8"/>
        <v>45253</v>
      </c>
      <c r="G321" s="72">
        <f t="shared" si="9"/>
        <v>134517.06</v>
      </c>
      <c r="H321" s="73">
        <v>0</v>
      </c>
      <c r="I321" s="74" t="s">
        <v>33</v>
      </c>
    </row>
    <row r="322" spans="1:9" s="83" customFormat="1" ht="90.75" customHeight="1" x14ac:dyDescent="0.2">
      <c r="A322" s="87" t="s">
        <v>236</v>
      </c>
      <c r="B322" s="87" t="s">
        <v>755</v>
      </c>
      <c r="C322" s="69" t="s">
        <v>756</v>
      </c>
      <c r="D322" s="70">
        <v>45280</v>
      </c>
      <c r="E322" s="84">
        <v>204000.29</v>
      </c>
      <c r="F322" s="71">
        <f t="shared" si="8"/>
        <v>45310</v>
      </c>
      <c r="G322" s="72">
        <f t="shared" si="9"/>
        <v>204000.29</v>
      </c>
      <c r="H322" s="73">
        <v>0</v>
      </c>
      <c r="I322" s="74" t="s">
        <v>33</v>
      </c>
    </row>
    <row r="323" spans="1:9" s="83" customFormat="1" ht="27" customHeight="1" x14ac:dyDescent="0.2">
      <c r="A323" s="93" t="s">
        <v>761</v>
      </c>
      <c r="B323" s="93" t="s">
        <v>757</v>
      </c>
      <c r="C323" s="69" t="s">
        <v>758</v>
      </c>
      <c r="D323" s="70">
        <v>45216</v>
      </c>
      <c r="E323" s="84">
        <v>120000</v>
      </c>
      <c r="F323" s="71">
        <f t="shared" si="8"/>
        <v>45246</v>
      </c>
      <c r="G323" s="72">
        <f t="shared" si="9"/>
        <v>120000</v>
      </c>
      <c r="H323" s="73">
        <v>0</v>
      </c>
      <c r="I323" s="74" t="s">
        <v>33</v>
      </c>
    </row>
    <row r="324" spans="1:9" s="83" customFormat="1" ht="27" customHeight="1" x14ac:dyDescent="0.2">
      <c r="A324" s="94"/>
      <c r="B324" s="94"/>
      <c r="C324" s="69" t="s">
        <v>759</v>
      </c>
      <c r="D324" s="70">
        <v>45231</v>
      </c>
      <c r="E324" s="84">
        <v>16500</v>
      </c>
      <c r="F324" s="71">
        <f t="shared" si="8"/>
        <v>45261</v>
      </c>
      <c r="G324" s="72">
        <f t="shared" si="9"/>
        <v>16500</v>
      </c>
      <c r="H324" s="73">
        <v>0</v>
      </c>
      <c r="I324" s="74" t="s">
        <v>33</v>
      </c>
    </row>
    <row r="325" spans="1:9" s="83" customFormat="1" ht="27" customHeight="1" x14ac:dyDescent="0.2">
      <c r="A325" s="95"/>
      <c r="B325" s="95"/>
      <c r="C325" s="69" t="s">
        <v>760</v>
      </c>
      <c r="D325" s="70">
        <v>45261</v>
      </c>
      <c r="E325" s="84">
        <v>16500</v>
      </c>
      <c r="F325" s="71">
        <f t="shared" si="8"/>
        <v>45291</v>
      </c>
      <c r="G325" s="72">
        <f t="shared" si="9"/>
        <v>16500</v>
      </c>
      <c r="H325" s="73">
        <v>0</v>
      </c>
      <c r="I325" s="74" t="s">
        <v>33</v>
      </c>
    </row>
    <row r="326" spans="1:9" s="83" customFormat="1" ht="60" x14ac:dyDescent="0.2">
      <c r="A326" s="87" t="s">
        <v>167</v>
      </c>
      <c r="B326" s="87" t="s">
        <v>762</v>
      </c>
      <c r="C326" s="69" t="s">
        <v>763</v>
      </c>
      <c r="D326" s="70">
        <v>45201</v>
      </c>
      <c r="E326" s="84">
        <v>11216.22</v>
      </c>
      <c r="F326" s="71">
        <f t="shared" si="8"/>
        <v>45231</v>
      </c>
      <c r="G326" s="72">
        <f t="shared" si="9"/>
        <v>11216.22</v>
      </c>
      <c r="H326" s="73">
        <v>0</v>
      </c>
      <c r="I326" s="74" t="s">
        <v>33</v>
      </c>
    </row>
    <row r="327" spans="1:9" s="83" customFormat="1" ht="92.25" customHeight="1" x14ac:dyDescent="0.2">
      <c r="A327" s="87" t="s">
        <v>765</v>
      </c>
      <c r="B327" s="87" t="s">
        <v>764</v>
      </c>
      <c r="C327" s="69" t="s">
        <v>669</v>
      </c>
      <c r="D327" s="70">
        <v>45274</v>
      </c>
      <c r="E327" s="84">
        <v>790600</v>
      </c>
      <c r="F327" s="71">
        <f t="shared" si="8"/>
        <v>45304</v>
      </c>
      <c r="G327" s="72">
        <f t="shared" si="9"/>
        <v>790600</v>
      </c>
      <c r="H327" s="73">
        <v>0</v>
      </c>
      <c r="I327" s="74" t="s">
        <v>33</v>
      </c>
    </row>
    <row r="328" spans="1:9" s="83" customFormat="1" ht="111.75" customHeight="1" x14ac:dyDescent="0.2">
      <c r="A328" s="87" t="s">
        <v>767</v>
      </c>
      <c r="B328" s="87" t="s">
        <v>766</v>
      </c>
      <c r="C328" s="69" t="s">
        <v>172</v>
      </c>
      <c r="D328" s="70">
        <v>45260</v>
      </c>
      <c r="E328" s="84">
        <v>14745.75</v>
      </c>
      <c r="F328" s="71">
        <f t="shared" si="8"/>
        <v>45290</v>
      </c>
      <c r="G328" s="72">
        <f t="shared" si="9"/>
        <v>14745.75</v>
      </c>
      <c r="H328" s="73">
        <v>0</v>
      </c>
      <c r="I328" s="74" t="s">
        <v>33</v>
      </c>
    </row>
    <row r="329" spans="1:9" s="83" customFormat="1" ht="105.75" customHeight="1" x14ac:dyDescent="0.2">
      <c r="A329" s="87" t="s">
        <v>770</v>
      </c>
      <c r="B329" s="87" t="s">
        <v>768</v>
      </c>
      <c r="C329" s="69" t="s">
        <v>769</v>
      </c>
      <c r="D329" s="70">
        <v>45271</v>
      </c>
      <c r="E329" s="84">
        <v>200718</v>
      </c>
      <c r="F329" s="71">
        <f t="shared" si="8"/>
        <v>45301</v>
      </c>
      <c r="G329" s="72">
        <f t="shared" si="9"/>
        <v>200718</v>
      </c>
      <c r="H329" s="73">
        <v>0</v>
      </c>
      <c r="I329" s="74" t="s">
        <v>33</v>
      </c>
    </row>
    <row r="330" spans="1:9" s="83" customFormat="1" ht="51" x14ac:dyDescent="0.2">
      <c r="A330" s="47" t="s">
        <v>0</v>
      </c>
      <c r="B330" s="47" t="s">
        <v>1</v>
      </c>
      <c r="C330" s="47" t="s">
        <v>3</v>
      </c>
      <c r="D330" s="47" t="s">
        <v>2</v>
      </c>
      <c r="E330" s="48" t="s">
        <v>4</v>
      </c>
      <c r="F330" s="47" t="s">
        <v>5</v>
      </c>
      <c r="G330" s="47" t="s">
        <v>6</v>
      </c>
      <c r="H330" s="47" t="s">
        <v>7</v>
      </c>
      <c r="I330" s="47" t="s">
        <v>8</v>
      </c>
    </row>
    <row r="331" spans="1:9" s="83" customFormat="1" ht="68.25" customHeight="1" x14ac:dyDescent="0.2">
      <c r="A331" s="87" t="s">
        <v>350</v>
      </c>
      <c r="B331" s="87" t="s">
        <v>771</v>
      </c>
      <c r="C331" s="69" t="s">
        <v>369</v>
      </c>
      <c r="D331" s="70">
        <v>45278</v>
      </c>
      <c r="E331" s="84">
        <v>194228</v>
      </c>
      <c r="F331" s="71">
        <f t="shared" si="8"/>
        <v>45308</v>
      </c>
      <c r="G331" s="72">
        <f t="shared" si="9"/>
        <v>194228</v>
      </c>
      <c r="H331" s="73">
        <v>0</v>
      </c>
      <c r="I331" s="74" t="s">
        <v>33</v>
      </c>
    </row>
    <row r="332" spans="1:9" s="83" customFormat="1" ht="81" customHeight="1" x14ac:dyDescent="0.2">
      <c r="A332" s="87" t="s">
        <v>680</v>
      </c>
      <c r="B332" s="87" t="s">
        <v>772</v>
      </c>
      <c r="C332" s="69" t="s">
        <v>773</v>
      </c>
      <c r="D332" s="70">
        <v>45274</v>
      </c>
      <c r="E332" s="84">
        <v>204140</v>
      </c>
      <c r="F332" s="71">
        <f t="shared" si="8"/>
        <v>45304</v>
      </c>
      <c r="G332" s="72">
        <f t="shared" si="9"/>
        <v>204140</v>
      </c>
      <c r="H332" s="73">
        <v>0</v>
      </c>
      <c r="I332" s="74" t="s">
        <v>33</v>
      </c>
    </row>
    <row r="333" spans="1:9" s="83" customFormat="1" ht="65.25" customHeight="1" x14ac:dyDescent="0.2">
      <c r="A333" s="87" t="s">
        <v>776</v>
      </c>
      <c r="B333" s="87" t="s">
        <v>774</v>
      </c>
      <c r="C333" s="69" t="s">
        <v>775</v>
      </c>
      <c r="D333" s="70">
        <v>45280</v>
      </c>
      <c r="E333" s="84">
        <v>90860</v>
      </c>
      <c r="F333" s="71">
        <f t="shared" si="8"/>
        <v>45310</v>
      </c>
      <c r="G333" s="72">
        <f t="shared" si="9"/>
        <v>90860</v>
      </c>
      <c r="H333" s="73">
        <v>0</v>
      </c>
      <c r="I333" s="74" t="s">
        <v>33</v>
      </c>
    </row>
    <row r="334" spans="1:9" s="83" customFormat="1" ht="66.75" customHeight="1" x14ac:dyDescent="0.2">
      <c r="A334" s="87" t="s">
        <v>779</v>
      </c>
      <c r="B334" s="87" t="s">
        <v>777</v>
      </c>
      <c r="C334" s="69" t="s">
        <v>778</v>
      </c>
      <c r="D334" s="70">
        <v>45282</v>
      </c>
      <c r="E334" s="84">
        <v>130000</v>
      </c>
      <c r="F334" s="71">
        <f t="shared" si="8"/>
        <v>45312</v>
      </c>
      <c r="G334" s="72">
        <f t="shared" si="9"/>
        <v>130000</v>
      </c>
      <c r="H334" s="73">
        <v>0</v>
      </c>
      <c r="I334" s="74" t="s">
        <v>33</v>
      </c>
    </row>
    <row r="335" spans="1:9" s="83" customFormat="1" ht="72" x14ac:dyDescent="0.2">
      <c r="A335" s="87" t="s">
        <v>170</v>
      </c>
      <c r="B335" s="87" t="s">
        <v>780</v>
      </c>
      <c r="C335" s="69" t="s">
        <v>781</v>
      </c>
      <c r="D335" s="70">
        <v>45267</v>
      </c>
      <c r="E335" s="84">
        <v>3120</v>
      </c>
      <c r="F335" s="71">
        <f t="shared" si="8"/>
        <v>45297</v>
      </c>
      <c r="G335" s="72">
        <f t="shared" si="9"/>
        <v>3120</v>
      </c>
      <c r="H335" s="73">
        <v>0</v>
      </c>
      <c r="I335" s="74" t="s">
        <v>33</v>
      </c>
    </row>
    <row r="336" spans="1:9" s="83" customFormat="1" ht="83.25" customHeight="1" x14ac:dyDescent="0.2">
      <c r="A336" s="88" t="s">
        <v>397</v>
      </c>
      <c r="B336" s="87" t="s">
        <v>782</v>
      </c>
      <c r="C336" s="69" t="s">
        <v>783</v>
      </c>
      <c r="D336" s="70">
        <v>45282</v>
      </c>
      <c r="E336" s="84">
        <v>884646</v>
      </c>
      <c r="F336" s="71">
        <f t="shared" si="8"/>
        <v>45312</v>
      </c>
      <c r="G336" s="72">
        <f t="shared" si="9"/>
        <v>884646</v>
      </c>
      <c r="H336" s="73">
        <v>0</v>
      </c>
      <c r="I336" s="74" t="s">
        <v>33</v>
      </c>
    </row>
    <row r="337" spans="1:9" s="83" customFormat="1" ht="97.5" customHeight="1" x14ac:dyDescent="0.2">
      <c r="A337" s="87" t="s">
        <v>786</v>
      </c>
      <c r="B337" s="87" t="s">
        <v>784</v>
      </c>
      <c r="C337" s="69" t="s">
        <v>785</v>
      </c>
      <c r="D337" s="70">
        <v>45209</v>
      </c>
      <c r="E337" s="84">
        <v>295000</v>
      </c>
      <c r="F337" s="71">
        <f t="shared" si="8"/>
        <v>45239</v>
      </c>
      <c r="G337" s="72">
        <f t="shared" si="9"/>
        <v>295000</v>
      </c>
      <c r="H337" s="73">
        <v>0</v>
      </c>
      <c r="I337" s="74" t="s">
        <v>33</v>
      </c>
    </row>
    <row r="338" spans="1:9" s="83" customFormat="1" ht="83.25" customHeight="1" x14ac:dyDescent="0.2">
      <c r="A338" s="87" t="s">
        <v>789</v>
      </c>
      <c r="B338" s="87" t="s">
        <v>787</v>
      </c>
      <c r="C338" s="69" t="s">
        <v>788</v>
      </c>
      <c r="D338" s="70">
        <v>45274</v>
      </c>
      <c r="E338" s="84">
        <v>1500000</v>
      </c>
      <c r="F338" s="71">
        <f t="shared" si="8"/>
        <v>45304</v>
      </c>
      <c r="G338" s="72">
        <f t="shared" si="9"/>
        <v>1500000</v>
      </c>
      <c r="H338" s="73">
        <v>0</v>
      </c>
      <c r="I338" s="74" t="s">
        <v>33</v>
      </c>
    </row>
    <row r="339" spans="1:9" s="83" customFormat="1" ht="72" customHeight="1" x14ac:dyDescent="0.2">
      <c r="A339" s="87" t="s">
        <v>719</v>
      </c>
      <c r="B339" s="87" t="s">
        <v>790</v>
      </c>
      <c r="C339" s="69" t="s">
        <v>791</v>
      </c>
      <c r="D339" s="70">
        <v>45281</v>
      </c>
      <c r="E339" s="84">
        <v>857030.02</v>
      </c>
      <c r="F339" s="71">
        <f t="shared" si="8"/>
        <v>45311</v>
      </c>
      <c r="G339" s="72">
        <f t="shared" si="9"/>
        <v>857030.02</v>
      </c>
      <c r="H339" s="73">
        <v>0</v>
      </c>
      <c r="I339" s="74" t="s">
        <v>33</v>
      </c>
    </row>
    <row r="340" spans="1:9" s="83" customFormat="1" ht="110.25" customHeight="1" x14ac:dyDescent="0.2">
      <c r="A340" s="87" t="s">
        <v>580</v>
      </c>
      <c r="B340" s="87" t="s">
        <v>792</v>
      </c>
      <c r="C340" s="69" t="s">
        <v>470</v>
      </c>
      <c r="D340" s="70">
        <v>45280</v>
      </c>
      <c r="E340" s="84">
        <v>1137520</v>
      </c>
      <c r="F340" s="71">
        <f t="shared" si="8"/>
        <v>45310</v>
      </c>
      <c r="G340" s="72">
        <f t="shared" si="9"/>
        <v>1137520</v>
      </c>
      <c r="H340" s="73">
        <v>0</v>
      </c>
      <c r="I340" s="74" t="s">
        <v>33</v>
      </c>
    </row>
    <row r="341" spans="1:9" s="83" customFormat="1" ht="80.25" customHeight="1" x14ac:dyDescent="0.2">
      <c r="A341" s="87" t="s">
        <v>795</v>
      </c>
      <c r="B341" s="87" t="s">
        <v>793</v>
      </c>
      <c r="C341" s="69" t="s">
        <v>794</v>
      </c>
      <c r="D341" s="70">
        <v>45198</v>
      </c>
      <c r="E341" s="84">
        <v>20700</v>
      </c>
      <c r="F341" s="71">
        <f t="shared" si="8"/>
        <v>45228</v>
      </c>
      <c r="G341" s="72">
        <f t="shared" si="9"/>
        <v>20700</v>
      </c>
      <c r="H341" s="73">
        <v>0</v>
      </c>
      <c r="I341" s="74" t="s">
        <v>33</v>
      </c>
    </row>
    <row r="342" spans="1:9" s="83" customFormat="1" ht="60" customHeight="1" x14ac:dyDescent="0.2">
      <c r="A342" s="47" t="s">
        <v>0</v>
      </c>
      <c r="B342" s="47" t="s">
        <v>1</v>
      </c>
      <c r="C342" s="47" t="s">
        <v>3</v>
      </c>
      <c r="D342" s="47" t="s">
        <v>2</v>
      </c>
      <c r="E342" s="48" t="s">
        <v>4</v>
      </c>
      <c r="F342" s="47" t="s">
        <v>5</v>
      </c>
      <c r="G342" s="47" t="s">
        <v>6</v>
      </c>
      <c r="H342" s="47" t="s">
        <v>7</v>
      </c>
      <c r="I342" s="47" t="s">
        <v>8</v>
      </c>
    </row>
    <row r="343" spans="1:9" s="83" customFormat="1" ht="25.5" customHeight="1" x14ac:dyDescent="0.2">
      <c r="A343" s="93" t="s">
        <v>797</v>
      </c>
      <c r="B343" s="93" t="s">
        <v>796</v>
      </c>
      <c r="C343" s="69" t="s">
        <v>798</v>
      </c>
      <c r="D343" s="70">
        <v>45197</v>
      </c>
      <c r="E343" s="84">
        <v>40500</v>
      </c>
      <c r="F343" s="71">
        <f t="shared" si="8"/>
        <v>45227</v>
      </c>
      <c r="G343" s="72">
        <f t="shared" si="9"/>
        <v>40500</v>
      </c>
      <c r="H343" s="73">
        <v>0</v>
      </c>
      <c r="I343" s="74" t="s">
        <v>33</v>
      </c>
    </row>
    <row r="344" spans="1:9" s="83" customFormat="1" ht="25.5" customHeight="1" x14ac:dyDescent="0.2">
      <c r="A344" s="94"/>
      <c r="B344" s="94"/>
      <c r="C344" s="69" t="s">
        <v>799</v>
      </c>
      <c r="D344" s="70">
        <v>45216</v>
      </c>
      <c r="E344" s="84">
        <v>40500</v>
      </c>
      <c r="F344" s="71">
        <f t="shared" si="8"/>
        <v>45246</v>
      </c>
      <c r="G344" s="72">
        <f t="shared" si="9"/>
        <v>40500</v>
      </c>
      <c r="H344" s="73">
        <v>0</v>
      </c>
      <c r="I344" s="74" t="s">
        <v>33</v>
      </c>
    </row>
    <row r="345" spans="1:9" s="83" customFormat="1" ht="25.5" customHeight="1" x14ac:dyDescent="0.2">
      <c r="A345" s="94"/>
      <c r="B345" s="94"/>
      <c r="C345" s="69" t="s">
        <v>800</v>
      </c>
      <c r="D345" s="70">
        <v>45217</v>
      </c>
      <c r="E345" s="84">
        <v>13500</v>
      </c>
      <c r="F345" s="71">
        <f t="shared" si="8"/>
        <v>45247</v>
      </c>
      <c r="G345" s="72">
        <f t="shared" si="9"/>
        <v>13500</v>
      </c>
      <c r="H345" s="73">
        <v>0</v>
      </c>
      <c r="I345" s="74" t="s">
        <v>33</v>
      </c>
    </row>
    <row r="346" spans="1:9" s="83" customFormat="1" ht="25.5" customHeight="1" x14ac:dyDescent="0.2">
      <c r="A346" s="95"/>
      <c r="B346" s="95"/>
      <c r="C346" s="69" t="s">
        <v>801</v>
      </c>
      <c r="D346" s="70">
        <v>45231</v>
      </c>
      <c r="E346" s="84">
        <v>27000</v>
      </c>
      <c r="F346" s="71">
        <f t="shared" si="8"/>
        <v>45261</v>
      </c>
      <c r="G346" s="72">
        <f t="shared" si="9"/>
        <v>27000</v>
      </c>
      <c r="H346" s="73">
        <v>0</v>
      </c>
      <c r="I346" s="74" t="s">
        <v>33</v>
      </c>
    </row>
    <row r="347" spans="1:9" s="83" customFormat="1" ht="79.5" customHeight="1" x14ac:dyDescent="0.2">
      <c r="A347" s="87" t="s">
        <v>178</v>
      </c>
      <c r="B347" s="87" t="s">
        <v>802</v>
      </c>
      <c r="C347" s="69" t="s">
        <v>560</v>
      </c>
      <c r="D347" s="70">
        <v>45278</v>
      </c>
      <c r="E347" s="84">
        <v>409047</v>
      </c>
      <c r="F347" s="71">
        <f t="shared" si="8"/>
        <v>45308</v>
      </c>
      <c r="G347" s="72">
        <f t="shared" si="9"/>
        <v>409047</v>
      </c>
      <c r="H347" s="73">
        <v>0</v>
      </c>
      <c r="I347" s="74" t="s">
        <v>33</v>
      </c>
    </row>
    <row r="348" spans="1:9" s="83" customFormat="1" ht="107.25" customHeight="1" x14ac:dyDescent="0.2">
      <c r="A348" s="87" t="s">
        <v>254</v>
      </c>
      <c r="B348" s="87" t="s">
        <v>803</v>
      </c>
      <c r="C348" s="69" t="s">
        <v>408</v>
      </c>
      <c r="D348" s="70">
        <v>45278</v>
      </c>
      <c r="E348" s="84">
        <v>126732</v>
      </c>
      <c r="F348" s="71">
        <f t="shared" si="8"/>
        <v>45308</v>
      </c>
      <c r="G348" s="72">
        <f t="shared" si="9"/>
        <v>126732</v>
      </c>
      <c r="H348" s="73">
        <v>0</v>
      </c>
      <c r="I348" s="74" t="s">
        <v>33</v>
      </c>
    </row>
    <row r="349" spans="1:9" s="83" customFormat="1" ht="99" customHeight="1" x14ac:dyDescent="0.2">
      <c r="A349" s="87" t="s">
        <v>806</v>
      </c>
      <c r="B349" s="87" t="s">
        <v>804</v>
      </c>
      <c r="C349" s="69" t="s">
        <v>805</v>
      </c>
      <c r="D349" s="70">
        <v>44900</v>
      </c>
      <c r="E349" s="84">
        <v>1179410</v>
      </c>
      <c r="F349" s="71">
        <f t="shared" si="8"/>
        <v>44930</v>
      </c>
      <c r="G349" s="72">
        <f t="shared" si="9"/>
        <v>1179410</v>
      </c>
      <c r="H349" s="73">
        <v>0</v>
      </c>
      <c r="I349" s="74" t="s">
        <v>33</v>
      </c>
    </row>
    <row r="350" spans="1:9" s="83" customFormat="1" ht="88.5" customHeight="1" x14ac:dyDescent="0.2">
      <c r="A350" s="87" t="s">
        <v>580</v>
      </c>
      <c r="B350" s="87" t="s">
        <v>807</v>
      </c>
      <c r="C350" s="69" t="s">
        <v>808</v>
      </c>
      <c r="D350" s="70">
        <v>45280</v>
      </c>
      <c r="E350" s="84">
        <v>205001.4</v>
      </c>
      <c r="F350" s="71">
        <f t="shared" si="8"/>
        <v>45310</v>
      </c>
      <c r="G350" s="72">
        <f t="shared" si="9"/>
        <v>205001.4</v>
      </c>
      <c r="H350" s="73">
        <v>0</v>
      </c>
      <c r="I350" s="74" t="s">
        <v>33</v>
      </c>
    </row>
    <row r="351" spans="1:9" s="83" customFormat="1" ht="104.25" customHeight="1" x14ac:dyDescent="0.2">
      <c r="A351" s="87" t="s">
        <v>167</v>
      </c>
      <c r="B351" s="87" t="s">
        <v>809</v>
      </c>
      <c r="C351" s="69" t="s">
        <v>810</v>
      </c>
      <c r="D351" s="70">
        <v>45219</v>
      </c>
      <c r="E351" s="84">
        <v>9625.08</v>
      </c>
      <c r="F351" s="71">
        <f t="shared" si="8"/>
        <v>45249</v>
      </c>
      <c r="G351" s="72">
        <f t="shared" si="9"/>
        <v>9625.08</v>
      </c>
      <c r="H351" s="73">
        <v>0</v>
      </c>
      <c r="I351" s="74" t="s">
        <v>33</v>
      </c>
    </row>
    <row r="352" spans="1:9" s="83" customFormat="1" ht="68.25" customHeight="1" x14ac:dyDescent="0.2">
      <c r="A352" s="87" t="s">
        <v>656</v>
      </c>
      <c r="B352" s="87" t="s">
        <v>811</v>
      </c>
      <c r="C352" s="69" t="s">
        <v>812</v>
      </c>
      <c r="D352" s="70">
        <v>45279</v>
      </c>
      <c r="E352" s="84">
        <v>80122</v>
      </c>
      <c r="F352" s="71">
        <f t="shared" si="8"/>
        <v>45309</v>
      </c>
      <c r="G352" s="72">
        <f t="shared" si="9"/>
        <v>80122</v>
      </c>
      <c r="H352" s="73">
        <v>0</v>
      </c>
      <c r="I352" s="74" t="s">
        <v>33</v>
      </c>
    </row>
    <row r="353" spans="1:9" s="83" customFormat="1" ht="63.75" customHeight="1" x14ac:dyDescent="0.2">
      <c r="A353" s="87" t="s">
        <v>193</v>
      </c>
      <c r="B353" s="87" t="s">
        <v>813</v>
      </c>
      <c r="C353" s="69" t="s">
        <v>814</v>
      </c>
      <c r="D353" s="70">
        <v>45267</v>
      </c>
      <c r="E353" s="84">
        <v>203550</v>
      </c>
      <c r="F353" s="71">
        <f t="shared" si="8"/>
        <v>45297</v>
      </c>
      <c r="G353" s="72">
        <f t="shared" si="9"/>
        <v>203550</v>
      </c>
      <c r="H353" s="73">
        <v>0</v>
      </c>
      <c r="I353" s="74" t="s">
        <v>33</v>
      </c>
    </row>
    <row r="354" spans="1:9" s="83" customFormat="1" ht="60" x14ac:dyDescent="0.2">
      <c r="A354" s="87" t="s">
        <v>196</v>
      </c>
      <c r="B354" s="87" t="s">
        <v>815</v>
      </c>
      <c r="C354" s="69" t="s">
        <v>816</v>
      </c>
      <c r="D354" s="70">
        <v>45275</v>
      </c>
      <c r="E354" s="84">
        <v>2745641.7</v>
      </c>
      <c r="F354" s="71">
        <f t="shared" si="8"/>
        <v>45305</v>
      </c>
      <c r="G354" s="72">
        <f t="shared" si="9"/>
        <v>2745641.7</v>
      </c>
      <c r="H354" s="73">
        <v>0</v>
      </c>
      <c r="I354" s="74" t="s">
        <v>33</v>
      </c>
    </row>
    <row r="355" spans="1:9" s="83" customFormat="1" ht="38.25" customHeight="1" x14ac:dyDescent="0.2">
      <c r="A355" s="93" t="s">
        <v>797</v>
      </c>
      <c r="B355" s="93" t="s">
        <v>817</v>
      </c>
      <c r="C355" s="69" t="s">
        <v>818</v>
      </c>
      <c r="D355" s="70">
        <v>45243</v>
      </c>
      <c r="E355" s="84">
        <v>40500</v>
      </c>
      <c r="F355" s="71">
        <f t="shared" si="8"/>
        <v>45273</v>
      </c>
      <c r="G355" s="72">
        <f t="shared" si="9"/>
        <v>40500</v>
      </c>
      <c r="H355" s="73">
        <v>0</v>
      </c>
      <c r="I355" s="74" t="s">
        <v>33</v>
      </c>
    </row>
    <row r="356" spans="1:9" s="83" customFormat="1" ht="38.25" customHeight="1" x14ac:dyDescent="0.2">
      <c r="A356" s="94"/>
      <c r="B356" s="94"/>
      <c r="C356" s="69" t="s">
        <v>819</v>
      </c>
      <c r="D356" s="70">
        <v>45253</v>
      </c>
      <c r="E356" s="84">
        <v>27000</v>
      </c>
      <c r="F356" s="71">
        <f t="shared" si="8"/>
        <v>45283</v>
      </c>
      <c r="G356" s="72">
        <f t="shared" si="9"/>
        <v>27000</v>
      </c>
      <c r="H356" s="73">
        <v>0</v>
      </c>
      <c r="I356" s="74" t="s">
        <v>33</v>
      </c>
    </row>
    <row r="357" spans="1:9" s="83" customFormat="1" ht="38.25" customHeight="1" x14ac:dyDescent="0.2">
      <c r="A357" s="95"/>
      <c r="B357" s="95"/>
      <c r="C357" s="69" t="s">
        <v>820</v>
      </c>
      <c r="D357" s="70">
        <v>45266</v>
      </c>
      <c r="E357" s="84">
        <v>33750</v>
      </c>
      <c r="F357" s="71">
        <f t="shared" si="8"/>
        <v>45296</v>
      </c>
      <c r="G357" s="72">
        <f t="shared" si="9"/>
        <v>33750</v>
      </c>
      <c r="H357" s="73">
        <v>0</v>
      </c>
      <c r="I357" s="74" t="s">
        <v>33</v>
      </c>
    </row>
    <row r="358" spans="1:9" s="83" customFormat="1" ht="57.75" customHeight="1" x14ac:dyDescent="0.2">
      <c r="A358" s="47" t="s">
        <v>0</v>
      </c>
      <c r="B358" s="47" t="s">
        <v>1</v>
      </c>
      <c r="C358" s="47" t="s">
        <v>3</v>
      </c>
      <c r="D358" s="47" t="s">
        <v>2</v>
      </c>
      <c r="E358" s="48" t="s">
        <v>4</v>
      </c>
      <c r="F358" s="47" t="s">
        <v>5</v>
      </c>
      <c r="G358" s="47" t="s">
        <v>6</v>
      </c>
      <c r="H358" s="47" t="s">
        <v>7</v>
      </c>
      <c r="I358" s="47" t="s">
        <v>8</v>
      </c>
    </row>
    <row r="359" spans="1:9" s="83" customFormat="1" ht="90" customHeight="1" x14ac:dyDescent="0.2">
      <c r="A359" s="87" t="s">
        <v>823</v>
      </c>
      <c r="B359" s="87" t="s">
        <v>821</v>
      </c>
      <c r="C359" s="69" t="s">
        <v>822</v>
      </c>
      <c r="D359" s="70">
        <v>45282</v>
      </c>
      <c r="E359" s="84">
        <v>260199.91</v>
      </c>
      <c r="F359" s="71">
        <f t="shared" si="8"/>
        <v>45312</v>
      </c>
      <c r="G359" s="72">
        <f t="shared" si="9"/>
        <v>260199.91</v>
      </c>
      <c r="H359" s="73">
        <v>0</v>
      </c>
      <c r="I359" s="74" t="s">
        <v>33</v>
      </c>
    </row>
    <row r="360" spans="1:9" s="83" customFormat="1" ht="74.25" customHeight="1" x14ac:dyDescent="0.2">
      <c r="A360" s="87" t="s">
        <v>789</v>
      </c>
      <c r="B360" s="87" t="s">
        <v>824</v>
      </c>
      <c r="C360" s="69" t="s">
        <v>692</v>
      </c>
      <c r="D360" s="70">
        <v>45281</v>
      </c>
      <c r="E360" s="84">
        <v>1498010</v>
      </c>
      <c r="F360" s="71">
        <f t="shared" si="8"/>
        <v>45311</v>
      </c>
      <c r="G360" s="72">
        <f t="shared" si="9"/>
        <v>1498010</v>
      </c>
      <c r="H360" s="73">
        <v>0</v>
      </c>
      <c r="I360" s="74" t="s">
        <v>33</v>
      </c>
    </row>
    <row r="361" spans="1:9" s="83" customFormat="1" ht="71.25" customHeight="1" x14ac:dyDescent="0.2">
      <c r="A361" s="87" t="s">
        <v>549</v>
      </c>
      <c r="B361" s="87" t="s">
        <v>825</v>
      </c>
      <c r="C361" s="69" t="s">
        <v>826</v>
      </c>
      <c r="D361" s="70">
        <v>45286</v>
      </c>
      <c r="E361" s="84">
        <v>142679.10999999999</v>
      </c>
      <c r="F361" s="71">
        <f t="shared" ref="F361:F429" si="10">30+D361</f>
        <v>45316</v>
      </c>
      <c r="G361" s="72">
        <f t="shared" ref="G361:G429" si="11">+E361</f>
        <v>142679.10999999999</v>
      </c>
      <c r="H361" s="73">
        <v>0</v>
      </c>
      <c r="I361" s="74" t="s">
        <v>33</v>
      </c>
    </row>
    <row r="362" spans="1:9" s="83" customFormat="1" ht="93.75" customHeight="1" x14ac:dyDescent="0.2">
      <c r="A362" s="88" t="s">
        <v>549</v>
      </c>
      <c r="B362" s="87" t="s">
        <v>827</v>
      </c>
      <c r="C362" s="69" t="s">
        <v>828</v>
      </c>
      <c r="D362" s="70">
        <v>45272</v>
      </c>
      <c r="E362" s="84">
        <v>149962.19</v>
      </c>
      <c r="F362" s="71">
        <f t="shared" si="10"/>
        <v>45302</v>
      </c>
      <c r="G362" s="72">
        <f t="shared" si="11"/>
        <v>149962.19</v>
      </c>
      <c r="H362" s="73">
        <v>0</v>
      </c>
      <c r="I362" s="74" t="s">
        <v>33</v>
      </c>
    </row>
    <row r="363" spans="1:9" s="83" customFormat="1" x14ac:dyDescent="0.2">
      <c r="A363" s="93" t="s">
        <v>239</v>
      </c>
      <c r="B363" s="93" t="s">
        <v>829</v>
      </c>
      <c r="C363" s="69" t="s">
        <v>830</v>
      </c>
      <c r="D363" s="70">
        <v>45274</v>
      </c>
      <c r="E363" s="84">
        <v>41441.599999999999</v>
      </c>
      <c r="F363" s="71">
        <f t="shared" si="10"/>
        <v>45304</v>
      </c>
      <c r="G363" s="72">
        <f t="shared" si="11"/>
        <v>41441.599999999999</v>
      </c>
      <c r="H363" s="73">
        <v>0</v>
      </c>
      <c r="I363" s="74" t="s">
        <v>33</v>
      </c>
    </row>
    <row r="364" spans="1:9" s="83" customFormat="1" x14ac:dyDescent="0.2">
      <c r="A364" s="94"/>
      <c r="B364" s="94"/>
      <c r="C364" s="69" t="s">
        <v>831</v>
      </c>
      <c r="D364" s="70">
        <v>45274</v>
      </c>
      <c r="E364" s="84">
        <v>49088</v>
      </c>
      <c r="F364" s="71">
        <f t="shared" si="10"/>
        <v>45304</v>
      </c>
      <c r="G364" s="72">
        <f t="shared" si="11"/>
        <v>49088</v>
      </c>
      <c r="H364" s="73">
        <v>0</v>
      </c>
      <c r="I364" s="74" t="s">
        <v>33</v>
      </c>
    </row>
    <row r="365" spans="1:9" s="83" customFormat="1" x14ac:dyDescent="0.2">
      <c r="A365" s="94"/>
      <c r="B365" s="94"/>
      <c r="C365" s="69" t="s">
        <v>832</v>
      </c>
      <c r="D365" s="70">
        <v>45274</v>
      </c>
      <c r="E365" s="84">
        <v>41441.599999999999</v>
      </c>
      <c r="F365" s="71">
        <f t="shared" si="10"/>
        <v>45304</v>
      </c>
      <c r="G365" s="72">
        <f t="shared" si="11"/>
        <v>41441.599999999999</v>
      </c>
      <c r="H365" s="73">
        <v>0</v>
      </c>
      <c r="I365" s="74" t="s">
        <v>33</v>
      </c>
    </row>
    <row r="366" spans="1:9" s="83" customFormat="1" x14ac:dyDescent="0.2">
      <c r="A366" s="94"/>
      <c r="B366" s="94"/>
      <c r="C366" s="69" t="s">
        <v>833</v>
      </c>
      <c r="D366" s="70">
        <v>45274</v>
      </c>
      <c r="E366" s="84">
        <v>41441.599999999999</v>
      </c>
      <c r="F366" s="71">
        <f t="shared" si="10"/>
        <v>45304</v>
      </c>
      <c r="G366" s="72">
        <f t="shared" si="11"/>
        <v>41441.599999999999</v>
      </c>
      <c r="H366" s="73">
        <v>0</v>
      </c>
      <c r="I366" s="74" t="s">
        <v>33</v>
      </c>
    </row>
    <row r="367" spans="1:9" s="83" customFormat="1" x14ac:dyDescent="0.2">
      <c r="A367" s="94"/>
      <c r="B367" s="94"/>
      <c r="C367" s="69" t="s">
        <v>834</v>
      </c>
      <c r="D367" s="70">
        <v>45274</v>
      </c>
      <c r="E367" s="84">
        <v>68440</v>
      </c>
      <c r="F367" s="71">
        <f t="shared" si="10"/>
        <v>45304</v>
      </c>
      <c r="G367" s="72">
        <f t="shared" si="11"/>
        <v>68440</v>
      </c>
      <c r="H367" s="73">
        <v>0</v>
      </c>
      <c r="I367" s="74" t="s">
        <v>33</v>
      </c>
    </row>
    <row r="368" spans="1:9" s="83" customFormat="1" x14ac:dyDescent="0.2">
      <c r="A368" s="94"/>
      <c r="B368" s="94"/>
      <c r="C368" s="69" t="s">
        <v>835</v>
      </c>
      <c r="D368" s="70">
        <v>45274</v>
      </c>
      <c r="E368" s="84">
        <v>33472</v>
      </c>
      <c r="F368" s="71">
        <f t="shared" si="10"/>
        <v>45304</v>
      </c>
      <c r="G368" s="72">
        <f t="shared" si="11"/>
        <v>33472</v>
      </c>
      <c r="H368" s="73">
        <v>0</v>
      </c>
      <c r="I368" s="74" t="s">
        <v>33</v>
      </c>
    </row>
    <row r="369" spans="1:9" s="83" customFormat="1" x14ac:dyDescent="0.2">
      <c r="A369" s="94"/>
      <c r="B369" s="94"/>
      <c r="C369" s="69" t="s">
        <v>836</v>
      </c>
      <c r="D369" s="70">
        <v>45274</v>
      </c>
      <c r="E369" s="84">
        <v>38798.400000000001</v>
      </c>
      <c r="F369" s="71">
        <f t="shared" si="10"/>
        <v>45304</v>
      </c>
      <c r="G369" s="72">
        <f t="shared" si="11"/>
        <v>38798.400000000001</v>
      </c>
      <c r="H369" s="73">
        <v>0</v>
      </c>
      <c r="I369" s="74" t="s">
        <v>33</v>
      </c>
    </row>
    <row r="370" spans="1:9" s="83" customFormat="1" x14ac:dyDescent="0.2">
      <c r="A370" s="94"/>
      <c r="B370" s="94"/>
      <c r="C370" s="69" t="s">
        <v>837</v>
      </c>
      <c r="D370" s="70">
        <v>45274</v>
      </c>
      <c r="E370" s="84">
        <v>71649.600000000006</v>
      </c>
      <c r="F370" s="71">
        <f t="shared" si="10"/>
        <v>45304</v>
      </c>
      <c r="G370" s="72">
        <f t="shared" si="11"/>
        <v>71649.600000000006</v>
      </c>
      <c r="H370" s="73">
        <v>0</v>
      </c>
      <c r="I370" s="74" t="s">
        <v>33</v>
      </c>
    </row>
    <row r="371" spans="1:9" s="83" customFormat="1" x14ac:dyDescent="0.2">
      <c r="A371" s="94"/>
      <c r="B371" s="94"/>
      <c r="C371" s="69" t="s">
        <v>838</v>
      </c>
      <c r="D371" s="70">
        <v>45274</v>
      </c>
      <c r="E371" s="84">
        <v>141600</v>
      </c>
      <c r="F371" s="71">
        <f t="shared" si="10"/>
        <v>45304</v>
      </c>
      <c r="G371" s="72">
        <f t="shared" si="11"/>
        <v>141600</v>
      </c>
      <c r="H371" s="73">
        <v>0</v>
      </c>
      <c r="I371" s="74" t="s">
        <v>33</v>
      </c>
    </row>
    <row r="372" spans="1:9" s="83" customFormat="1" x14ac:dyDescent="0.2">
      <c r="A372" s="94"/>
      <c r="B372" s="94"/>
      <c r="C372" s="69" t="s">
        <v>839</v>
      </c>
      <c r="D372" s="70">
        <v>45274</v>
      </c>
      <c r="E372" s="84">
        <v>141600</v>
      </c>
      <c r="F372" s="71">
        <f t="shared" si="10"/>
        <v>45304</v>
      </c>
      <c r="G372" s="72">
        <f t="shared" si="11"/>
        <v>141600</v>
      </c>
      <c r="H372" s="73">
        <v>0</v>
      </c>
      <c r="I372" s="74" t="s">
        <v>33</v>
      </c>
    </row>
    <row r="373" spans="1:9" s="83" customFormat="1" x14ac:dyDescent="0.2">
      <c r="A373" s="94"/>
      <c r="B373" s="94"/>
      <c r="C373" s="69" t="s">
        <v>840</v>
      </c>
      <c r="D373" s="70">
        <v>45274</v>
      </c>
      <c r="E373" s="84">
        <v>66552</v>
      </c>
      <c r="F373" s="71">
        <f t="shared" si="10"/>
        <v>45304</v>
      </c>
      <c r="G373" s="72">
        <f t="shared" si="11"/>
        <v>66552</v>
      </c>
      <c r="H373" s="73">
        <v>0</v>
      </c>
      <c r="I373" s="74" t="s">
        <v>33</v>
      </c>
    </row>
    <row r="374" spans="1:9" s="83" customFormat="1" x14ac:dyDescent="0.2">
      <c r="A374" s="94"/>
      <c r="B374" s="94"/>
      <c r="C374" s="69" t="s">
        <v>841</v>
      </c>
      <c r="D374" s="70">
        <v>45274</v>
      </c>
      <c r="E374" s="84">
        <v>306800</v>
      </c>
      <c r="F374" s="71">
        <f t="shared" si="10"/>
        <v>45304</v>
      </c>
      <c r="G374" s="72">
        <f t="shared" si="11"/>
        <v>306800</v>
      </c>
      <c r="H374" s="73">
        <v>0</v>
      </c>
      <c r="I374" s="74" t="s">
        <v>33</v>
      </c>
    </row>
    <row r="375" spans="1:9" s="83" customFormat="1" x14ac:dyDescent="0.2">
      <c r="A375" s="94"/>
      <c r="B375" s="94"/>
      <c r="C375" s="69" t="s">
        <v>842</v>
      </c>
      <c r="D375" s="70">
        <v>45274</v>
      </c>
      <c r="E375" s="84">
        <v>50032</v>
      </c>
      <c r="F375" s="71">
        <f t="shared" si="10"/>
        <v>45304</v>
      </c>
      <c r="G375" s="72">
        <f t="shared" si="11"/>
        <v>50032</v>
      </c>
      <c r="H375" s="73">
        <v>0</v>
      </c>
      <c r="I375" s="74" t="s">
        <v>33</v>
      </c>
    </row>
    <row r="376" spans="1:9" s="83" customFormat="1" x14ac:dyDescent="0.2">
      <c r="A376" s="94"/>
      <c r="B376" s="94"/>
      <c r="C376" s="69" t="s">
        <v>843</v>
      </c>
      <c r="D376" s="70">
        <v>45274</v>
      </c>
      <c r="E376" s="84">
        <v>61832</v>
      </c>
      <c r="F376" s="71">
        <f t="shared" si="10"/>
        <v>45304</v>
      </c>
      <c r="G376" s="72">
        <f t="shared" si="11"/>
        <v>61832</v>
      </c>
      <c r="H376" s="73">
        <v>0</v>
      </c>
      <c r="I376" s="74" t="s">
        <v>33</v>
      </c>
    </row>
    <row r="377" spans="1:9" s="83" customFormat="1" x14ac:dyDescent="0.2">
      <c r="A377" s="95"/>
      <c r="B377" s="95"/>
      <c r="C377" s="69" t="s">
        <v>844</v>
      </c>
      <c r="D377" s="70">
        <v>45274</v>
      </c>
      <c r="E377" s="84">
        <v>45784</v>
      </c>
      <c r="F377" s="71">
        <f t="shared" si="10"/>
        <v>45304</v>
      </c>
      <c r="G377" s="72">
        <f t="shared" si="11"/>
        <v>45784</v>
      </c>
      <c r="H377" s="73">
        <v>0</v>
      </c>
      <c r="I377" s="74" t="s">
        <v>33</v>
      </c>
    </row>
    <row r="378" spans="1:9" s="83" customFormat="1" ht="120" customHeight="1" x14ac:dyDescent="0.2">
      <c r="A378" s="87" t="s">
        <v>847</v>
      </c>
      <c r="B378" s="87" t="s">
        <v>845</v>
      </c>
      <c r="C378" s="69" t="s">
        <v>846</v>
      </c>
      <c r="D378" s="70">
        <v>45225</v>
      </c>
      <c r="E378" s="84">
        <v>70800</v>
      </c>
      <c r="F378" s="71">
        <f t="shared" si="10"/>
        <v>45255</v>
      </c>
      <c r="G378" s="72">
        <f t="shared" si="11"/>
        <v>70800</v>
      </c>
      <c r="H378" s="73">
        <v>0</v>
      </c>
      <c r="I378" s="74" t="s">
        <v>33</v>
      </c>
    </row>
    <row r="379" spans="1:9" s="83" customFormat="1" ht="93.75" customHeight="1" x14ac:dyDescent="0.2">
      <c r="A379" s="87" t="s">
        <v>850</v>
      </c>
      <c r="B379" s="87" t="s">
        <v>848</v>
      </c>
      <c r="C379" s="69" t="s">
        <v>849</v>
      </c>
      <c r="D379" s="70">
        <v>45194</v>
      </c>
      <c r="E379" s="84">
        <v>339840</v>
      </c>
      <c r="F379" s="71">
        <f t="shared" si="10"/>
        <v>45224</v>
      </c>
      <c r="G379" s="72">
        <f t="shared" si="11"/>
        <v>339840</v>
      </c>
      <c r="H379" s="73">
        <v>0</v>
      </c>
      <c r="I379" s="74" t="s">
        <v>33</v>
      </c>
    </row>
    <row r="380" spans="1:9" s="83" customFormat="1" ht="91.5" customHeight="1" x14ac:dyDescent="0.2">
      <c r="A380" s="87" t="s">
        <v>91</v>
      </c>
      <c r="B380" s="87" t="s">
        <v>851</v>
      </c>
      <c r="C380" s="69" t="s">
        <v>852</v>
      </c>
      <c r="D380" s="70">
        <v>45264</v>
      </c>
      <c r="E380" s="84">
        <v>1582775.26</v>
      </c>
      <c r="F380" s="71">
        <f t="shared" si="10"/>
        <v>45294</v>
      </c>
      <c r="G380" s="72">
        <f t="shared" si="11"/>
        <v>1582775.26</v>
      </c>
      <c r="H380" s="73">
        <v>0</v>
      </c>
      <c r="I380" s="74" t="s">
        <v>33</v>
      </c>
    </row>
    <row r="381" spans="1:9" s="83" customFormat="1" ht="79.5" customHeight="1" x14ac:dyDescent="0.2">
      <c r="A381" s="87" t="s">
        <v>855</v>
      </c>
      <c r="B381" s="87" t="s">
        <v>853</v>
      </c>
      <c r="C381" s="69" t="s">
        <v>854</v>
      </c>
      <c r="D381" s="70">
        <v>45282</v>
      </c>
      <c r="E381" s="84">
        <v>7670</v>
      </c>
      <c r="F381" s="71">
        <f t="shared" si="10"/>
        <v>45312</v>
      </c>
      <c r="G381" s="72">
        <f t="shared" si="11"/>
        <v>7670</v>
      </c>
      <c r="H381" s="73">
        <v>0</v>
      </c>
      <c r="I381" s="74" t="s">
        <v>33</v>
      </c>
    </row>
    <row r="382" spans="1:9" s="83" customFormat="1" ht="63" customHeight="1" x14ac:dyDescent="0.2">
      <c r="A382" s="47" t="s">
        <v>0</v>
      </c>
      <c r="B382" s="47" t="s">
        <v>1</v>
      </c>
      <c r="C382" s="47" t="s">
        <v>3</v>
      </c>
      <c r="D382" s="47" t="s">
        <v>2</v>
      </c>
      <c r="E382" s="48" t="s">
        <v>4</v>
      </c>
      <c r="F382" s="47" t="s">
        <v>5</v>
      </c>
      <c r="G382" s="47" t="s">
        <v>6</v>
      </c>
      <c r="H382" s="47" t="s">
        <v>7</v>
      </c>
      <c r="I382" s="47" t="s">
        <v>8</v>
      </c>
    </row>
    <row r="383" spans="1:9" s="83" customFormat="1" ht="91.5" customHeight="1" x14ac:dyDescent="0.2">
      <c r="A383" s="87" t="s">
        <v>857</v>
      </c>
      <c r="B383" s="87" t="s">
        <v>856</v>
      </c>
      <c r="C383" s="69" t="s">
        <v>537</v>
      </c>
      <c r="D383" s="70">
        <v>45282</v>
      </c>
      <c r="E383" s="84">
        <v>21240</v>
      </c>
      <c r="F383" s="71">
        <f t="shared" si="10"/>
        <v>45312</v>
      </c>
      <c r="G383" s="72">
        <f t="shared" si="11"/>
        <v>21240</v>
      </c>
      <c r="H383" s="73">
        <v>0</v>
      </c>
      <c r="I383" s="74" t="s">
        <v>33</v>
      </c>
    </row>
    <row r="384" spans="1:9" s="83" customFormat="1" ht="76.5" customHeight="1" x14ac:dyDescent="0.2">
      <c r="A384" s="87" t="s">
        <v>859</v>
      </c>
      <c r="B384" s="87" t="s">
        <v>858</v>
      </c>
      <c r="C384" s="69" t="s">
        <v>195</v>
      </c>
      <c r="D384" s="70">
        <v>45286</v>
      </c>
      <c r="E384" s="84">
        <v>110330</v>
      </c>
      <c r="F384" s="71">
        <f t="shared" si="10"/>
        <v>45316</v>
      </c>
      <c r="G384" s="72">
        <f t="shared" si="11"/>
        <v>110330</v>
      </c>
      <c r="H384" s="73">
        <v>0</v>
      </c>
      <c r="I384" s="74" t="s">
        <v>33</v>
      </c>
    </row>
    <row r="385" spans="1:9" s="83" customFormat="1" ht="109.5" customHeight="1" x14ac:dyDescent="0.2">
      <c r="A385" s="87" t="s">
        <v>167</v>
      </c>
      <c r="B385" s="87" t="s">
        <v>860</v>
      </c>
      <c r="C385" s="69" t="s">
        <v>861</v>
      </c>
      <c r="D385" s="70">
        <v>45222</v>
      </c>
      <c r="E385" s="84">
        <v>12231.22</v>
      </c>
      <c r="F385" s="71">
        <f t="shared" si="10"/>
        <v>45252</v>
      </c>
      <c r="G385" s="72">
        <f t="shared" si="11"/>
        <v>12231.22</v>
      </c>
      <c r="H385" s="73">
        <v>0</v>
      </c>
      <c r="I385" s="74" t="s">
        <v>33</v>
      </c>
    </row>
    <row r="386" spans="1:9" s="83" customFormat="1" ht="93" customHeight="1" x14ac:dyDescent="0.2">
      <c r="A386" s="87" t="s">
        <v>863</v>
      </c>
      <c r="B386" s="87" t="s">
        <v>862</v>
      </c>
      <c r="C386" s="69" t="s">
        <v>673</v>
      </c>
      <c r="D386" s="70">
        <v>45275</v>
      </c>
      <c r="E386" s="84">
        <v>376538</v>
      </c>
      <c r="F386" s="71">
        <f t="shared" si="10"/>
        <v>45305</v>
      </c>
      <c r="G386" s="72">
        <f t="shared" si="11"/>
        <v>376538</v>
      </c>
      <c r="H386" s="73">
        <v>0</v>
      </c>
      <c r="I386" s="74" t="s">
        <v>33</v>
      </c>
    </row>
    <row r="387" spans="1:9" s="83" customFormat="1" ht="65.25" customHeight="1" x14ac:dyDescent="0.2">
      <c r="A387" s="87" t="s">
        <v>865</v>
      </c>
      <c r="B387" s="87" t="s">
        <v>866</v>
      </c>
      <c r="C387" s="69" t="s">
        <v>864</v>
      </c>
      <c r="D387" s="70">
        <v>45287</v>
      </c>
      <c r="E387" s="84">
        <v>204730</v>
      </c>
      <c r="F387" s="71">
        <f t="shared" si="10"/>
        <v>45317</v>
      </c>
      <c r="G387" s="72">
        <f t="shared" si="11"/>
        <v>204730</v>
      </c>
      <c r="H387" s="73">
        <v>0</v>
      </c>
      <c r="I387" s="74" t="s">
        <v>33</v>
      </c>
    </row>
    <row r="388" spans="1:9" s="83" customFormat="1" ht="73.5" customHeight="1" x14ac:dyDescent="0.2">
      <c r="A388" s="87" t="s">
        <v>859</v>
      </c>
      <c r="B388" s="87" t="s">
        <v>868</v>
      </c>
      <c r="C388" s="69" t="s">
        <v>168</v>
      </c>
      <c r="D388" s="70">
        <v>45286</v>
      </c>
      <c r="E388" s="84">
        <v>200970</v>
      </c>
      <c r="F388" s="71">
        <f t="shared" si="10"/>
        <v>45316</v>
      </c>
      <c r="G388" s="72">
        <f t="shared" si="11"/>
        <v>200970</v>
      </c>
      <c r="H388" s="73">
        <v>0</v>
      </c>
      <c r="I388" s="74" t="s">
        <v>33</v>
      </c>
    </row>
    <row r="389" spans="1:9" s="83" customFormat="1" ht="99" customHeight="1" x14ac:dyDescent="0.2">
      <c r="A389" s="87" t="s">
        <v>310</v>
      </c>
      <c r="B389" s="87" t="s">
        <v>867</v>
      </c>
      <c r="C389" s="69" t="s">
        <v>560</v>
      </c>
      <c r="D389" s="70">
        <v>45275</v>
      </c>
      <c r="E389" s="84">
        <v>319025.53000000003</v>
      </c>
      <c r="F389" s="71">
        <f t="shared" si="10"/>
        <v>45305</v>
      </c>
      <c r="G389" s="72">
        <f t="shared" si="11"/>
        <v>319025.53000000003</v>
      </c>
      <c r="H389" s="73">
        <v>0</v>
      </c>
      <c r="I389" s="74" t="s">
        <v>33</v>
      </c>
    </row>
    <row r="390" spans="1:9" s="83" customFormat="1" ht="88.5" customHeight="1" x14ac:dyDescent="0.2">
      <c r="A390" s="87" t="s">
        <v>871</v>
      </c>
      <c r="B390" s="87" t="s">
        <v>869</v>
      </c>
      <c r="C390" s="69" t="s">
        <v>870</v>
      </c>
      <c r="D390" s="70">
        <v>45288</v>
      </c>
      <c r="E390" s="84">
        <v>990100</v>
      </c>
      <c r="F390" s="71">
        <f t="shared" si="10"/>
        <v>45318</v>
      </c>
      <c r="G390" s="72">
        <f t="shared" si="11"/>
        <v>990100</v>
      </c>
      <c r="H390" s="73">
        <v>0</v>
      </c>
      <c r="I390" s="74" t="s">
        <v>33</v>
      </c>
    </row>
    <row r="391" spans="1:9" s="83" customFormat="1" ht="63.75" customHeight="1" x14ac:dyDescent="0.2">
      <c r="A391" s="87" t="s">
        <v>690</v>
      </c>
      <c r="B391" s="87" t="s">
        <v>872</v>
      </c>
      <c r="C391" s="69" t="s">
        <v>873</v>
      </c>
      <c r="D391" s="70">
        <v>45287</v>
      </c>
      <c r="E391" s="84">
        <v>193360.82</v>
      </c>
      <c r="F391" s="71">
        <f t="shared" si="10"/>
        <v>45317</v>
      </c>
      <c r="G391" s="72">
        <f t="shared" si="11"/>
        <v>193360.82</v>
      </c>
      <c r="H391" s="73">
        <v>0</v>
      </c>
      <c r="I391" s="74" t="s">
        <v>33</v>
      </c>
    </row>
    <row r="392" spans="1:9" s="83" customFormat="1" ht="103.5" customHeight="1" x14ac:dyDescent="0.2">
      <c r="A392" s="87" t="s">
        <v>176</v>
      </c>
      <c r="B392" s="87" t="s">
        <v>874</v>
      </c>
      <c r="C392" s="69" t="s">
        <v>875</v>
      </c>
      <c r="D392" s="70">
        <v>45245</v>
      </c>
      <c r="E392" s="84">
        <v>13489.94</v>
      </c>
      <c r="F392" s="71">
        <f t="shared" si="10"/>
        <v>45275</v>
      </c>
      <c r="G392" s="72">
        <f t="shared" si="11"/>
        <v>13489.94</v>
      </c>
      <c r="H392" s="73">
        <v>0</v>
      </c>
      <c r="I392" s="74" t="s">
        <v>33</v>
      </c>
    </row>
    <row r="393" spans="1:9" s="83" customFormat="1" ht="63" customHeight="1" x14ac:dyDescent="0.2">
      <c r="A393" s="47" t="s">
        <v>0</v>
      </c>
      <c r="B393" s="47" t="s">
        <v>1</v>
      </c>
      <c r="C393" s="47" t="s">
        <v>3</v>
      </c>
      <c r="D393" s="47" t="s">
        <v>2</v>
      </c>
      <c r="E393" s="48" t="s">
        <v>4</v>
      </c>
      <c r="F393" s="47" t="s">
        <v>5</v>
      </c>
      <c r="G393" s="47" t="s">
        <v>6</v>
      </c>
      <c r="H393" s="47" t="s">
        <v>7</v>
      </c>
      <c r="I393" s="47" t="s">
        <v>8</v>
      </c>
    </row>
    <row r="394" spans="1:9" s="83" customFormat="1" ht="87" customHeight="1" x14ac:dyDescent="0.2">
      <c r="A394" s="87" t="s">
        <v>738</v>
      </c>
      <c r="B394" s="87" t="s">
        <v>876</v>
      </c>
      <c r="C394" s="69" t="s">
        <v>877</v>
      </c>
      <c r="D394" s="70">
        <v>45281</v>
      </c>
      <c r="E394" s="84">
        <v>1416767</v>
      </c>
      <c r="F394" s="71">
        <f t="shared" si="10"/>
        <v>45311</v>
      </c>
      <c r="G394" s="72">
        <f t="shared" si="11"/>
        <v>1416767</v>
      </c>
      <c r="H394" s="73">
        <v>0</v>
      </c>
      <c r="I394" s="74" t="s">
        <v>33</v>
      </c>
    </row>
    <row r="395" spans="1:9" s="83" customFormat="1" ht="93.75" customHeight="1" x14ac:dyDescent="0.2">
      <c r="A395" s="87" t="s">
        <v>167</v>
      </c>
      <c r="B395" s="87" t="s">
        <v>878</v>
      </c>
      <c r="C395" s="69" t="s">
        <v>879</v>
      </c>
      <c r="D395" s="70">
        <v>45272</v>
      </c>
      <c r="E395" s="84">
        <v>11062.97</v>
      </c>
      <c r="F395" s="71">
        <f t="shared" si="10"/>
        <v>45302</v>
      </c>
      <c r="G395" s="72">
        <f t="shared" si="11"/>
        <v>11062.97</v>
      </c>
      <c r="H395" s="73">
        <v>0</v>
      </c>
      <c r="I395" s="74" t="s">
        <v>33</v>
      </c>
    </row>
    <row r="396" spans="1:9" s="83" customFormat="1" ht="81.75" customHeight="1" x14ac:dyDescent="0.2">
      <c r="A396" s="87" t="s">
        <v>184</v>
      </c>
      <c r="B396" s="87" t="s">
        <v>880</v>
      </c>
      <c r="C396" s="69" t="s">
        <v>881</v>
      </c>
      <c r="D396" s="70">
        <v>45278</v>
      </c>
      <c r="E396" s="84">
        <v>1389056.01</v>
      </c>
      <c r="F396" s="71">
        <f t="shared" si="10"/>
        <v>45308</v>
      </c>
      <c r="G396" s="72">
        <f t="shared" si="11"/>
        <v>1389056.01</v>
      </c>
      <c r="H396" s="73">
        <v>0</v>
      </c>
      <c r="I396" s="74" t="s">
        <v>33</v>
      </c>
    </row>
    <row r="397" spans="1:9" s="83" customFormat="1" ht="84.75" customHeight="1" x14ac:dyDescent="0.2">
      <c r="A397" s="87" t="s">
        <v>323</v>
      </c>
      <c r="B397" s="87" t="s">
        <v>882</v>
      </c>
      <c r="C397" s="69" t="s">
        <v>479</v>
      </c>
      <c r="D397" s="70">
        <v>45246</v>
      </c>
      <c r="E397" s="84">
        <v>106200</v>
      </c>
      <c r="F397" s="71">
        <f t="shared" si="10"/>
        <v>45276</v>
      </c>
      <c r="G397" s="72">
        <f t="shared" si="11"/>
        <v>106200</v>
      </c>
      <c r="H397" s="73">
        <v>0</v>
      </c>
      <c r="I397" s="74" t="s">
        <v>33</v>
      </c>
    </row>
    <row r="398" spans="1:9" s="83" customFormat="1" ht="103.5" customHeight="1" x14ac:dyDescent="0.2">
      <c r="A398" s="87" t="s">
        <v>884</v>
      </c>
      <c r="B398" s="87" t="s">
        <v>883</v>
      </c>
      <c r="C398" s="69" t="s">
        <v>305</v>
      </c>
      <c r="D398" s="70">
        <v>45278</v>
      </c>
      <c r="E398" s="84">
        <v>592950</v>
      </c>
      <c r="F398" s="71">
        <f t="shared" si="10"/>
        <v>45308</v>
      </c>
      <c r="G398" s="72">
        <f t="shared" si="11"/>
        <v>592950</v>
      </c>
      <c r="H398" s="73">
        <v>0</v>
      </c>
      <c r="I398" s="74" t="s">
        <v>33</v>
      </c>
    </row>
    <row r="399" spans="1:9" s="83" customFormat="1" ht="108.75" customHeight="1" x14ac:dyDescent="0.2">
      <c r="A399" s="87" t="s">
        <v>863</v>
      </c>
      <c r="B399" s="87" t="s">
        <v>885</v>
      </c>
      <c r="C399" s="69" t="s">
        <v>195</v>
      </c>
      <c r="D399" s="70">
        <v>45275</v>
      </c>
      <c r="E399" s="84">
        <v>45666</v>
      </c>
      <c r="F399" s="71">
        <f t="shared" si="10"/>
        <v>45305</v>
      </c>
      <c r="G399" s="72">
        <f t="shared" si="11"/>
        <v>45666</v>
      </c>
      <c r="H399" s="73">
        <v>0</v>
      </c>
      <c r="I399" s="74" t="s">
        <v>33</v>
      </c>
    </row>
    <row r="400" spans="1:9" s="83" customFormat="1" ht="100.5" customHeight="1" x14ac:dyDescent="0.2">
      <c r="A400" s="87" t="s">
        <v>513</v>
      </c>
      <c r="B400" s="87" t="s">
        <v>886</v>
      </c>
      <c r="C400" s="69" t="s">
        <v>887</v>
      </c>
      <c r="D400" s="70">
        <v>45274</v>
      </c>
      <c r="E400" s="84">
        <v>76500</v>
      </c>
      <c r="F400" s="71">
        <f t="shared" si="10"/>
        <v>45304</v>
      </c>
      <c r="G400" s="72">
        <f t="shared" si="11"/>
        <v>76500</v>
      </c>
      <c r="H400" s="73">
        <v>0</v>
      </c>
      <c r="I400" s="74" t="s">
        <v>33</v>
      </c>
    </row>
    <row r="401" spans="1:9" s="83" customFormat="1" ht="97.5" customHeight="1" x14ac:dyDescent="0.2">
      <c r="A401" s="87" t="s">
        <v>889</v>
      </c>
      <c r="B401" s="87" t="s">
        <v>888</v>
      </c>
      <c r="C401" s="69" t="s">
        <v>890</v>
      </c>
      <c r="D401" s="70">
        <v>45286</v>
      </c>
      <c r="E401" s="84">
        <v>177000</v>
      </c>
      <c r="F401" s="71">
        <f t="shared" si="10"/>
        <v>45316</v>
      </c>
      <c r="G401" s="72">
        <f t="shared" si="11"/>
        <v>177000</v>
      </c>
      <c r="H401" s="73">
        <v>0</v>
      </c>
      <c r="I401" s="74" t="s">
        <v>33</v>
      </c>
    </row>
    <row r="402" spans="1:9" s="83" customFormat="1" ht="91.5" customHeight="1" x14ac:dyDescent="0.2">
      <c r="A402" s="87" t="s">
        <v>597</v>
      </c>
      <c r="B402" s="87" t="s">
        <v>891</v>
      </c>
      <c r="C402" s="69" t="s">
        <v>138</v>
      </c>
      <c r="D402" s="70">
        <v>45287</v>
      </c>
      <c r="E402" s="84">
        <v>204900.86</v>
      </c>
      <c r="F402" s="71">
        <f t="shared" si="10"/>
        <v>45317</v>
      </c>
      <c r="G402" s="72">
        <f t="shared" si="11"/>
        <v>204900.86</v>
      </c>
      <c r="H402" s="73">
        <v>0</v>
      </c>
      <c r="I402" s="74" t="s">
        <v>33</v>
      </c>
    </row>
    <row r="403" spans="1:9" s="83" customFormat="1" ht="62.25" customHeight="1" x14ac:dyDescent="0.2">
      <c r="A403" s="47" t="s">
        <v>0</v>
      </c>
      <c r="B403" s="47" t="s">
        <v>1</v>
      </c>
      <c r="C403" s="47" t="s">
        <v>3</v>
      </c>
      <c r="D403" s="47" t="s">
        <v>2</v>
      </c>
      <c r="E403" s="48" t="s">
        <v>4</v>
      </c>
      <c r="F403" s="47" t="s">
        <v>5</v>
      </c>
      <c r="G403" s="47" t="s">
        <v>6</v>
      </c>
      <c r="H403" s="47" t="s">
        <v>7</v>
      </c>
      <c r="I403" s="47" t="s">
        <v>8</v>
      </c>
    </row>
    <row r="404" spans="1:9" s="83" customFormat="1" ht="98.25" customHeight="1" x14ac:dyDescent="0.2">
      <c r="A404" s="87" t="s">
        <v>894</v>
      </c>
      <c r="B404" s="87" t="s">
        <v>892</v>
      </c>
      <c r="C404" s="69" t="s">
        <v>893</v>
      </c>
      <c r="D404" s="70">
        <v>45288</v>
      </c>
      <c r="E404" s="84">
        <v>1218940</v>
      </c>
      <c r="F404" s="71">
        <f t="shared" si="10"/>
        <v>45318</v>
      </c>
      <c r="G404" s="72">
        <f t="shared" si="11"/>
        <v>1218940</v>
      </c>
      <c r="H404" s="73">
        <v>0</v>
      </c>
      <c r="I404" s="74" t="s">
        <v>33</v>
      </c>
    </row>
    <row r="405" spans="1:9" s="83" customFormat="1" ht="88.5" customHeight="1" x14ac:dyDescent="0.2">
      <c r="A405" s="87" t="s">
        <v>897</v>
      </c>
      <c r="B405" s="87" t="s">
        <v>895</v>
      </c>
      <c r="C405" s="69" t="s">
        <v>896</v>
      </c>
      <c r="D405" s="70">
        <v>45287</v>
      </c>
      <c r="E405" s="84">
        <v>34714.78</v>
      </c>
      <c r="F405" s="71">
        <f t="shared" si="10"/>
        <v>45317</v>
      </c>
      <c r="G405" s="72">
        <f t="shared" si="11"/>
        <v>34714.78</v>
      </c>
      <c r="H405" s="73">
        <v>0</v>
      </c>
      <c r="I405" s="74" t="s">
        <v>33</v>
      </c>
    </row>
    <row r="406" spans="1:9" s="83" customFormat="1" ht="113.25" customHeight="1" x14ac:dyDescent="0.2">
      <c r="A406" s="87" t="s">
        <v>900</v>
      </c>
      <c r="B406" s="87" t="s">
        <v>898</v>
      </c>
      <c r="C406" s="69" t="s">
        <v>899</v>
      </c>
      <c r="D406" s="70">
        <v>45287</v>
      </c>
      <c r="E406" s="84">
        <v>99120</v>
      </c>
      <c r="F406" s="71">
        <f t="shared" si="10"/>
        <v>45317</v>
      </c>
      <c r="G406" s="72">
        <f t="shared" si="11"/>
        <v>99120</v>
      </c>
      <c r="H406" s="73">
        <v>0</v>
      </c>
      <c r="I406" s="74" t="s">
        <v>33</v>
      </c>
    </row>
    <row r="407" spans="1:9" s="83" customFormat="1" ht="84.75" customHeight="1" x14ac:dyDescent="0.2">
      <c r="A407" s="87" t="s">
        <v>690</v>
      </c>
      <c r="B407" s="87" t="s">
        <v>901</v>
      </c>
      <c r="C407" s="69" t="s">
        <v>902</v>
      </c>
      <c r="D407" s="70">
        <v>45288</v>
      </c>
      <c r="E407" s="84">
        <v>1419068</v>
      </c>
      <c r="F407" s="71">
        <f t="shared" si="10"/>
        <v>45318</v>
      </c>
      <c r="G407" s="72">
        <f t="shared" si="11"/>
        <v>1419068</v>
      </c>
      <c r="H407" s="73">
        <v>0</v>
      </c>
      <c r="I407" s="74" t="s">
        <v>33</v>
      </c>
    </row>
    <row r="408" spans="1:9" s="83" customFormat="1" ht="106.5" customHeight="1" x14ac:dyDescent="0.2">
      <c r="A408" s="87" t="s">
        <v>904</v>
      </c>
      <c r="B408" s="87" t="s">
        <v>903</v>
      </c>
      <c r="C408" s="69" t="s">
        <v>737</v>
      </c>
      <c r="D408" s="70">
        <v>45288</v>
      </c>
      <c r="E408" s="84">
        <v>1180000</v>
      </c>
      <c r="F408" s="71">
        <f t="shared" si="10"/>
        <v>45318</v>
      </c>
      <c r="G408" s="72">
        <f t="shared" si="11"/>
        <v>1180000</v>
      </c>
      <c r="H408" s="73">
        <v>0</v>
      </c>
      <c r="I408" s="74" t="s">
        <v>33</v>
      </c>
    </row>
    <row r="409" spans="1:9" s="83" customFormat="1" ht="75" customHeight="1" x14ac:dyDescent="0.2">
      <c r="A409" s="87" t="s">
        <v>776</v>
      </c>
      <c r="B409" s="87" t="s">
        <v>905</v>
      </c>
      <c r="C409" s="69" t="s">
        <v>906</v>
      </c>
      <c r="D409" s="70">
        <v>45286</v>
      </c>
      <c r="E409" s="84">
        <v>34785.9</v>
      </c>
      <c r="F409" s="71">
        <f t="shared" si="10"/>
        <v>45316</v>
      </c>
      <c r="G409" s="72">
        <f t="shared" si="11"/>
        <v>34785.9</v>
      </c>
      <c r="H409" s="73">
        <v>0</v>
      </c>
      <c r="I409" s="74" t="s">
        <v>33</v>
      </c>
    </row>
    <row r="410" spans="1:9" s="83" customFormat="1" ht="102" customHeight="1" x14ac:dyDescent="0.2">
      <c r="A410" s="87" t="s">
        <v>908</v>
      </c>
      <c r="B410" s="87" t="s">
        <v>907</v>
      </c>
      <c r="C410" s="69" t="s">
        <v>560</v>
      </c>
      <c r="D410" s="70">
        <v>45288</v>
      </c>
      <c r="E410" s="84">
        <v>531000</v>
      </c>
      <c r="F410" s="71">
        <f t="shared" si="10"/>
        <v>45318</v>
      </c>
      <c r="G410" s="72">
        <f t="shared" si="11"/>
        <v>531000</v>
      </c>
      <c r="H410" s="73">
        <v>0</v>
      </c>
      <c r="I410" s="74" t="s">
        <v>33</v>
      </c>
    </row>
    <row r="411" spans="1:9" s="83" customFormat="1" ht="102" customHeight="1" x14ac:dyDescent="0.2">
      <c r="A411" s="87" t="s">
        <v>910</v>
      </c>
      <c r="B411" s="87" t="s">
        <v>909</v>
      </c>
      <c r="C411" s="69" t="s">
        <v>484</v>
      </c>
      <c r="D411" s="70">
        <v>45288</v>
      </c>
      <c r="E411" s="84">
        <v>708000</v>
      </c>
      <c r="F411" s="71">
        <f t="shared" si="10"/>
        <v>45318</v>
      </c>
      <c r="G411" s="72">
        <f t="shared" si="11"/>
        <v>708000</v>
      </c>
      <c r="H411" s="73">
        <v>0</v>
      </c>
      <c r="I411" s="74" t="s">
        <v>33</v>
      </c>
    </row>
    <row r="412" spans="1:9" s="83" customFormat="1" ht="69" customHeight="1" x14ac:dyDescent="0.2">
      <c r="A412" s="87" t="s">
        <v>177</v>
      </c>
      <c r="B412" s="87" t="s">
        <v>911</v>
      </c>
      <c r="C412" s="69" t="s">
        <v>912</v>
      </c>
      <c r="D412" s="70">
        <v>45287</v>
      </c>
      <c r="E412" s="84">
        <v>2671558.4900000002</v>
      </c>
      <c r="F412" s="71">
        <f t="shared" si="10"/>
        <v>45317</v>
      </c>
      <c r="G412" s="72">
        <f t="shared" si="11"/>
        <v>2671558.4900000002</v>
      </c>
      <c r="H412" s="73">
        <v>0</v>
      </c>
      <c r="I412" s="74" t="s">
        <v>33</v>
      </c>
    </row>
    <row r="413" spans="1:9" s="83" customFormat="1" ht="69" customHeight="1" x14ac:dyDescent="0.2">
      <c r="A413" s="47" t="s">
        <v>0</v>
      </c>
      <c r="B413" s="47" t="s">
        <v>1</v>
      </c>
      <c r="C413" s="47" t="s">
        <v>3</v>
      </c>
      <c r="D413" s="47" t="s">
        <v>2</v>
      </c>
      <c r="E413" s="48" t="s">
        <v>4</v>
      </c>
      <c r="F413" s="47" t="s">
        <v>5</v>
      </c>
      <c r="G413" s="47" t="s">
        <v>6</v>
      </c>
      <c r="H413" s="47" t="s">
        <v>7</v>
      </c>
      <c r="I413" s="47" t="s">
        <v>8</v>
      </c>
    </row>
    <row r="414" spans="1:9" s="83" customFormat="1" ht="72" x14ac:dyDescent="0.2">
      <c r="A414" s="87" t="s">
        <v>188</v>
      </c>
      <c r="B414" s="87" t="s">
        <v>913</v>
      </c>
      <c r="C414" s="69" t="s">
        <v>337</v>
      </c>
      <c r="D414" s="70">
        <v>45287</v>
      </c>
      <c r="E414" s="84">
        <v>205213.8</v>
      </c>
      <c r="F414" s="71">
        <f t="shared" si="10"/>
        <v>45317</v>
      </c>
      <c r="G414" s="72">
        <f t="shared" si="11"/>
        <v>205213.8</v>
      </c>
      <c r="H414" s="73">
        <v>0</v>
      </c>
      <c r="I414" s="74" t="s">
        <v>33</v>
      </c>
    </row>
    <row r="415" spans="1:9" s="83" customFormat="1" ht="102" customHeight="1" x14ac:dyDescent="0.2">
      <c r="A415" s="87" t="s">
        <v>916</v>
      </c>
      <c r="B415" s="87" t="s">
        <v>914</v>
      </c>
      <c r="C415" s="69" t="s">
        <v>915</v>
      </c>
      <c r="D415" s="70">
        <v>45288</v>
      </c>
      <c r="E415" s="84">
        <v>1180000</v>
      </c>
      <c r="F415" s="71">
        <f t="shared" si="10"/>
        <v>45318</v>
      </c>
      <c r="G415" s="72">
        <f t="shared" si="11"/>
        <v>1180000</v>
      </c>
      <c r="H415" s="73">
        <v>0</v>
      </c>
      <c r="I415" s="74" t="s">
        <v>33</v>
      </c>
    </row>
    <row r="416" spans="1:9" s="83" customFormat="1" ht="105.75" customHeight="1" x14ac:dyDescent="0.2">
      <c r="A416" s="87" t="s">
        <v>919</v>
      </c>
      <c r="B416" s="87" t="s">
        <v>917</v>
      </c>
      <c r="C416" s="69" t="s">
        <v>918</v>
      </c>
      <c r="D416" s="70">
        <v>45287</v>
      </c>
      <c r="E416" s="84">
        <v>162250</v>
      </c>
      <c r="F416" s="71">
        <f t="shared" si="10"/>
        <v>45317</v>
      </c>
      <c r="G416" s="72">
        <f t="shared" si="11"/>
        <v>162250</v>
      </c>
      <c r="H416" s="73">
        <v>0</v>
      </c>
      <c r="I416" s="74" t="s">
        <v>33</v>
      </c>
    </row>
    <row r="417" spans="1:9" s="83" customFormat="1" ht="60" x14ac:dyDescent="0.2">
      <c r="A417" s="87" t="s">
        <v>166</v>
      </c>
      <c r="B417" s="87" t="s">
        <v>920</v>
      </c>
      <c r="C417" s="69" t="s">
        <v>921</v>
      </c>
      <c r="D417" s="70">
        <v>45288</v>
      </c>
      <c r="E417" s="84">
        <v>1439400</v>
      </c>
      <c r="F417" s="71">
        <f t="shared" si="10"/>
        <v>45318</v>
      </c>
      <c r="G417" s="72">
        <f t="shared" si="11"/>
        <v>1439400</v>
      </c>
      <c r="H417" s="73">
        <v>0</v>
      </c>
      <c r="I417" s="74" t="s">
        <v>33</v>
      </c>
    </row>
    <row r="418" spans="1:9" s="83" customFormat="1" ht="91.5" customHeight="1" x14ac:dyDescent="0.2">
      <c r="A418" s="87" t="s">
        <v>924</v>
      </c>
      <c r="B418" s="87" t="s">
        <v>922</v>
      </c>
      <c r="C418" s="69" t="s">
        <v>923</v>
      </c>
      <c r="D418" s="70">
        <v>45282</v>
      </c>
      <c r="E418" s="84">
        <v>614968.80000000005</v>
      </c>
      <c r="F418" s="71">
        <f t="shared" si="10"/>
        <v>45312</v>
      </c>
      <c r="G418" s="72">
        <f t="shared" si="11"/>
        <v>614968.80000000005</v>
      </c>
      <c r="H418" s="73">
        <v>0</v>
      </c>
      <c r="I418" s="74" t="s">
        <v>33</v>
      </c>
    </row>
    <row r="419" spans="1:9" s="83" customFormat="1" ht="78.75" customHeight="1" x14ac:dyDescent="0.2">
      <c r="A419" s="87" t="s">
        <v>188</v>
      </c>
      <c r="B419" s="87" t="s">
        <v>925</v>
      </c>
      <c r="C419" s="69" t="s">
        <v>84</v>
      </c>
      <c r="D419" s="70">
        <v>45287</v>
      </c>
      <c r="E419" s="84">
        <v>10620</v>
      </c>
      <c r="F419" s="71">
        <f t="shared" si="10"/>
        <v>45317</v>
      </c>
      <c r="G419" s="72">
        <f t="shared" si="11"/>
        <v>10620</v>
      </c>
      <c r="H419" s="73">
        <v>0</v>
      </c>
      <c r="I419" s="74" t="s">
        <v>33</v>
      </c>
    </row>
    <row r="420" spans="1:9" s="83" customFormat="1" ht="109.5" customHeight="1" x14ac:dyDescent="0.2">
      <c r="A420" s="87" t="s">
        <v>927</v>
      </c>
      <c r="B420" s="87" t="s">
        <v>926</v>
      </c>
      <c r="C420" s="69" t="s">
        <v>612</v>
      </c>
      <c r="D420" s="70">
        <v>45287</v>
      </c>
      <c r="E420" s="84">
        <v>250160</v>
      </c>
      <c r="F420" s="71">
        <f t="shared" si="10"/>
        <v>45317</v>
      </c>
      <c r="G420" s="72">
        <f t="shared" si="11"/>
        <v>250160</v>
      </c>
      <c r="H420" s="73">
        <v>0</v>
      </c>
      <c r="I420" s="74" t="s">
        <v>33</v>
      </c>
    </row>
    <row r="421" spans="1:9" s="83" customFormat="1" ht="61.5" customHeight="1" x14ac:dyDescent="0.2">
      <c r="A421" s="87" t="s">
        <v>929</v>
      </c>
      <c r="B421" s="87" t="s">
        <v>928</v>
      </c>
      <c r="C421" s="69" t="s">
        <v>168</v>
      </c>
      <c r="D421" s="70">
        <v>45287</v>
      </c>
      <c r="E421" s="84">
        <v>1295000</v>
      </c>
      <c r="F421" s="71">
        <f t="shared" si="10"/>
        <v>45317</v>
      </c>
      <c r="G421" s="72">
        <f t="shared" si="11"/>
        <v>1295000</v>
      </c>
      <c r="H421" s="73">
        <v>0</v>
      </c>
      <c r="I421" s="74" t="s">
        <v>33</v>
      </c>
    </row>
    <row r="422" spans="1:9" s="83" customFormat="1" ht="97.5" customHeight="1" x14ac:dyDescent="0.2">
      <c r="A422" s="87" t="s">
        <v>932</v>
      </c>
      <c r="B422" s="87" t="s">
        <v>930</v>
      </c>
      <c r="C422" s="69" t="s">
        <v>931</v>
      </c>
      <c r="D422" s="70">
        <v>45287</v>
      </c>
      <c r="E422" s="84">
        <v>1096400</v>
      </c>
      <c r="F422" s="71">
        <f t="shared" si="10"/>
        <v>45317</v>
      </c>
      <c r="G422" s="72">
        <f t="shared" si="11"/>
        <v>1096400</v>
      </c>
      <c r="H422" s="73">
        <v>0</v>
      </c>
      <c r="I422" s="74" t="s">
        <v>33</v>
      </c>
    </row>
    <row r="423" spans="1:9" s="83" customFormat="1" ht="71.25" customHeight="1" x14ac:dyDescent="0.2">
      <c r="A423" s="87" t="s">
        <v>776</v>
      </c>
      <c r="B423" s="87" t="s">
        <v>933</v>
      </c>
      <c r="C423" s="69" t="s">
        <v>934</v>
      </c>
      <c r="D423" s="70">
        <v>45287</v>
      </c>
      <c r="E423" s="84">
        <v>89688.4</v>
      </c>
      <c r="F423" s="71">
        <f t="shared" si="10"/>
        <v>45317</v>
      </c>
      <c r="G423" s="72">
        <f t="shared" si="11"/>
        <v>89688.4</v>
      </c>
      <c r="H423" s="73">
        <v>0</v>
      </c>
      <c r="I423" s="74" t="s">
        <v>33</v>
      </c>
    </row>
    <row r="424" spans="1:9" s="83" customFormat="1" ht="60" customHeight="1" x14ac:dyDescent="0.2">
      <c r="A424" s="47" t="s">
        <v>0</v>
      </c>
      <c r="B424" s="47" t="s">
        <v>1</v>
      </c>
      <c r="C424" s="47" t="s">
        <v>3</v>
      </c>
      <c r="D424" s="47" t="s">
        <v>2</v>
      </c>
      <c r="E424" s="48" t="s">
        <v>4</v>
      </c>
      <c r="F424" s="47" t="s">
        <v>5</v>
      </c>
      <c r="G424" s="47" t="s">
        <v>6</v>
      </c>
      <c r="H424" s="47" t="s">
        <v>7</v>
      </c>
      <c r="I424" s="47" t="s">
        <v>8</v>
      </c>
    </row>
    <row r="425" spans="1:9" s="83" customFormat="1" ht="90.75" customHeight="1" x14ac:dyDescent="0.2">
      <c r="A425" s="87" t="s">
        <v>177</v>
      </c>
      <c r="B425" s="87" t="s">
        <v>935</v>
      </c>
      <c r="C425" s="69" t="s">
        <v>936</v>
      </c>
      <c r="D425" s="70">
        <v>45287</v>
      </c>
      <c r="E425" s="84">
        <v>2461254.91</v>
      </c>
      <c r="F425" s="71">
        <f t="shared" si="10"/>
        <v>45317</v>
      </c>
      <c r="G425" s="72">
        <f t="shared" si="11"/>
        <v>2461254.91</v>
      </c>
      <c r="H425" s="73">
        <v>0</v>
      </c>
      <c r="I425" s="74" t="s">
        <v>33</v>
      </c>
    </row>
    <row r="426" spans="1:9" s="83" customFormat="1" ht="110.25" customHeight="1" x14ac:dyDescent="0.2">
      <c r="A426" s="87" t="s">
        <v>939</v>
      </c>
      <c r="B426" s="87" t="s">
        <v>937</v>
      </c>
      <c r="C426" s="69" t="s">
        <v>938</v>
      </c>
      <c r="D426" s="70">
        <v>45282</v>
      </c>
      <c r="E426" s="84">
        <v>1062000</v>
      </c>
      <c r="F426" s="71">
        <f t="shared" si="10"/>
        <v>45312</v>
      </c>
      <c r="G426" s="72">
        <f t="shared" si="11"/>
        <v>1062000</v>
      </c>
      <c r="H426" s="73">
        <v>0</v>
      </c>
      <c r="I426" s="74" t="s">
        <v>33</v>
      </c>
    </row>
    <row r="427" spans="1:9" s="83" customFormat="1" ht="63" customHeight="1" x14ac:dyDescent="0.2">
      <c r="A427" s="87" t="s">
        <v>942</v>
      </c>
      <c r="B427" s="87" t="s">
        <v>940</v>
      </c>
      <c r="C427" s="69" t="s">
        <v>941</v>
      </c>
      <c r="D427" s="70">
        <v>45288</v>
      </c>
      <c r="E427" s="84">
        <v>199656</v>
      </c>
      <c r="F427" s="71">
        <f t="shared" si="10"/>
        <v>45318</v>
      </c>
      <c r="G427" s="72">
        <f t="shared" si="11"/>
        <v>199656</v>
      </c>
      <c r="H427" s="73">
        <v>0</v>
      </c>
      <c r="I427" s="74" t="s">
        <v>33</v>
      </c>
    </row>
    <row r="428" spans="1:9" s="83" customFormat="1" ht="85.5" customHeight="1" x14ac:dyDescent="0.2">
      <c r="A428" s="87" t="s">
        <v>556</v>
      </c>
      <c r="B428" s="87" t="s">
        <v>943</v>
      </c>
      <c r="C428" s="69" t="s">
        <v>944</v>
      </c>
      <c r="D428" s="70">
        <v>45288</v>
      </c>
      <c r="E428" s="84">
        <v>1003000</v>
      </c>
      <c r="F428" s="71">
        <f t="shared" si="10"/>
        <v>45318</v>
      </c>
      <c r="G428" s="72">
        <f t="shared" si="11"/>
        <v>1003000</v>
      </c>
      <c r="H428" s="73">
        <v>0</v>
      </c>
      <c r="I428" s="74" t="s">
        <v>33</v>
      </c>
    </row>
    <row r="429" spans="1:9" s="83" customFormat="1" ht="86.25" customHeight="1" x14ac:dyDescent="0.2">
      <c r="A429" s="87" t="s">
        <v>677</v>
      </c>
      <c r="B429" s="87" t="s">
        <v>945</v>
      </c>
      <c r="C429" s="69" t="s">
        <v>946</v>
      </c>
      <c r="D429" s="70">
        <v>45287</v>
      </c>
      <c r="E429" s="84">
        <v>74316.399999999994</v>
      </c>
      <c r="F429" s="71">
        <f t="shared" si="10"/>
        <v>45317</v>
      </c>
      <c r="G429" s="72">
        <f t="shared" si="11"/>
        <v>74316.399999999994</v>
      </c>
      <c r="H429" s="73">
        <v>0</v>
      </c>
      <c r="I429" s="74" t="s">
        <v>33</v>
      </c>
    </row>
    <row r="430" spans="1:9" s="83" customFormat="1" ht="87" customHeight="1" x14ac:dyDescent="0.2">
      <c r="A430" s="87" t="s">
        <v>948</v>
      </c>
      <c r="B430" s="87" t="s">
        <v>947</v>
      </c>
      <c r="C430" s="69" t="s">
        <v>470</v>
      </c>
      <c r="D430" s="70">
        <v>45282</v>
      </c>
      <c r="E430" s="84">
        <v>1490366.8</v>
      </c>
      <c r="F430" s="71">
        <f t="shared" ref="F430:F498" si="12">30+D430</f>
        <v>45312</v>
      </c>
      <c r="G430" s="72">
        <f t="shared" ref="G430:G498" si="13">+E430</f>
        <v>1490366.8</v>
      </c>
      <c r="H430" s="73">
        <v>0</v>
      </c>
      <c r="I430" s="74" t="s">
        <v>33</v>
      </c>
    </row>
    <row r="431" spans="1:9" s="83" customFormat="1" ht="62.25" customHeight="1" x14ac:dyDescent="0.2">
      <c r="A431" s="87" t="s">
        <v>177</v>
      </c>
      <c r="B431" s="87" t="s">
        <v>949</v>
      </c>
      <c r="C431" s="69" t="s">
        <v>950</v>
      </c>
      <c r="D431" s="70">
        <v>45287</v>
      </c>
      <c r="E431" s="84">
        <v>1429783.31</v>
      </c>
      <c r="F431" s="71">
        <f t="shared" si="12"/>
        <v>45317</v>
      </c>
      <c r="G431" s="72">
        <f t="shared" si="13"/>
        <v>1429783.31</v>
      </c>
      <c r="H431" s="73">
        <v>0</v>
      </c>
      <c r="I431" s="74" t="s">
        <v>33</v>
      </c>
    </row>
    <row r="432" spans="1:9" s="83" customFormat="1" ht="114" customHeight="1" x14ac:dyDescent="0.2">
      <c r="A432" s="87" t="s">
        <v>208</v>
      </c>
      <c r="B432" s="87" t="s">
        <v>951</v>
      </c>
      <c r="C432" s="69" t="s">
        <v>952</v>
      </c>
      <c r="D432" s="70">
        <v>45287</v>
      </c>
      <c r="E432" s="84">
        <v>1416000</v>
      </c>
      <c r="F432" s="71">
        <f t="shared" si="12"/>
        <v>45317</v>
      </c>
      <c r="G432" s="72">
        <f t="shared" si="13"/>
        <v>1416000</v>
      </c>
      <c r="H432" s="73">
        <v>0</v>
      </c>
      <c r="I432" s="74" t="s">
        <v>33</v>
      </c>
    </row>
    <row r="433" spans="1:9" s="83" customFormat="1" ht="84" x14ac:dyDescent="0.2">
      <c r="A433" s="87" t="s">
        <v>955</v>
      </c>
      <c r="B433" s="87" t="s">
        <v>953</v>
      </c>
      <c r="C433" s="69" t="s">
        <v>954</v>
      </c>
      <c r="D433" s="70">
        <v>45287</v>
      </c>
      <c r="E433" s="84">
        <v>919810</v>
      </c>
      <c r="F433" s="71">
        <f t="shared" si="12"/>
        <v>45317</v>
      </c>
      <c r="G433" s="72">
        <f t="shared" si="13"/>
        <v>919810</v>
      </c>
      <c r="H433" s="73">
        <v>0</v>
      </c>
      <c r="I433" s="74" t="s">
        <v>33</v>
      </c>
    </row>
    <row r="434" spans="1:9" s="83" customFormat="1" ht="93" customHeight="1" x14ac:dyDescent="0.2">
      <c r="A434" s="87" t="s">
        <v>957</v>
      </c>
      <c r="B434" s="87" t="s">
        <v>956</v>
      </c>
      <c r="C434" s="69" t="s">
        <v>243</v>
      </c>
      <c r="D434" s="70">
        <v>45281</v>
      </c>
      <c r="E434" s="84">
        <v>1147008</v>
      </c>
      <c r="F434" s="71">
        <f t="shared" si="12"/>
        <v>45311</v>
      </c>
      <c r="G434" s="72">
        <f t="shared" si="13"/>
        <v>1147008</v>
      </c>
      <c r="H434" s="73">
        <v>0</v>
      </c>
      <c r="I434" s="74" t="s">
        <v>33</v>
      </c>
    </row>
    <row r="435" spans="1:9" s="83" customFormat="1" ht="60" customHeight="1" x14ac:dyDescent="0.2">
      <c r="A435" s="47" t="s">
        <v>0</v>
      </c>
      <c r="B435" s="47" t="s">
        <v>1</v>
      </c>
      <c r="C435" s="47" t="s">
        <v>3</v>
      </c>
      <c r="D435" s="47" t="s">
        <v>2</v>
      </c>
      <c r="E435" s="48" t="s">
        <v>4</v>
      </c>
      <c r="F435" s="47" t="s">
        <v>5</v>
      </c>
      <c r="G435" s="47" t="s">
        <v>6</v>
      </c>
      <c r="H435" s="47" t="s">
        <v>7</v>
      </c>
      <c r="I435" s="47" t="s">
        <v>8</v>
      </c>
    </row>
    <row r="436" spans="1:9" s="83" customFormat="1" ht="103.5" customHeight="1" x14ac:dyDescent="0.2">
      <c r="A436" s="87" t="s">
        <v>236</v>
      </c>
      <c r="B436" s="87" t="s">
        <v>958</v>
      </c>
      <c r="C436" s="69" t="s">
        <v>959</v>
      </c>
      <c r="D436" s="70">
        <v>45287</v>
      </c>
      <c r="E436" s="84">
        <v>593540</v>
      </c>
      <c r="F436" s="71">
        <f t="shared" si="12"/>
        <v>45317</v>
      </c>
      <c r="G436" s="72">
        <f t="shared" si="13"/>
        <v>593540</v>
      </c>
      <c r="H436" s="73">
        <v>0</v>
      </c>
      <c r="I436" s="74" t="s">
        <v>33</v>
      </c>
    </row>
    <row r="437" spans="1:9" s="83" customFormat="1" ht="85.5" customHeight="1" x14ac:dyDescent="0.2">
      <c r="A437" s="87" t="s">
        <v>962</v>
      </c>
      <c r="B437" s="87" t="s">
        <v>960</v>
      </c>
      <c r="C437" s="69" t="s">
        <v>961</v>
      </c>
      <c r="D437" s="70">
        <v>45274</v>
      </c>
      <c r="E437" s="84">
        <v>81999.960000000006</v>
      </c>
      <c r="F437" s="71">
        <f t="shared" si="12"/>
        <v>45304</v>
      </c>
      <c r="G437" s="72">
        <f t="shared" si="13"/>
        <v>81999.960000000006</v>
      </c>
      <c r="H437" s="73">
        <v>0</v>
      </c>
      <c r="I437" s="74" t="s">
        <v>33</v>
      </c>
    </row>
    <row r="438" spans="1:9" s="83" customFormat="1" ht="113.25" customHeight="1" x14ac:dyDescent="0.2">
      <c r="A438" s="87" t="s">
        <v>964</v>
      </c>
      <c r="B438" s="87" t="s">
        <v>963</v>
      </c>
      <c r="C438" s="69" t="s">
        <v>235</v>
      </c>
      <c r="D438" s="70">
        <v>45282</v>
      </c>
      <c r="E438" s="84">
        <v>1062000</v>
      </c>
      <c r="F438" s="71">
        <f t="shared" si="12"/>
        <v>45312</v>
      </c>
      <c r="G438" s="72">
        <f t="shared" si="13"/>
        <v>1062000</v>
      </c>
      <c r="H438" s="73">
        <v>0</v>
      </c>
      <c r="I438" s="74" t="s">
        <v>33</v>
      </c>
    </row>
    <row r="439" spans="1:9" s="83" customFormat="1" ht="106.5" customHeight="1" x14ac:dyDescent="0.2">
      <c r="A439" s="87" t="s">
        <v>967</v>
      </c>
      <c r="B439" s="87" t="s">
        <v>965</v>
      </c>
      <c r="C439" s="69" t="s">
        <v>966</v>
      </c>
      <c r="D439" s="70">
        <v>45287</v>
      </c>
      <c r="E439" s="84">
        <v>70800</v>
      </c>
      <c r="F439" s="71">
        <f t="shared" si="12"/>
        <v>45317</v>
      </c>
      <c r="G439" s="72">
        <f t="shared" si="13"/>
        <v>70800</v>
      </c>
      <c r="H439" s="73">
        <v>0</v>
      </c>
      <c r="I439" s="74" t="s">
        <v>33</v>
      </c>
    </row>
    <row r="440" spans="1:9" s="83" customFormat="1" ht="99" customHeight="1" x14ac:dyDescent="0.2">
      <c r="A440" s="87" t="s">
        <v>170</v>
      </c>
      <c r="B440" s="87" t="s">
        <v>968</v>
      </c>
      <c r="C440" s="69" t="s">
        <v>969</v>
      </c>
      <c r="D440" s="70">
        <v>45287</v>
      </c>
      <c r="E440" s="84">
        <v>2160</v>
      </c>
      <c r="F440" s="71">
        <f t="shared" si="12"/>
        <v>45317</v>
      </c>
      <c r="G440" s="72">
        <f t="shared" si="13"/>
        <v>2160</v>
      </c>
      <c r="H440" s="73">
        <v>0</v>
      </c>
      <c r="I440" s="74" t="s">
        <v>33</v>
      </c>
    </row>
    <row r="441" spans="1:9" s="83" customFormat="1" ht="97.5" customHeight="1" x14ac:dyDescent="0.2">
      <c r="A441" s="87" t="s">
        <v>972</v>
      </c>
      <c r="B441" s="87" t="s">
        <v>970</v>
      </c>
      <c r="C441" s="69" t="s">
        <v>971</v>
      </c>
      <c r="D441" s="70">
        <v>45280</v>
      </c>
      <c r="E441" s="84">
        <v>26851.51</v>
      </c>
      <c r="F441" s="71">
        <f t="shared" si="12"/>
        <v>45310</v>
      </c>
      <c r="G441" s="72">
        <f t="shared" si="13"/>
        <v>26851.51</v>
      </c>
      <c r="H441" s="73">
        <v>0</v>
      </c>
      <c r="I441" s="74" t="s">
        <v>33</v>
      </c>
    </row>
    <row r="442" spans="1:9" s="83" customFormat="1" ht="101.25" customHeight="1" x14ac:dyDescent="0.2">
      <c r="A442" s="87" t="s">
        <v>823</v>
      </c>
      <c r="B442" s="87" t="s">
        <v>973</v>
      </c>
      <c r="C442" s="69" t="s">
        <v>974</v>
      </c>
      <c r="D442" s="70">
        <v>45282</v>
      </c>
      <c r="E442" s="84">
        <v>274055</v>
      </c>
      <c r="F442" s="71">
        <f t="shared" si="12"/>
        <v>45312</v>
      </c>
      <c r="G442" s="72">
        <f t="shared" si="13"/>
        <v>274055</v>
      </c>
      <c r="H442" s="73">
        <v>0</v>
      </c>
      <c r="I442" s="74" t="s">
        <v>33</v>
      </c>
    </row>
    <row r="443" spans="1:9" s="83" customFormat="1" ht="73.5" customHeight="1" x14ac:dyDescent="0.2">
      <c r="A443" s="87" t="s">
        <v>942</v>
      </c>
      <c r="B443" s="87" t="s">
        <v>975</v>
      </c>
      <c r="C443" s="69" t="s">
        <v>976</v>
      </c>
      <c r="D443" s="70">
        <v>45288</v>
      </c>
      <c r="E443" s="84">
        <v>204435</v>
      </c>
      <c r="F443" s="71">
        <f t="shared" si="12"/>
        <v>45318</v>
      </c>
      <c r="G443" s="72">
        <f t="shared" si="13"/>
        <v>204435</v>
      </c>
      <c r="H443" s="73">
        <v>0</v>
      </c>
      <c r="I443" s="74" t="s">
        <v>33</v>
      </c>
    </row>
    <row r="444" spans="1:9" s="83" customFormat="1" ht="90.75" customHeight="1" x14ac:dyDescent="0.2">
      <c r="A444" s="87" t="s">
        <v>165</v>
      </c>
      <c r="B444" s="87" t="s">
        <v>977</v>
      </c>
      <c r="C444" s="69" t="s">
        <v>978</v>
      </c>
      <c r="D444" s="70">
        <v>45272</v>
      </c>
      <c r="E444" s="84">
        <v>551999.97</v>
      </c>
      <c r="F444" s="71">
        <f t="shared" si="12"/>
        <v>45302</v>
      </c>
      <c r="G444" s="72">
        <f t="shared" si="13"/>
        <v>551999.97</v>
      </c>
      <c r="H444" s="73">
        <v>0</v>
      </c>
      <c r="I444" s="74" t="s">
        <v>33</v>
      </c>
    </row>
    <row r="445" spans="1:9" s="83" customFormat="1" ht="52.5" customHeight="1" x14ac:dyDescent="0.2">
      <c r="A445" s="47" t="s">
        <v>0</v>
      </c>
      <c r="B445" s="47" t="s">
        <v>1</v>
      </c>
      <c r="C445" s="47" t="s">
        <v>3</v>
      </c>
      <c r="D445" s="47" t="s">
        <v>2</v>
      </c>
      <c r="E445" s="48" t="s">
        <v>4</v>
      </c>
      <c r="F445" s="47" t="s">
        <v>5</v>
      </c>
      <c r="G445" s="47" t="s">
        <v>6</v>
      </c>
      <c r="H445" s="47" t="s">
        <v>7</v>
      </c>
      <c r="I445" s="47" t="s">
        <v>8</v>
      </c>
    </row>
    <row r="446" spans="1:9" s="83" customFormat="1" ht="90.75" customHeight="1" x14ac:dyDescent="0.2">
      <c r="A446" s="87" t="s">
        <v>980</v>
      </c>
      <c r="B446" s="87" t="s">
        <v>979</v>
      </c>
      <c r="C446" s="69" t="s">
        <v>168</v>
      </c>
      <c r="D446" s="70">
        <v>45282</v>
      </c>
      <c r="E446" s="84">
        <v>1180000</v>
      </c>
      <c r="F446" s="71">
        <f t="shared" si="12"/>
        <v>45312</v>
      </c>
      <c r="G446" s="72">
        <f t="shared" si="13"/>
        <v>1180000</v>
      </c>
      <c r="H446" s="73">
        <v>0</v>
      </c>
      <c r="I446" s="74" t="s">
        <v>33</v>
      </c>
    </row>
    <row r="447" spans="1:9" s="83" customFormat="1" ht="62.25" customHeight="1" x14ac:dyDescent="0.2">
      <c r="A447" s="87" t="s">
        <v>982</v>
      </c>
      <c r="B447" s="87" t="s">
        <v>981</v>
      </c>
      <c r="C447" s="69" t="s">
        <v>172</v>
      </c>
      <c r="D447" s="70">
        <v>45286</v>
      </c>
      <c r="E447" s="84">
        <v>205320</v>
      </c>
      <c r="F447" s="71">
        <f t="shared" si="12"/>
        <v>45316</v>
      </c>
      <c r="G447" s="72">
        <f t="shared" si="13"/>
        <v>205320</v>
      </c>
      <c r="H447" s="73">
        <v>0</v>
      </c>
      <c r="I447" s="74" t="s">
        <v>33</v>
      </c>
    </row>
    <row r="448" spans="1:9" s="83" customFormat="1" ht="93.75" customHeight="1" x14ac:dyDescent="0.2">
      <c r="A448" s="87" t="s">
        <v>985</v>
      </c>
      <c r="B448" s="87" t="s">
        <v>983</v>
      </c>
      <c r="C448" s="69" t="s">
        <v>984</v>
      </c>
      <c r="D448" s="70">
        <v>45286</v>
      </c>
      <c r="E448" s="84">
        <v>70800</v>
      </c>
      <c r="F448" s="71">
        <f t="shared" si="12"/>
        <v>45316</v>
      </c>
      <c r="G448" s="72">
        <f t="shared" si="13"/>
        <v>70800</v>
      </c>
      <c r="H448" s="73">
        <v>0</v>
      </c>
      <c r="I448" s="74" t="s">
        <v>33</v>
      </c>
    </row>
    <row r="449" spans="1:9" s="83" customFormat="1" ht="72" x14ac:dyDescent="0.2">
      <c r="A449" s="87" t="s">
        <v>196</v>
      </c>
      <c r="B449" s="87" t="s">
        <v>986</v>
      </c>
      <c r="C449" s="69" t="s">
        <v>987</v>
      </c>
      <c r="D449" s="70">
        <v>45287</v>
      </c>
      <c r="E449" s="84">
        <v>599900.19999999995</v>
      </c>
      <c r="F449" s="71">
        <f t="shared" si="12"/>
        <v>45317</v>
      </c>
      <c r="G449" s="72">
        <f t="shared" si="13"/>
        <v>599900.19999999995</v>
      </c>
      <c r="H449" s="73">
        <v>0</v>
      </c>
      <c r="I449" s="74" t="s">
        <v>33</v>
      </c>
    </row>
    <row r="450" spans="1:9" s="83" customFormat="1" ht="66" customHeight="1" x14ac:dyDescent="0.2">
      <c r="A450" s="87" t="s">
        <v>391</v>
      </c>
      <c r="B450" s="87" t="s">
        <v>988</v>
      </c>
      <c r="C450" s="69" t="s">
        <v>989</v>
      </c>
      <c r="D450" s="70">
        <v>45287</v>
      </c>
      <c r="E450" s="84">
        <v>135999.51</v>
      </c>
      <c r="F450" s="71">
        <f t="shared" si="12"/>
        <v>45317</v>
      </c>
      <c r="G450" s="72">
        <f t="shared" si="13"/>
        <v>135999.51</v>
      </c>
      <c r="H450" s="73">
        <v>0</v>
      </c>
      <c r="I450" s="74" t="s">
        <v>33</v>
      </c>
    </row>
    <row r="451" spans="1:9" s="83" customFormat="1" ht="90" customHeight="1" x14ac:dyDescent="0.2">
      <c r="A451" s="87" t="s">
        <v>402</v>
      </c>
      <c r="B451" s="87" t="s">
        <v>990</v>
      </c>
      <c r="C451" s="69" t="s">
        <v>991</v>
      </c>
      <c r="D451" s="70">
        <v>45287</v>
      </c>
      <c r="E451" s="84">
        <v>316712</v>
      </c>
      <c r="F451" s="71">
        <f t="shared" si="12"/>
        <v>45317</v>
      </c>
      <c r="G451" s="72">
        <f t="shared" si="13"/>
        <v>316712</v>
      </c>
      <c r="H451" s="73">
        <v>0</v>
      </c>
      <c r="I451" s="74" t="s">
        <v>33</v>
      </c>
    </row>
    <row r="452" spans="1:9" s="83" customFormat="1" ht="113.25" customHeight="1" x14ac:dyDescent="0.2">
      <c r="A452" s="87" t="s">
        <v>993</v>
      </c>
      <c r="B452" s="87" t="s">
        <v>992</v>
      </c>
      <c r="C452" s="69" t="s">
        <v>849</v>
      </c>
      <c r="D452" s="70">
        <v>45271</v>
      </c>
      <c r="E452" s="84">
        <v>127440</v>
      </c>
      <c r="F452" s="71">
        <f t="shared" si="12"/>
        <v>45301</v>
      </c>
      <c r="G452" s="72">
        <f t="shared" si="13"/>
        <v>127440</v>
      </c>
      <c r="H452" s="73">
        <v>0</v>
      </c>
      <c r="I452" s="74" t="s">
        <v>33</v>
      </c>
    </row>
    <row r="453" spans="1:9" s="83" customFormat="1" ht="72" x14ac:dyDescent="0.2">
      <c r="A453" s="87" t="s">
        <v>996</v>
      </c>
      <c r="B453" s="87" t="s">
        <v>994</v>
      </c>
      <c r="C453" s="69" t="s">
        <v>995</v>
      </c>
      <c r="D453" s="70">
        <v>45287</v>
      </c>
      <c r="E453" s="84">
        <v>1540000</v>
      </c>
      <c r="F453" s="71">
        <f t="shared" si="12"/>
        <v>45317</v>
      </c>
      <c r="G453" s="72">
        <f t="shared" si="13"/>
        <v>1540000</v>
      </c>
      <c r="H453" s="73">
        <v>0</v>
      </c>
      <c r="I453" s="74" t="s">
        <v>33</v>
      </c>
    </row>
    <row r="454" spans="1:9" s="83" customFormat="1" ht="69.75" customHeight="1" x14ac:dyDescent="0.2">
      <c r="A454" s="87" t="s">
        <v>999</v>
      </c>
      <c r="B454" s="87" t="s">
        <v>997</v>
      </c>
      <c r="C454" s="69" t="s">
        <v>998</v>
      </c>
      <c r="D454" s="70">
        <v>45287</v>
      </c>
      <c r="E454" s="84">
        <v>639560</v>
      </c>
      <c r="F454" s="71">
        <f t="shared" si="12"/>
        <v>45317</v>
      </c>
      <c r="G454" s="72">
        <f t="shared" si="13"/>
        <v>639560</v>
      </c>
      <c r="H454" s="73">
        <v>0</v>
      </c>
      <c r="I454" s="74" t="s">
        <v>33</v>
      </c>
    </row>
    <row r="455" spans="1:9" s="83" customFormat="1" ht="93.75" customHeight="1" x14ac:dyDescent="0.2">
      <c r="A455" s="87" t="s">
        <v>948</v>
      </c>
      <c r="B455" s="87" t="s">
        <v>1000</v>
      </c>
      <c r="C455" s="69" t="s">
        <v>808</v>
      </c>
      <c r="D455" s="70">
        <v>45275</v>
      </c>
      <c r="E455" s="84">
        <v>1500000</v>
      </c>
      <c r="F455" s="71">
        <f t="shared" si="12"/>
        <v>45305</v>
      </c>
      <c r="G455" s="72">
        <f t="shared" si="13"/>
        <v>1500000</v>
      </c>
      <c r="H455" s="73">
        <v>0</v>
      </c>
      <c r="I455" s="74" t="s">
        <v>33</v>
      </c>
    </row>
    <row r="456" spans="1:9" s="83" customFormat="1" ht="32.25" customHeight="1" x14ac:dyDescent="0.2">
      <c r="A456" s="93" t="s">
        <v>1003</v>
      </c>
      <c r="B456" s="93" t="s">
        <v>1001</v>
      </c>
      <c r="C456" s="69" t="s">
        <v>529</v>
      </c>
      <c r="D456" s="70">
        <v>45196</v>
      </c>
      <c r="E456" s="84">
        <v>700089</v>
      </c>
      <c r="F456" s="71">
        <f t="shared" si="12"/>
        <v>45226</v>
      </c>
      <c r="G456" s="72">
        <f t="shared" si="13"/>
        <v>700089</v>
      </c>
      <c r="H456" s="73">
        <v>0</v>
      </c>
      <c r="I456" s="74" t="s">
        <v>33</v>
      </c>
    </row>
    <row r="457" spans="1:9" s="83" customFormat="1" ht="41.25" customHeight="1" x14ac:dyDescent="0.2">
      <c r="A457" s="95"/>
      <c r="B457" s="95"/>
      <c r="C457" s="69" t="s">
        <v>1002</v>
      </c>
      <c r="D457" s="70">
        <v>45288</v>
      </c>
      <c r="E457" s="84">
        <v>700089</v>
      </c>
      <c r="F457" s="71">
        <f t="shared" si="12"/>
        <v>45318</v>
      </c>
      <c r="G457" s="72">
        <f t="shared" si="13"/>
        <v>700089</v>
      </c>
      <c r="H457" s="73">
        <v>0</v>
      </c>
      <c r="I457" s="74" t="s">
        <v>33</v>
      </c>
    </row>
    <row r="458" spans="1:9" s="83" customFormat="1" ht="62.25" customHeight="1" x14ac:dyDescent="0.2">
      <c r="A458" s="47" t="s">
        <v>0</v>
      </c>
      <c r="B458" s="47" t="s">
        <v>1</v>
      </c>
      <c r="C458" s="47" t="s">
        <v>3</v>
      </c>
      <c r="D458" s="47" t="s">
        <v>2</v>
      </c>
      <c r="E458" s="48" t="s">
        <v>4</v>
      </c>
      <c r="F458" s="47" t="s">
        <v>5</v>
      </c>
      <c r="G458" s="47" t="s">
        <v>6</v>
      </c>
      <c r="H458" s="47" t="s">
        <v>7</v>
      </c>
      <c r="I458" s="47" t="s">
        <v>8</v>
      </c>
    </row>
    <row r="459" spans="1:9" s="83" customFormat="1" x14ac:dyDescent="0.2">
      <c r="A459" s="93" t="s">
        <v>1005</v>
      </c>
      <c r="B459" s="93" t="s">
        <v>1004</v>
      </c>
      <c r="C459" s="69" t="s">
        <v>363</v>
      </c>
      <c r="D459" s="70">
        <v>45274</v>
      </c>
      <c r="E459" s="84">
        <v>15576</v>
      </c>
      <c r="F459" s="71">
        <f t="shared" si="12"/>
        <v>45304</v>
      </c>
      <c r="G459" s="72">
        <f t="shared" si="13"/>
        <v>15576</v>
      </c>
      <c r="H459" s="73">
        <v>0</v>
      </c>
      <c r="I459" s="74" t="s">
        <v>33</v>
      </c>
    </row>
    <row r="460" spans="1:9" s="83" customFormat="1" x14ac:dyDescent="0.2">
      <c r="A460" s="94"/>
      <c r="B460" s="94"/>
      <c r="C460" s="69" t="s">
        <v>1006</v>
      </c>
      <c r="D460" s="70">
        <v>45274</v>
      </c>
      <c r="E460" s="84">
        <v>110206.49</v>
      </c>
      <c r="F460" s="71">
        <f t="shared" si="12"/>
        <v>45304</v>
      </c>
      <c r="G460" s="72">
        <f t="shared" si="13"/>
        <v>110206.49</v>
      </c>
      <c r="H460" s="73">
        <v>0</v>
      </c>
      <c r="I460" s="74" t="s">
        <v>33</v>
      </c>
    </row>
    <row r="461" spans="1:9" s="83" customFormat="1" x14ac:dyDescent="0.2">
      <c r="A461" s="94"/>
      <c r="B461" s="94"/>
      <c r="C461" s="69" t="s">
        <v>1007</v>
      </c>
      <c r="D461" s="70">
        <v>45274</v>
      </c>
      <c r="E461" s="84">
        <v>166804.79999999999</v>
      </c>
      <c r="F461" s="71">
        <f t="shared" si="12"/>
        <v>45304</v>
      </c>
      <c r="G461" s="72">
        <f t="shared" si="13"/>
        <v>166804.79999999999</v>
      </c>
      <c r="H461" s="73">
        <v>0</v>
      </c>
      <c r="I461" s="74" t="s">
        <v>33</v>
      </c>
    </row>
    <row r="462" spans="1:9" s="83" customFormat="1" x14ac:dyDescent="0.2">
      <c r="A462" s="94"/>
      <c r="B462" s="94"/>
      <c r="C462" s="69" t="s">
        <v>439</v>
      </c>
      <c r="D462" s="70">
        <v>45274</v>
      </c>
      <c r="E462" s="84">
        <v>177472</v>
      </c>
      <c r="F462" s="71">
        <f t="shared" si="12"/>
        <v>45304</v>
      </c>
      <c r="G462" s="72">
        <f t="shared" si="13"/>
        <v>177472</v>
      </c>
      <c r="H462" s="73">
        <v>0</v>
      </c>
      <c r="I462" s="74" t="s">
        <v>33</v>
      </c>
    </row>
    <row r="463" spans="1:9" s="83" customFormat="1" x14ac:dyDescent="0.2">
      <c r="A463" s="94"/>
      <c r="B463" s="94"/>
      <c r="C463" s="69" t="s">
        <v>624</v>
      </c>
      <c r="D463" s="70">
        <v>45274</v>
      </c>
      <c r="E463" s="84">
        <v>107616</v>
      </c>
      <c r="F463" s="71">
        <f t="shared" si="12"/>
        <v>45304</v>
      </c>
      <c r="G463" s="72">
        <f t="shared" si="13"/>
        <v>107616</v>
      </c>
      <c r="H463" s="73">
        <v>0</v>
      </c>
      <c r="I463" s="74" t="s">
        <v>33</v>
      </c>
    </row>
    <row r="464" spans="1:9" s="83" customFormat="1" x14ac:dyDescent="0.2">
      <c r="A464" s="94"/>
      <c r="B464" s="94"/>
      <c r="C464" s="69" t="s">
        <v>1008</v>
      </c>
      <c r="D464" s="70">
        <v>45274</v>
      </c>
      <c r="E464" s="84">
        <v>14632</v>
      </c>
      <c r="F464" s="71">
        <f t="shared" si="12"/>
        <v>45304</v>
      </c>
      <c r="G464" s="72">
        <f t="shared" si="13"/>
        <v>14632</v>
      </c>
      <c r="H464" s="73">
        <v>0</v>
      </c>
      <c r="I464" s="74" t="s">
        <v>33</v>
      </c>
    </row>
    <row r="465" spans="1:9" s="83" customFormat="1" x14ac:dyDescent="0.2">
      <c r="A465" s="94"/>
      <c r="B465" s="94"/>
      <c r="C465" s="69" t="s">
        <v>1009</v>
      </c>
      <c r="D465" s="70">
        <v>45274</v>
      </c>
      <c r="E465" s="84">
        <v>644536.84</v>
      </c>
      <c r="F465" s="71">
        <f t="shared" si="12"/>
        <v>45304</v>
      </c>
      <c r="G465" s="72">
        <f t="shared" si="13"/>
        <v>644536.84</v>
      </c>
      <c r="H465" s="73">
        <v>0</v>
      </c>
      <c r="I465" s="74" t="s">
        <v>33</v>
      </c>
    </row>
    <row r="466" spans="1:9" s="83" customFormat="1" x14ac:dyDescent="0.2">
      <c r="A466" s="94"/>
      <c r="B466" s="94"/>
      <c r="C466" s="69" t="s">
        <v>1010</v>
      </c>
      <c r="D466" s="70">
        <v>45274</v>
      </c>
      <c r="E466" s="84">
        <v>449202.4</v>
      </c>
      <c r="F466" s="71">
        <f t="shared" si="12"/>
        <v>45304</v>
      </c>
      <c r="G466" s="72">
        <f t="shared" si="13"/>
        <v>449202.4</v>
      </c>
      <c r="H466" s="73">
        <v>0</v>
      </c>
      <c r="I466" s="74" t="s">
        <v>33</v>
      </c>
    </row>
    <row r="467" spans="1:9" s="83" customFormat="1" x14ac:dyDescent="0.2">
      <c r="A467" s="94"/>
      <c r="B467" s="94"/>
      <c r="C467" s="69" t="s">
        <v>141</v>
      </c>
      <c r="D467" s="70">
        <v>45274</v>
      </c>
      <c r="E467" s="84">
        <v>81750.399999999994</v>
      </c>
      <c r="F467" s="71">
        <f t="shared" si="12"/>
        <v>45304</v>
      </c>
      <c r="G467" s="72">
        <f t="shared" si="13"/>
        <v>81750.399999999994</v>
      </c>
      <c r="H467" s="73">
        <v>0</v>
      </c>
      <c r="I467" s="74" t="s">
        <v>33</v>
      </c>
    </row>
    <row r="468" spans="1:9" s="83" customFormat="1" x14ac:dyDescent="0.2">
      <c r="A468" s="94"/>
      <c r="B468" s="94"/>
      <c r="C468" s="69" t="s">
        <v>1011</v>
      </c>
      <c r="D468" s="70">
        <v>45274</v>
      </c>
      <c r="E468" s="84">
        <v>658392.80000000005</v>
      </c>
      <c r="F468" s="71">
        <f t="shared" si="12"/>
        <v>45304</v>
      </c>
      <c r="G468" s="72">
        <f t="shared" si="13"/>
        <v>658392.80000000005</v>
      </c>
      <c r="H468" s="73">
        <v>0</v>
      </c>
      <c r="I468" s="74" t="s">
        <v>33</v>
      </c>
    </row>
    <row r="469" spans="1:9" s="83" customFormat="1" x14ac:dyDescent="0.2">
      <c r="A469" s="94"/>
      <c r="B469" s="94"/>
      <c r="C469" s="69" t="s">
        <v>1012</v>
      </c>
      <c r="D469" s="70">
        <v>45274</v>
      </c>
      <c r="E469" s="84">
        <v>180917.6</v>
      </c>
      <c r="F469" s="71">
        <f t="shared" si="12"/>
        <v>45304</v>
      </c>
      <c r="G469" s="72">
        <f t="shared" si="13"/>
        <v>180917.6</v>
      </c>
      <c r="H469" s="73">
        <v>0</v>
      </c>
      <c r="I469" s="74" t="s">
        <v>33</v>
      </c>
    </row>
    <row r="470" spans="1:9" s="83" customFormat="1" x14ac:dyDescent="0.2">
      <c r="A470" s="95"/>
      <c r="B470" s="95"/>
      <c r="C470" s="69" t="s">
        <v>1013</v>
      </c>
      <c r="D470" s="70">
        <v>45274</v>
      </c>
      <c r="E470" s="84">
        <v>170222.07999999999</v>
      </c>
      <c r="F470" s="71">
        <f t="shared" si="12"/>
        <v>45304</v>
      </c>
      <c r="G470" s="72">
        <f t="shared" si="13"/>
        <v>170222.07999999999</v>
      </c>
      <c r="H470" s="73">
        <v>0</v>
      </c>
      <c r="I470" s="74" t="s">
        <v>33</v>
      </c>
    </row>
    <row r="471" spans="1:9" s="83" customFormat="1" ht="64.5" customHeight="1" x14ac:dyDescent="0.2">
      <c r="A471" s="87" t="s">
        <v>897</v>
      </c>
      <c r="B471" s="87" t="s">
        <v>1014</v>
      </c>
      <c r="C471" s="69" t="s">
        <v>1015</v>
      </c>
      <c r="D471" s="70">
        <v>45274</v>
      </c>
      <c r="E471" s="84">
        <v>1006811.95</v>
      </c>
      <c r="F471" s="71">
        <f t="shared" si="12"/>
        <v>45304</v>
      </c>
      <c r="G471" s="72">
        <f t="shared" si="13"/>
        <v>1006811.95</v>
      </c>
      <c r="H471" s="73">
        <v>0</v>
      </c>
      <c r="I471" s="74" t="s">
        <v>33</v>
      </c>
    </row>
    <row r="472" spans="1:9" s="83" customFormat="1" ht="81" customHeight="1" x14ac:dyDescent="0.2">
      <c r="A472" s="87" t="s">
        <v>955</v>
      </c>
      <c r="B472" s="87" t="s">
        <v>1016</v>
      </c>
      <c r="C472" s="69" t="s">
        <v>1017</v>
      </c>
      <c r="D472" s="70">
        <v>45287</v>
      </c>
      <c r="E472" s="84">
        <v>1485000</v>
      </c>
      <c r="F472" s="71">
        <f t="shared" si="12"/>
        <v>45317</v>
      </c>
      <c r="G472" s="72">
        <f t="shared" si="13"/>
        <v>1485000</v>
      </c>
      <c r="H472" s="73">
        <v>0</v>
      </c>
      <c r="I472" s="74" t="s">
        <v>33</v>
      </c>
    </row>
    <row r="473" spans="1:9" s="83" customFormat="1" ht="73.5" customHeight="1" x14ac:dyDescent="0.2">
      <c r="A473" s="87" t="s">
        <v>1019</v>
      </c>
      <c r="B473" s="87" t="s">
        <v>1018</v>
      </c>
      <c r="C473" s="69" t="s">
        <v>195</v>
      </c>
      <c r="D473" s="70">
        <v>45287</v>
      </c>
      <c r="E473" s="84">
        <v>205000</v>
      </c>
      <c r="F473" s="71">
        <f t="shared" si="12"/>
        <v>45317</v>
      </c>
      <c r="G473" s="72">
        <f t="shared" si="13"/>
        <v>205000</v>
      </c>
      <c r="H473" s="73">
        <v>0</v>
      </c>
      <c r="I473" s="74" t="s">
        <v>33</v>
      </c>
    </row>
    <row r="474" spans="1:9" s="83" customFormat="1" ht="87" customHeight="1" x14ac:dyDescent="0.2">
      <c r="A474" s="87" t="s">
        <v>1022</v>
      </c>
      <c r="B474" s="87" t="s">
        <v>1020</v>
      </c>
      <c r="C474" s="69" t="s">
        <v>1021</v>
      </c>
      <c r="D474" s="70">
        <v>45287</v>
      </c>
      <c r="E474" s="84">
        <v>1180000</v>
      </c>
      <c r="F474" s="71">
        <f t="shared" si="12"/>
        <v>45317</v>
      </c>
      <c r="G474" s="72">
        <f t="shared" si="13"/>
        <v>1180000</v>
      </c>
      <c r="H474" s="73">
        <v>0</v>
      </c>
      <c r="I474" s="74" t="s">
        <v>33</v>
      </c>
    </row>
    <row r="475" spans="1:9" s="83" customFormat="1" ht="112.5" customHeight="1" x14ac:dyDescent="0.2">
      <c r="A475" s="87" t="s">
        <v>1024</v>
      </c>
      <c r="B475" s="87" t="s">
        <v>1023</v>
      </c>
      <c r="C475" s="69" t="s">
        <v>527</v>
      </c>
      <c r="D475" s="70">
        <v>45288</v>
      </c>
      <c r="E475" s="84">
        <v>70800</v>
      </c>
      <c r="F475" s="71">
        <f t="shared" si="12"/>
        <v>45318</v>
      </c>
      <c r="G475" s="72">
        <f t="shared" si="13"/>
        <v>70800</v>
      </c>
      <c r="H475" s="73">
        <v>0</v>
      </c>
      <c r="I475" s="74" t="s">
        <v>33</v>
      </c>
    </row>
    <row r="476" spans="1:9" s="83" customFormat="1" ht="87" customHeight="1" x14ac:dyDescent="0.2">
      <c r="A476" s="87" t="s">
        <v>1027</v>
      </c>
      <c r="B476" s="87" t="s">
        <v>1025</v>
      </c>
      <c r="C476" s="69" t="s">
        <v>1026</v>
      </c>
      <c r="D476" s="70">
        <v>45282</v>
      </c>
      <c r="E476" s="84">
        <v>129800</v>
      </c>
      <c r="F476" s="71">
        <f t="shared" si="12"/>
        <v>45312</v>
      </c>
      <c r="G476" s="72">
        <f t="shared" si="13"/>
        <v>129800</v>
      </c>
      <c r="H476" s="73">
        <v>0</v>
      </c>
      <c r="I476" s="74" t="s">
        <v>33</v>
      </c>
    </row>
    <row r="477" spans="1:9" s="83" customFormat="1" ht="78.75" customHeight="1" x14ac:dyDescent="0.2">
      <c r="A477" s="87" t="s">
        <v>1029</v>
      </c>
      <c r="B477" s="87" t="s">
        <v>1028</v>
      </c>
      <c r="C477" s="69" t="s">
        <v>195</v>
      </c>
      <c r="D477" s="70">
        <v>45287</v>
      </c>
      <c r="E477" s="84">
        <v>205744.75</v>
      </c>
      <c r="F477" s="71">
        <f t="shared" si="12"/>
        <v>45317</v>
      </c>
      <c r="G477" s="72">
        <f t="shared" si="13"/>
        <v>205744.75</v>
      </c>
      <c r="H477" s="73">
        <v>0</v>
      </c>
      <c r="I477" s="74" t="s">
        <v>33</v>
      </c>
    </row>
    <row r="478" spans="1:9" s="83" customFormat="1" ht="104.25" customHeight="1" x14ac:dyDescent="0.2">
      <c r="A478" s="87" t="s">
        <v>597</v>
      </c>
      <c r="B478" s="87" t="s">
        <v>1030</v>
      </c>
      <c r="C478" s="69" t="s">
        <v>1031</v>
      </c>
      <c r="D478" s="70">
        <v>45287</v>
      </c>
      <c r="E478" s="84">
        <v>386450.47</v>
      </c>
      <c r="F478" s="71">
        <f t="shared" si="12"/>
        <v>45317</v>
      </c>
      <c r="G478" s="72">
        <f t="shared" si="13"/>
        <v>386450.47</v>
      </c>
      <c r="H478" s="73">
        <v>0</v>
      </c>
      <c r="I478" s="74" t="s">
        <v>33</v>
      </c>
    </row>
    <row r="479" spans="1:9" s="83" customFormat="1" ht="67.5" customHeight="1" x14ac:dyDescent="0.2">
      <c r="A479" s="47" t="s">
        <v>0</v>
      </c>
      <c r="B479" s="47" t="s">
        <v>1</v>
      </c>
      <c r="C479" s="47" t="s">
        <v>3</v>
      </c>
      <c r="D479" s="47" t="s">
        <v>2</v>
      </c>
      <c r="E479" s="48" t="s">
        <v>4</v>
      </c>
      <c r="F479" s="47" t="s">
        <v>5</v>
      </c>
      <c r="G479" s="47" t="s">
        <v>6</v>
      </c>
      <c r="H479" s="47" t="s">
        <v>7</v>
      </c>
      <c r="I479" s="47" t="s">
        <v>8</v>
      </c>
    </row>
    <row r="480" spans="1:9" s="83" customFormat="1" ht="95.25" customHeight="1" x14ac:dyDescent="0.2">
      <c r="A480" s="87" t="s">
        <v>1034</v>
      </c>
      <c r="B480" s="87" t="s">
        <v>1032</v>
      </c>
      <c r="C480" s="69" t="s">
        <v>1033</v>
      </c>
      <c r="D480" s="70">
        <v>45280</v>
      </c>
      <c r="E480" s="84">
        <v>19100000</v>
      </c>
      <c r="F480" s="71">
        <f t="shared" si="12"/>
        <v>45310</v>
      </c>
      <c r="G480" s="72">
        <f t="shared" si="13"/>
        <v>19100000</v>
      </c>
      <c r="H480" s="73">
        <v>0</v>
      </c>
      <c r="I480" s="74" t="s">
        <v>33</v>
      </c>
    </row>
    <row r="481" spans="1:9" s="83" customFormat="1" ht="110.25" customHeight="1" x14ac:dyDescent="0.2">
      <c r="A481" s="87" t="s">
        <v>1037</v>
      </c>
      <c r="B481" s="87" t="s">
        <v>1035</v>
      </c>
      <c r="C481" s="69" t="s">
        <v>1036</v>
      </c>
      <c r="D481" s="70">
        <v>45288</v>
      </c>
      <c r="E481" s="84">
        <v>59000</v>
      </c>
      <c r="F481" s="71">
        <f t="shared" si="12"/>
        <v>45318</v>
      </c>
      <c r="G481" s="72">
        <f t="shared" si="13"/>
        <v>59000</v>
      </c>
      <c r="H481" s="73">
        <v>0</v>
      </c>
      <c r="I481" s="74" t="s">
        <v>33</v>
      </c>
    </row>
    <row r="482" spans="1:9" s="83" customFormat="1" ht="93" customHeight="1" x14ac:dyDescent="0.2">
      <c r="A482" s="87" t="s">
        <v>391</v>
      </c>
      <c r="B482" s="87" t="s">
        <v>1038</v>
      </c>
      <c r="C482" s="69" t="s">
        <v>769</v>
      </c>
      <c r="D482" s="70">
        <v>45280</v>
      </c>
      <c r="E482" s="84">
        <v>101180.28</v>
      </c>
      <c r="F482" s="71">
        <f t="shared" si="12"/>
        <v>45310</v>
      </c>
      <c r="G482" s="72">
        <f t="shared" si="13"/>
        <v>101180.28</v>
      </c>
      <c r="H482" s="73">
        <v>0</v>
      </c>
      <c r="I482" s="74" t="s">
        <v>33</v>
      </c>
    </row>
    <row r="483" spans="1:9" s="83" customFormat="1" ht="79.5" customHeight="1" x14ac:dyDescent="0.2">
      <c r="A483" s="87" t="s">
        <v>177</v>
      </c>
      <c r="B483" s="87" t="s">
        <v>1039</v>
      </c>
      <c r="C483" s="69" t="s">
        <v>1040</v>
      </c>
      <c r="D483" s="70">
        <v>45287</v>
      </c>
      <c r="E483" s="84">
        <v>28637</v>
      </c>
      <c r="F483" s="71">
        <f t="shared" si="12"/>
        <v>45317</v>
      </c>
      <c r="G483" s="72">
        <f t="shared" si="13"/>
        <v>28637</v>
      </c>
      <c r="H483" s="73">
        <v>0</v>
      </c>
      <c r="I483" s="74" t="s">
        <v>33</v>
      </c>
    </row>
    <row r="484" spans="1:9" s="83" customFormat="1" ht="87.75" customHeight="1" x14ac:dyDescent="0.2">
      <c r="A484" s="87" t="s">
        <v>1043</v>
      </c>
      <c r="B484" s="87" t="s">
        <v>1041</v>
      </c>
      <c r="C484" s="69" t="s">
        <v>1042</v>
      </c>
      <c r="D484" s="70">
        <v>45282</v>
      </c>
      <c r="E484" s="84">
        <v>626980</v>
      </c>
      <c r="F484" s="71">
        <f t="shared" si="12"/>
        <v>45312</v>
      </c>
      <c r="G484" s="72">
        <f t="shared" si="13"/>
        <v>626980</v>
      </c>
      <c r="H484" s="73">
        <v>0</v>
      </c>
      <c r="I484" s="74" t="s">
        <v>33</v>
      </c>
    </row>
    <row r="485" spans="1:9" s="83" customFormat="1" ht="78.75" customHeight="1" x14ac:dyDescent="0.2">
      <c r="A485" s="87" t="s">
        <v>955</v>
      </c>
      <c r="B485" s="87" t="s">
        <v>1044</v>
      </c>
      <c r="C485" s="69" t="s">
        <v>558</v>
      </c>
      <c r="D485" s="70">
        <v>45287</v>
      </c>
      <c r="E485" s="84">
        <v>1474410</v>
      </c>
      <c r="F485" s="71">
        <f t="shared" si="12"/>
        <v>45317</v>
      </c>
      <c r="G485" s="72">
        <f t="shared" si="13"/>
        <v>1474410</v>
      </c>
      <c r="H485" s="73">
        <v>0</v>
      </c>
      <c r="I485" s="74" t="s">
        <v>33</v>
      </c>
    </row>
    <row r="486" spans="1:9" s="83" customFormat="1" ht="60" x14ac:dyDescent="0.2">
      <c r="A486" s="87" t="s">
        <v>198</v>
      </c>
      <c r="B486" s="87" t="s">
        <v>1045</v>
      </c>
      <c r="C486" s="69" t="s">
        <v>248</v>
      </c>
      <c r="D486" s="70">
        <v>45286</v>
      </c>
      <c r="E486" s="84">
        <v>607593.80000000005</v>
      </c>
      <c r="F486" s="71">
        <f t="shared" si="12"/>
        <v>45316</v>
      </c>
      <c r="G486" s="72">
        <f t="shared" si="13"/>
        <v>607593.80000000005</v>
      </c>
      <c r="H486" s="73">
        <v>0</v>
      </c>
      <c r="I486" s="74" t="s">
        <v>33</v>
      </c>
    </row>
    <row r="487" spans="1:9" s="83" customFormat="1" ht="84" x14ac:dyDescent="0.2">
      <c r="A487" s="87" t="s">
        <v>1047</v>
      </c>
      <c r="B487" s="87" t="s">
        <v>1046</v>
      </c>
      <c r="C487" s="69" t="s">
        <v>185</v>
      </c>
      <c r="D487" s="70">
        <v>45287</v>
      </c>
      <c r="E487" s="84">
        <v>88500</v>
      </c>
      <c r="F487" s="71">
        <f t="shared" si="12"/>
        <v>45317</v>
      </c>
      <c r="G487" s="72">
        <f t="shared" si="13"/>
        <v>88500</v>
      </c>
      <c r="H487" s="73">
        <v>0</v>
      </c>
      <c r="I487" s="74" t="s">
        <v>33</v>
      </c>
    </row>
    <row r="488" spans="1:9" s="83" customFormat="1" ht="64.5" customHeight="1" x14ac:dyDescent="0.2">
      <c r="A488" s="103" t="s">
        <v>519</v>
      </c>
      <c r="B488" s="103" t="s">
        <v>1050</v>
      </c>
      <c r="C488" s="69" t="s">
        <v>1049</v>
      </c>
      <c r="D488" s="70">
        <v>45281</v>
      </c>
      <c r="E488" s="84">
        <v>1392486.14</v>
      </c>
      <c r="F488" s="71">
        <f t="shared" si="12"/>
        <v>45311</v>
      </c>
      <c r="G488" s="72">
        <f t="shared" si="13"/>
        <v>1392486.14</v>
      </c>
      <c r="H488" s="73">
        <v>0</v>
      </c>
      <c r="I488" s="74" t="s">
        <v>33</v>
      </c>
    </row>
    <row r="489" spans="1:9" s="83" customFormat="1" ht="71.25" customHeight="1" x14ac:dyDescent="0.2">
      <c r="A489" s="87" t="s">
        <v>246</v>
      </c>
      <c r="B489" s="87" t="s">
        <v>1051</v>
      </c>
      <c r="C489" s="69" t="s">
        <v>1052</v>
      </c>
      <c r="D489" s="70">
        <v>45287</v>
      </c>
      <c r="E489" s="84">
        <v>1543000</v>
      </c>
      <c r="F489" s="71">
        <f t="shared" si="12"/>
        <v>45317</v>
      </c>
      <c r="G489" s="72">
        <f t="shared" si="13"/>
        <v>1543000</v>
      </c>
      <c r="H489" s="73">
        <v>0</v>
      </c>
      <c r="I489" s="74" t="s">
        <v>33</v>
      </c>
    </row>
    <row r="490" spans="1:9" s="83" customFormat="1" ht="71.25" customHeight="1" x14ac:dyDescent="0.2">
      <c r="A490" s="47" t="s">
        <v>0</v>
      </c>
      <c r="B490" s="47" t="s">
        <v>1</v>
      </c>
      <c r="C490" s="47" t="s">
        <v>3</v>
      </c>
      <c r="D490" s="47" t="s">
        <v>2</v>
      </c>
      <c r="E490" s="48" t="s">
        <v>4</v>
      </c>
      <c r="F490" s="47" t="s">
        <v>5</v>
      </c>
      <c r="G490" s="47" t="s">
        <v>6</v>
      </c>
      <c r="H490" s="47" t="s">
        <v>7</v>
      </c>
      <c r="I490" s="47" t="s">
        <v>8</v>
      </c>
    </row>
    <row r="491" spans="1:9" s="83" customFormat="1" ht="93.75" customHeight="1" x14ac:dyDescent="0.2">
      <c r="A491" s="87" t="s">
        <v>11</v>
      </c>
      <c r="B491" s="87" t="s">
        <v>1053</v>
      </c>
      <c r="C491" s="69" t="s">
        <v>1054</v>
      </c>
      <c r="D491" s="70">
        <v>45247</v>
      </c>
      <c r="E491" s="84">
        <v>559539.81999999995</v>
      </c>
      <c r="F491" s="71">
        <f t="shared" si="12"/>
        <v>45277</v>
      </c>
      <c r="G491" s="72">
        <f t="shared" si="13"/>
        <v>559539.81999999995</v>
      </c>
      <c r="H491" s="73">
        <v>0</v>
      </c>
      <c r="I491" s="74" t="s">
        <v>33</v>
      </c>
    </row>
    <row r="492" spans="1:9" s="83" customFormat="1" ht="75.75" customHeight="1" x14ac:dyDescent="0.2">
      <c r="A492" s="87" t="s">
        <v>982</v>
      </c>
      <c r="B492" s="87" t="s">
        <v>1055</v>
      </c>
      <c r="C492" s="69" t="s">
        <v>253</v>
      </c>
      <c r="D492" s="70">
        <v>45286</v>
      </c>
      <c r="E492" s="84">
        <v>205733</v>
      </c>
      <c r="F492" s="71">
        <f t="shared" si="12"/>
        <v>45316</v>
      </c>
      <c r="G492" s="72">
        <f t="shared" si="13"/>
        <v>205733</v>
      </c>
      <c r="H492" s="73">
        <v>0</v>
      </c>
      <c r="I492" s="74" t="s">
        <v>33</v>
      </c>
    </row>
    <row r="493" spans="1:9" s="83" customFormat="1" ht="82.5" customHeight="1" x14ac:dyDescent="0.2">
      <c r="A493" s="87" t="s">
        <v>1058</v>
      </c>
      <c r="B493" s="87" t="s">
        <v>1056</v>
      </c>
      <c r="C493" s="69" t="s">
        <v>1057</v>
      </c>
      <c r="D493" s="70">
        <v>45281</v>
      </c>
      <c r="E493" s="84">
        <v>65037.35</v>
      </c>
      <c r="F493" s="71">
        <f t="shared" si="12"/>
        <v>45311</v>
      </c>
      <c r="G493" s="72">
        <f t="shared" si="13"/>
        <v>65037.35</v>
      </c>
      <c r="H493" s="73">
        <v>0</v>
      </c>
      <c r="I493" s="74" t="s">
        <v>33</v>
      </c>
    </row>
    <row r="494" spans="1:9" s="83" customFormat="1" ht="99.75" customHeight="1" x14ac:dyDescent="0.2">
      <c r="A494" s="87" t="s">
        <v>167</v>
      </c>
      <c r="B494" s="87" t="s">
        <v>1059</v>
      </c>
      <c r="C494" s="69" t="s">
        <v>1060</v>
      </c>
      <c r="D494" s="70">
        <v>45282</v>
      </c>
      <c r="E494" s="84">
        <v>10142.799999999999</v>
      </c>
      <c r="F494" s="71">
        <f t="shared" si="12"/>
        <v>45312</v>
      </c>
      <c r="G494" s="72">
        <f t="shared" si="13"/>
        <v>10142.799999999999</v>
      </c>
      <c r="H494" s="73">
        <v>0</v>
      </c>
      <c r="I494" s="74" t="s">
        <v>33</v>
      </c>
    </row>
    <row r="495" spans="1:9" s="83" customFormat="1" ht="87" customHeight="1" x14ac:dyDescent="0.2">
      <c r="A495" s="87" t="s">
        <v>932</v>
      </c>
      <c r="B495" s="87" t="s">
        <v>1061</v>
      </c>
      <c r="C495" s="69" t="s">
        <v>1062</v>
      </c>
      <c r="D495" s="70">
        <v>45282</v>
      </c>
      <c r="E495" s="84">
        <v>1305336.6000000001</v>
      </c>
      <c r="F495" s="71">
        <f t="shared" si="12"/>
        <v>45312</v>
      </c>
      <c r="G495" s="72">
        <f t="shared" si="13"/>
        <v>1305336.6000000001</v>
      </c>
      <c r="H495" s="73">
        <v>0</v>
      </c>
      <c r="I495" s="74" t="s">
        <v>33</v>
      </c>
    </row>
    <row r="496" spans="1:9" s="83" customFormat="1" ht="68.25" customHeight="1" x14ac:dyDescent="0.2">
      <c r="A496" s="87" t="s">
        <v>1019</v>
      </c>
      <c r="B496" s="87" t="s">
        <v>1063</v>
      </c>
      <c r="C496" s="69" t="s">
        <v>673</v>
      </c>
      <c r="D496" s="70">
        <v>45287</v>
      </c>
      <c r="E496" s="84">
        <v>205600</v>
      </c>
      <c r="F496" s="71">
        <f t="shared" si="12"/>
        <v>45317</v>
      </c>
      <c r="G496" s="72">
        <f t="shared" si="13"/>
        <v>205600</v>
      </c>
      <c r="H496" s="73">
        <v>0</v>
      </c>
      <c r="I496" s="74" t="s">
        <v>33</v>
      </c>
    </row>
    <row r="497" spans="1:9" s="83" customFormat="1" ht="90.75" customHeight="1" x14ac:dyDescent="0.2">
      <c r="A497" s="87" t="s">
        <v>1066</v>
      </c>
      <c r="B497" s="87" t="s">
        <v>1064</v>
      </c>
      <c r="C497" s="69" t="s">
        <v>1065</v>
      </c>
      <c r="D497" s="70">
        <v>45287</v>
      </c>
      <c r="E497" s="84">
        <v>1411575</v>
      </c>
      <c r="F497" s="71">
        <f t="shared" si="12"/>
        <v>45317</v>
      </c>
      <c r="G497" s="72">
        <f t="shared" si="13"/>
        <v>1411575</v>
      </c>
      <c r="H497" s="73">
        <v>0</v>
      </c>
      <c r="I497" s="74" t="s">
        <v>33</v>
      </c>
    </row>
    <row r="498" spans="1:9" s="83" customFormat="1" ht="72" x14ac:dyDescent="0.2">
      <c r="A498" s="87" t="s">
        <v>690</v>
      </c>
      <c r="B498" s="87" t="s">
        <v>1067</v>
      </c>
      <c r="C498" s="69" t="s">
        <v>682</v>
      </c>
      <c r="D498" s="70">
        <v>45286</v>
      </c>
      <c r="E498" s="84">
        <v>134741.25</v>
      </c>
      <c r="F498" s="71">
        <f t="shared" si="12"/>
        <v>45316</v>
      </c>
      <c r="G498" s="72">
        <f t="shared" si="13"/>
        <v>134741.25</v>
      </c>
      <c r="H498" s="73">
        <v>0</v>
      </c>
      <c r="I498" s="74" t="s">
        <v>33</v>
      </c>
    </row>
    <row r="499" spans="1:9" s="83" customFormat="1" ht="94.5" customHeight="1" x14ac:dyDescent="0.2">
      <c r="A499" s="87" t="s">
        <v>1069</v>
      </c>
      <c r="B499" s="87" t="s">
        <v>1068</v>
      </c>
      <c r="C499" s="69" t="s">
        <v>369</v>
      </c>
      <c r="D499" s="70">
        <v>45287</v>
      </c>
      <c r="E499" s="84">
        <v>41300</v>
      </c>
      <c r="F499" s="71">
        <f t="shared" ref="F499:F566" si="14">30+D499</f>
        <v>45317</v>
      </c>
      <c r="G499" s="72">
        <f t="shared" ref="G499:G566" si="15">+E499</f>
        <v>41300</v>
      </c>
      <c r="H499" s="73">
        <v>0</v>
      </c>
      <c r="I499" s="74" t="s">
        <v>33</v>
      </c>
    </row>
    <row r="500" spans="1:9" s="83" customFormat="1" ht="114" customHeight="1" x14ac:dyDescent="0.2">
      <c r="A500" s="87" t="s">
        <v>580</v>
      </c>
      <c r="B500" s="87" t="s">
        <v>1070</v>
      </c>
      <c r="C500" s="69" t="s">
        <v>172</v>
      </c>
      <c r="D500" s="70">
        <v>45287</v>
      </c>
      <c r="E500" s="84">
        <v>578200</v>
      </c>
      <c r="F500" s="71">
        <f t="shared" si="14"/>
        <v>45317</v>
      </c>
      <c r="G500" s="72">
        <f t="shared" si="15"/>
        <v>578200</v>
      </c>
      <c r="H500" s="73">
        <v>0</v>
      </c>
      <c r="I500" s="74" t="s">
        <v>33</v>
      </c>
    </row>
    <row r="501" spans="1:9" s="83" customFormat="1" ht="69" customHeight="1" x14ac:dyDescent="0.2">
      <c r="A501" s="47" t="s">
        <v>0</v>
      </c>
      <c r="B501" s="47" t="s">
        <v>1</v>
      </c>
      <c r="C501" s="47" t="s">
        <v>3</v>
      </c>
      <c r="D501" s="47" t="s">
        <v>2</v>
      </c>
      <c r="E501" s="48" t="s">
        <v>4</v>
      </c>
      <c r="F501" s="47" t="s">
        <v>5</v>
      </c>
      <c r="G501" s="47" t="s">
        <v>6</v>
      </c>
      <c r="H501" s="47" t="s">
        <v>7</v>
      </c>
      <c r="I501" s="47" t="s">
        <v>8</v>
      </c>
    </row>
    <row r="502" spans="1:9" s="83" customFormat="1" ht="60" x14ac:dyDescent="0.2">
      <c r="A502" s="87" t="s">
        <v>360</v>
      </c>
      <c r="B502" s="87" t="s">
        <v>1071</v>
      </c>
      <c r="C502" s="69" t="s">
        <v>1072</v>
      </c>
      <c r="D502" s="70">
        <v>45280</v>
      </c>
      <c r="E502" s="84">
        <v>49401.88</v>
      </c>
      <c r="F502" s="71">
        <f t="shared" si="14"/>
        <v>45310</v>
      </c>
      <c r="G502" s="72">
        <f t="shared" si="15"/>
        <v>49401.88</v>
      </c>
      <c r="H502" s="73">
        <v>0</v>
      </c>
      <c r="I502" s="74" t="s">
        <v>33</v>
      </c>
    </row>
    <row r="503" spans="1:9" s="83" customFormat="1" ht="72" x14ac:dyDescent="0.2">
      <c r="A503" s="87" t="s">
        <v>1075</v>
      </c>
      <c r="B503" s="87" t="s">
        <v>1073</v>
      </c>
      <c r="C503" s="69" t="s">
        <v>1074</v>
      </c>
      <c r="D503" s="70">
        <v>45286</v>
      </c>
      <c r="E503" s="84">
        <v>1180000</v>
      </c>
      <c r="F503" s="71">
        <f t="shared" si="14"/>
        <v>45316</v>
      </c>
      <c r="G503" s="72">
        <f t="shared" si="15"/>
        <v>1180000</v>
      </c>
      <c r="H503" s="73">
        <v>0</v>
      </c>
      <c r="I503" s="74" t="s">
        <v>33</v>
      </c>
    </row>
    <row r="504" spans="1:9" s="83" customFormat="1" ht="93" customHeight="1" x14ac:dyDescent="0.2">
      <c r="A504" s="87" t="s">
        <v>1078</v>
      </c>
      <c r="B504" s="87" t="s">
        <v>1076</v>
      </c>
      <c r="C504" s="69" t="s">
        <v>1077</v>
      </c>
      <c r="D504" s="70">
        <v>45278</v>
      </c>
      <c r="E504" s="84">
        <v>1500000</v>
      </c>
      <c r="F504" s="71">
        <f t="shared" si="14"/>
        <v>45308</v>
      </c>
      <c r="G504" s="72">
        <f t="shared" si="15"/>
        <v>1500000</v>
      </c>
      <c r="H504" s="73">
        <v>0</v>
      </c>
      <c r="I504" s="74" t="s">
        <v>33</v>
      </c>
    </row>
    <row r="505" spans="1:9" s="83" customFormat="1" ht="84" x14ac:dyDescent="0.2">
      <c r="A505" s="87" t="s">
        <v>1081</v>
      </c>
      <c r="B505" s="87" t="s">
        <v>1079</v>
      </c>
      <c r="C505" s="69" t="s">
        <v>1080</v>
      </c>
      <c r="D505" s="70">
        <v>45286</v>
      </c>
      <c r="E505" s="84">
        <v>88500</v>
      </c>
      <c r="F505" s="71">
        <f t="shared" si="14"/>
        <v>45316</v>
      </c>
      <c r="G505" s="72">
        <f t="shared" si="15"/>
        <v>88500</v>
      </c>
      <c r="H505" s="73">
        <v>0</v>
      </c>
      <c r="I505" s="74" t="s">
        <v>33</v>
      </c>
    </row>
    <row r="506" spans="1:9" s="83" customFormat="1" ht="84" x14ac:dyDescent="0.2">
      <c r="A506" s="87" t="s">
        <v>461</v>
      </c>
      <c r="B506" s="87" t="s">
        <v>1082</v>
      </c>
      <c r="C506" s="69" t="s">
        <v>1083</v>
      </c>
      <c r="D506" s="70">
        <v>45286</v>
      </c>
      <c r="E506" s="84">
        <v>10502000</v>
      </c>
      <c r="F506" s="71">
        <f t="shared" si="14"/>
        <v>45316</v>
      </c>
      <c r="G506" s="72">
        <f t="shared" si="15"/>
        <v>10502000</v>
      </c>
      <c r="H506" s="73">
        <v>0</v>
      </c>
      <c r="I506" s="74" t="s">
        <v>33</v>
      </c>
    </row>
    <row r="507" spans="1:9" s="83" customFormat="1" ht="72" x14ac:dyDescent="0.2">
      <c r="A507" s="87" t="s">
        <v>1086</v>
      </c>
      <c r="B507" s="87" t="s">
        <v>1084</v>
      </c>
      <c r="C507" s="69" t="s">
        <v>1085</v>
      </c>
      <c r="D507" s="70">
        <v>45281</v>
      </c>
      <c r="E507" s="84">
        <v>1163826</v>
      </c>
      <c r="F507" s="71">
        <f t="shared" si="14"/>
        <v>45311</v>
      </c>
      <c r="G507" s="72">
        <f t="shared" si="15"/>
        <v>1163826</v>
      </c>
      <c r="H507" s="73">
        <v>0</v>
      </c>
      <c r="I507" s="74" t="s">
        <v>33</v>
      </c>
    </row>
    <row r="508" spans="1:9" s="83" customFormat="1" ht="72" x14ac:dyDescent="0.2">
      <c r="A508" s="87" t="s">
        <v>1089</v>
      </c>
      <c r="B508" s="87" t="s">
        <v>1087</v>
      </c>
      <c r="C508" s="69" t="s">
        <v>1088</v>
      </c>
      <c r="D508" s="70">
        <v>45286</v>
      </c>
      <c r="E508" s="84">
        <v>700000</v>
      </c>
      <c r="F508" s="71">
        <f t="shared" si="14"/>
        <v>45316</v>
      </c>
      <c r="G508" s="72">
        <f t="shared" si="15"/>
        <v>700000</v>
      </c>
      <c r="H508" s="73">
        <v>0</v>
      </c>
      <c r="I508" s="74" t="s">
        <v>33</v>
      </c>
    </row>
    <row r="509" spans="1:9" s="83" customFormat="1" ht="100.5" customHeight="1" x14ac:dyDescent="0.2">
      <c r="A509" s="87" t="s">
        <v>1091</v>
      </c>
      <c r="B509" s="87" t="s">
        <v>1090</v>
      </c>
      <c r="C509" s="69" t="s">
        <v>1017</v>
      </c>
      <c r="D509" s="70">
        <v>45282</v>
      </c>
      <c r="E509" s="84">
        <v>1355867.2</v>
      </c>
      <c r="F509" s="71">
        <f t="shared" si="14"/>
        <v>45312</v>
      </c>
      <c r="G509" s="72">
        <f t="shared" si="15"/>
        <v>1355867.2</v>
      </c>
      <c r="H509" s="73">
        <v>0</v>
      </c>
      <c r="I509" s="74" t="s">
        <v>33</v>
      </c>
    </row>
    <row r="510" spans="1:9" s="83" customFormat="1" ht="100.5" customHeight="1" x14ac:dyDescent="0.2">
      <c r="A510" s="87" t="s">
        <v>1094</v>
      </c>
      <c r="B510" s="87" t="s">
        <v>1092</v>
      </c>
      <c r="C510" s="69" t="s">
        <v>1093</v>
      </c>
      <c r="D510" s="70">
        <v>45281</v>
      </c>
      <c r="E510" s="84">
        <v>821280</v>
      </c>
      <c r="F510" s="71">
        <f t="shared" si="14"/>
        <v>45311</v>
      </c>
      <c r="G510" s="72">
        <f t="shared" si="15"/>
        <v>821280</v>
      </c>
      <c r="H510" s="73">
        <v>0</v>
      </c>
      <c r="I510" s="74" t="s">
        <v>33</v>
      </c>
    </row>
    <row r="511" spans="1:9" s="83" customFormat="1" ht="95.25" customHeight="1" x14ac:dyDescent="0.2">
      <c r="A511" s="87" t="s">
        <v>1097</v>
      </c>
      <c r="B511" s="87" t="s">
        <v>1095</v>
      </c>
      <c r="C511" s="69" t="s">
        <v>1096</v>
      </c>
      <c r="D511" s="70">
        <v>45281</v>
      </c>
      <c r="E511" s="84">
        <v>189392.6</v>
      </c>
      <c r="F511" s="71">
        <f t="shared" si="14"/>
        <v>45311</v>
      </c>
      <c r="G511" s="72">
        <f t="shared" si="15"/>
        <v>189392.6</v>
      </c>
      <c r="H511" s="73">
        <v>0</v>
      </c>
      <c r="I511" s="74" t="s">
        <v>33</v>
      </c>
    </row>
    <row r="512" spans="1:9" s="83" customFormat="1" ht="70.5" customHeight="1" x14ac:dyDescent="0.2">
      <c r="A512" s="47" t="s">
        <v>0</v>
      </c>
      <c r="B512" s="47" t="s">
        <v>1</v>
      </c>
      <c r="C512" s="47" t="s">
        <v>3</v>
      </c>
      <c r="D512" s="47" t="s">
        <v>2</v>
      </c>
      <c r="E512" s="48" t="s">
        <v>4</v>
      </c>
      <c r="F512" s="47" t="s">
        <v>5</v>
      </c>
      <c r="G512" s="47" t="s">
        <v>6</v>
      </c>
      <c r="H512" s="47" t="s">
        <v>7</v>
      </c>
      <c r="I512" s="47" t="s">
        <v>8</v>
      </c>
    </row>
    <row r="513" spans="1:9" s="83" customFormat="1" ht="97.5" customHeight="1" x14ac:dyDescent="0.2">
      <c r="A513" s="87" t="s">
        <v>690</v>
      </c>
      <c r="B513" s="87" t="s">
        <v>1098</v>
      </c>
      <c r="C513" s="69" t="s">
        <v>1099</v>
      </c>
      <c r="D513" s="70">
        <v>45282</v>
      </c>
      <c r="E513" s="84">
        <v>1386205</v>
      </c>
      <c r="F513" s="71">
        <f t="shared" si="14"/>
        <v>45312</v>
      </c>
      <c r="G513" s="72">
        <f t="shared" si="15"/>
        <v>1386205</v>
      </c>
      <c r="H513" s="73">
        <v>0</v>
      </c>
      <c r="I513" s="74" t="s">
        <v>33</v>
      </c>
    </row>
    <row r="514" spans="1:9" s="83" customFormat="1" ht="74.25" customHeight="1" x14ac:dyDescent="0.2">
      <c r="A514" s="87" t="s">
        <v>638</v>
      </c>
      <c r="B514" s="87" t="s">
        <v>1100</v>
      </c>
      <c r="C514" s="69" t="s">
        <v>1101</v>
      </c>
      <c r="D514" s="70">
        <v>45265</v>
      </c>
      <c r="E514" s="84">
        <v>86805.05</v>
      </c>
      <c r="F514" s="71">
        <f t="shared" si="14"/>
        <v>45295</v>
      </c>
      <c r="G514" s="72">
        <f t="shared" si="15"/>
        <v>86805.05</v>
      </c>
      <c r="H514" s="73">
        <v>0</v>
      </c>
      <c r="I514" s="74" t="s">
        <v>33</v>
      </c>
    </row>
    <row r="515" spans="1:9" s="83" customFormat="1" ht="91.5" customHeight="1" x14ac:dyDescent="0.2">
      <c r="A515" s="87" t="s">
        <v>1104</v>
      </c>
      <c r="B515" s="87" t="s">
        <v>1102</v>
      </c>
      <c r="C515" s="69" t="s">
        <v>1103</v>
      </c>
      <c r="D515" s="70">
        <v>45287</v>
      </c>
      <c r="E515" s="84">
        <v>205003.51999999999</v>
      </c>
      <c r="F515" s="71">
        <f t="shared" si="14"/>
        <v>45317</v>
      </c>
      <c r="G515" s="72">
        <f t="shared" si="15"/>
        <v>205003.51999999999</v>
      </c>
      <c r="H515" s="73">
        <v>0</v>
      </c>
      <c r="I515" s="74" t="s">
        <v>33</v>
      </c>
    </row>
    <row r="516" spans="1:9" s="83" customFormat="1" ht="103.5" customHeight="1" x14ac:dyDescent="0.2">
      <c r="A516" s="87" t="s">
        <v>1107</v>
      </c>
      <c r="B516" s="87" t="s">
        <v>1105</v>
      </c>
      <c r="C516" s="69" t="s">
        <v>1106</v>
      </c>
      <c r="D516" s="70">
        <v>45287</v>
      </c>
      <c r="E516" s="84">
        <v>99120</v>
      </c>
      <c r="F516" s="71">
        <f t="shared" si="14"/>
        <v>45317</v>
      </c>
      <c r="G516" s="72">
        <f t="shared" si="15"/>
        <v>99120</v>
      </c>
      <c r="H516" s="73">
        <v>0</v>
      </c>
      <c r="I516" s="74" t="s">
        <v>33</v>
      </c>
    </row>
    <row r="517" spans="1:9" s="83" customFormat="1" ht="84.75" customHeight="1" x14ac:dyDescent="0.2">
      <c r="A517" s="87" t="s">
        <v>897</v>
      </c>
      <c r="B517" s="87" t="s">
        <v>1108</v>
      </c>
      <c r="C517" s="69" t="s">
        <v>529</v>
      </c>
      <c r="D517" s="70">
        <v>45281</v>
      </c>
      <c r="E517" s="84">
        <v>126501.9</v>
      </c>
      <c r="F517" s="71">
        <f t="shared" si="14"/>
        <v>45311</v>
      </c>
      <c r="G517" s="72">
        <f t="shared" si="15"/>
        <v>126501.9</v>
      </c>
      <c r="H517" s="73">
        <v>0</v>
      </c>
      <c r="I517" s="74" t="s">
        <v>33</v>
      </c>
    </row>
    <row r="518" spans="1:9" s="83" customFormat="1" ht="105.75" customHeight="1" x14ac:dyDescent="0.2">
      <c r="A518" s="87" t="s">
        <v>176</v>
      </c>
      <c r="B518" s="87" t="s">
        <v>1109</v>
      </c>
      <c r="C518" s="69" t="s">
        <v>1110</v>
      </c>
      <c r="D518" s="70">
        <v>45251</v>
      </c>
      <c r="E518" s="84">
        <v>12414.97</v>
      </c>
      <c r="F518" s="71">
        <f t="shared" si="14"/>
        <v>45281</v>
      </c>
      <c r="G518" s="72">
        <f t="shared" si="15"/>
        <v>12414.97</v>
      </c>
      <c r="H518" s="73">
        <v>0</v>
      </c>
      <c r="I518" s="74" t="s">
        <v>33</v>
      </c>
    </row>
    <row r="519" spans="1:9" s="83" customFormat="1" ht="102.75" customHeight="1" x14ac:dyDescent="0.2">
      <c r="A519" s="87" t="s">
        <v>955</v>
      </c>
      <c r="B519" s="87" t="s">
        <v>1111</v>
      </c>
      <c r="C519" s="69" t="s">
        <v>602</v>
      </c>
      <c r="D519" s="70">
        <v>45287</v>
      </c>
      <c r="E519" s="84">
        <v>790600</v>
      </c>
      <c r="F519" s="71">
        <f t="shared" si="14"/>
        <v>45317</v>
      </c>
      <c r="G519" s="72">
        <f t="shared" si="15"/>
        <v>790600</v>
      </c>
      <c r="H519" s="73">
        <v>0</v>
      </c>
      <c r="I519" s="74" t="s">
        <v>33</v>
      </c>
    </row>
    <row r="520" spans="1:9" s="83" customFormat="1" ht="73.5" customHeight="1" x14ac:dyDescent="0.2">
      <c r="A520" s="87" t="s">
        <v>1114</v>
      </c>
      <c r="B520" s="87" t="s">
        <v>1112</v>
      </c>
      <c r="C520" s="69" t="s">
        <v>1113</v>
      </c>
      <c r="D520" s="70">
        <v>45261</v>
      </c>
      <c r="E520" s="84">
        <v>17000</v>
      </c>
      <c r="F520" s="71">
        <f t="shared" si="14"/>
        <v>45291</v>
      </c>
      <c r="G520" s="72">
        <f t="shared" si="15"/>
        <v>17000</v>
      </c>
      <c r="H520" s="73">
        <v>0</v>
      </c>
      <c r="I520" s="74" t="s">
        <v>33</v>
      </c>
    </row>
    <row r="521" spans="1:9" s="83" customFormat="1" ht="105.75" customHeight="1" x14ac:dyDescent="0.2">
      <c r="A521" s="87" t="s">
        <v>176</v>
      </c>
      <c r="B521" s="87" t="s">
        <v>1115</v>
      </c>
      <c r="C521" s="69" t="s">
        <v>1116</v>
      </c>
      <c r="D521" s="70">
        <v>45259</v>
      </c>
      <c r="E521" s="84">
        <v>19124.63</v>
      </c>
      <c r="F521" s="71">
        <f t="shared" si="14"/>
        <v>45289</v>
      </c>
      <c r="G521" s="72">
        <f t="shared" si="15"/>
        <v>19124.63</v>
      </c>
      <c r="H521" s="73">
        <v>0</v>
      </c>
      <c r="I521" s="74" t="s">
        <v>33</v>
      </c>
    </row>
    <row r="522" spans="1:9" s="83" customFormat="1" ht="66" customHeight="1" x14ac:dyDescent="0.2">
      <c r="A522" s="47" t="s">
        <v>0</v>
      </c>
      <c r="B522" s="47" t="s">
        <v>1</v>
      </c>
      <c r="C522" s="47" t="s">
        <v>3</v>
      </c>
      <c r="D522" s="47" t="s">
        <v>2</v>
      </c>
      <c r="E522" s="48" t="s">
        <v>4</v>
      </c>
      <c r="F522" s="47" t="s">
        <v>5</v>
      </c>
      <c r="G522" s="47" t="s">
        <v>6</v>
      </c>
      <c r="H522" s="47" t="s">
        <v>7</v>
      </c>
      <c r="I522" s="47" t="s">
        <v>8</v>
      </c>
    </row>
    <row r="523" spans="1:9" s="83" customFormat="1" ht="103.5" customHeight="1" x14ac:dyDescent="0.2">
      <c r="A523" s="87" t="s">
        <v>580</v>
      </c>
      <c r="B523" s="87" t="s">
        <v>1117</v>
      </c>
      <c r="C523" s="69" t="s">
        <v>253</v>
      </c>
      <c r="D523" s="70">
        <v>45287</v>
      </c>
      <c r="E523" s="84">
        <v>539850</v>
      </c>
      <c r="F523" s="71">
        <f t="shared" si="14"/>
        <v>45317</v>
      </c>
      <c r="G523" s="72">
        <f t="shared" si="15"/>
        <v>539850</v>
      </c>
      <c r="H523" s="73">
        <v>0</v>
      </c>
      <c r="I523" s="74" t="s">
        <v>33</v>
      </c>
    </row>
    <row r="524" spans="1:9" s="83" customFormat="1" ht="76.5" customHeight="1" x14ac:dyDescent="0.2">
      <c r="A524" s="87" t="s">
        <v>167</v>
      </c>
      <c r="B524" s="87" t="s">
        <v>1118</v>
      </c>
      <c r="C524" s="69" t="s">
        <v>1119</v>
      </c>
      <c r="D524" s="70">
        <v>45212</v>
      </c>
      <c r="E524" s="84">
        <v>26641.33</v>
      </c>
      <c r="F524" s="71">
        <f t="shared" si="14"/>
        <v>45242</v>
      </c>
      <c r="G524" s="72">
        <f t="shared" si="15"/>
        <v>26641.33</v>
      </c>
      <c r="H524" s="73">
        <v>0</v>
      </c>
      <c r="I524" s="74" t="s">
        <v>33</v>
      </c>
    </row>
    <row r="525" spans="1:9" s="83" customFormat="1" ht="100.5" customHeight="1" x14ac:dyDescent="0.2">
      <c r="A525" s="87" t="s">
        <v>1121</v>
      </c>
      <c r="B525" s="87" t="s">
        <v>1120</v>
      </c>
      <c r="C525" s="69" t="s">
        <v>808</v>
      </c>
      <c r="D525" s="70">
        <v>45287</v>
      </c>
      <c r="E525" s="84">
        <v>177000</v>
      </c>
      <c r="F525" s="71">
        <f t="shared" si="14"/>
        <v>45317</v>
      </c>
      <c r="G525" s="72">
        <f t="shared" si="15"/>
        <v>177000</v>
      </c>
      <c r="H525" s="73">
        <v>0</v>
      </c>
      <c r="I525" s="74" t="s">
        <v>33</v>
      </c>
    </row>
    <row r="526" spans="1:9" s="83" customFormat="1" ht="102" customHeight="1" x14ac:dyDescent="0.2">
      <c r="A526" s="87" t="s">
        <v>955</v>
      </c>
      <c r="B526" s="87" t="s">
        <v>1122</v>
      </c>
      <c r="C526" s="69" t="s">
        <v>1106</v>
      </c>
      <c r="D526" s="70">
        <v>45287</v>
      </c>
      <c r="E526" s="84">
        <v>624810</v>
      </c>
      <c r="F526" s="71">
        <f t="shared" si="14"/>
        <v>45317</v>
      </c>
      <c r="G526" s="72">
        <f t="shared" si="15"/>
        <v>624810</v>
      </c>
      <c r="H526" s="73">
        <v>0</v>
      </c>
      <c r="I526" s="74" t="s">
        <v>33</v>
      </c>
    </row>
    <row r="527" spans="1:9" s="83" customFormat="1" ht="93" customHeight="1" x14ac:dyDescent="0.2">
      <c r="A527" s="87" t="s">
        <v>955</v>
      </c>
      <c r="B527" s="87" t="s">
        <v>1123</v>
      </c>
      <c r="C527" s="69" t="s">
        <v>846</v>
      </c>
      <c r="D527" s="70">
        <v>45287</v>
      </c>
      <c r="E527" s="84">
        <v>487930</v>
      </c>
      <c r="F527" s="71">
        <f t="shared" si="14"/>
        <v>45317</v>
      </c>
      <c r="G527" s="72">
        <f t="shared" si="15"/>
        <v>487930</v>
      </c>
      <c r="H527" s="73">
        <v>0</v>
      </c>
      <c r="I527" s="74" t="s">
        <v>33</v>
      </c>
    </row>
    <row r="528" spans="1:9" s="83" customFormat="1" ht="108" customHeight="1" x14ac:dyDescent="0.2">
      <c r="A528" s="87" t="s">
        <v>239</v>
      </c>
      <c r="B528" s="87" t="s">
        <v>1124</v>
      </c>
      <c r="C528" s="69" t="s">
        <v>1125</v>
      </c>
      <c r="D528" s="70">
        <v>45279</v>
      </c>
      <c r="E528" s="84">
        <v>1033500.64</v>
      </c>
      <c r="F528" s="71">
        <f t="shared" si="14"/>
        <v>45309</v>
      </c>
      <c r="G528" s="72">
        <f t="shared" si="15"/>
        <v>1033500.64</v>
      </c>
      <c r="H528" s="73">
        <v>0</v>
      </c>
      <c r="I528" s="74" t="s">
        <v>33</v>
      </c>
    </row>
    <row r="529" spans="1:9" s="83" customFormat="1" ht="117.75" customHeight="1" x14ac:dyDescent="0.2">
      <c r="A529" s="87" t="s">
        <v>323</v>
      </c>
      <c r="B529" s="87" t="s">
        <v>1126</v>
      </c>
      <c r="C529" s="69" t="s">
        <v>179</v>
      </c>
      <c r="D529" s="70">
        <v>45268</v>
      </c>
      <c r="E529" s="84">
        <v>70800</v>
      </c>
      <c r="F529" s="71">
        <f t="shared" si="14"/>
        <v>45298</v>
      </c>
      <c r="G529" s="72">
        <f t="shared" si="15"/>
        <v>70800</v>
      </c>
      <c r="H529" s="73">
        <v>0</v>
      </c>
      <c r="I529" s="74" t="s">
        <v>33</v>
      </c>
    </row>
    <row r="530" spans="1:9" s="83" customFormat="1" ht="120" customHeight="1" x14ac:dyDescent="0.2">
      <c r="A530" s="87" t="s">
        <v>1128</v>
      </c>
      <c r="B530" s="87" t="s">
        <v>1127</v>
      </c>
      <c r="C530" s="69" t="s">
        <v>1017</v>
      </c>
      <c r="D530" s="70">
        <v>45279</v>
      </c>
      <c r="E530" s="84">
        <v>88500</v>
      </c>
      <c r="F530" s="71">
        <f t="shared" si="14"/>
        <v>45309</v>
      </c>
      <c r="G530" s="72">
        <f t="shared" si="15"/>
        <v>88500</v>
      </c>
      <c r="H530" s="73">
        <v>0</v>
      </c>
      <c r="I530" s="74" t="s">
        <v>33</v>
      </c>
    </row>
    <row r="531" spans="1:9" s="83" customFormat="1" ht="81" customHeight="1" x14ac:dyDescent="0.2">
      <c r="A531" s="47" t="s">
        <v>0</v>
      </c>
      <c r="B531" s="47" t="s">
        <v>1</v>
      </c>
      <c r="C531" s="47" t="s">
        <v>3</v>
      </c>
      <c r="D531" s="47" t="s">
        <v>2</v>
      </c>
      <c r="E531" s="48" t="s">
        <v>4</v>
      </c>
      <c r="F531" s="47" t="s">
        <v>5</v>
      </c>
      <c r="G531" s="47" t="s">
        <v>6</v>
      </c>
      <c r="H531" s="47" t="s">
        <v>7</v>
      </c>
      <c r="I531" s="47" t="s">
        <v>8</v>
      </c>
    </row>
    <row r="532" spans="1:9" s="83" customFormat="1" ht="107.25" customHeight="1" x14ac:dyDescent="0.2">
      <c r="A532" s="87" t="s">
        <v>323</v>
      </c>
      <c r="B532" s="87" t="s">
        <v>1129</v>
      </c>
      <c r="C532" s="69" t="s">
        <v>299</v>
      </c>
      <c r="D532" s="70">
        <v>45258</v>
      </c>
      <c r="E532" s="84">
        <v>106200</v>
      </c>
      <c r="F532" s="71">
        <f t="shared" si="14"/>
        <v>45288</v>
      </c>
      <c r="G532" s="72">
        <f t="shared" si="15"/>
        <v>106200</v>
      </c>
      <c r="H532" s="73">
        <v>0</v>
      </c>
      <c r="I532" s="74" t="s">
        <v>33</v>
      </c>
    </row>
    <row r="533" spans="1:9" s="83" customFormat="1" ht="21" customHeight="1" x14ac:dyDescent="0.2">
      <c r="A533" s="93" t="s">
        <v>732</v>
      </c>
      <c r="B533" s="93" t="s">
        <v>1130</v>
      </c>
      <c r="C533" s="69" t="s">
        <v>1131</v>
      </c>
      <c r="D533" s="70">
        <v>45288</v>
      </c>
      <c r="E533" s="84">
        <v>216742.39999999999</v>
      </c>
      <c r="F533" s="71">
        <f t="shared" si="14"/>
        <v>45318</v>
      </c>
      <c r="G533" s="72">
        <f t="shared" si="15"/>
        <v>216742.39999999999</v>
      </c>
      <c r="H533" s="73">
        <v>0</v>
      </c>
      <c r="I533" s="74" t="s">
        <v>33</v>
      </c>
    </row>
    <row r="534" spans="1:9" s="83" customFormat="1" ht="21" customHeight="1" x14ac:dyDescent="0.2">
      <c r="A534" s="94"/>
      <c r="B534" s="94"/>
      <c r="C534" s="69" t="s">
        <v>1132</v>
      </c>
      <c r="D534" s="70">
        <v>45288</v>
      </c>
      <c r="E534" s="84">
        <v>168220.79999999999</v>
      </c>
      <c r="F534" s="71">
        <f t="shared" si="14"/>
        <v>45318</v>
      </c>
      <c r="G534" s="72">
        <f t="shared" si="15"/>
        <v>168220.79999999999</v>
      </c>
      <c r="H534" s="73">
        <v>0</v>
      </c>
      <c r="I534" s="74" t="s">
        <v>33</v>
      </c>
    </row>
    <row r="535" spans="1:9" s="83" customFormat="1" ht="21" customHeight="1" x14ac:dyDescent="0.2">
      <c r="A535" s="94"/>
      <c r="B535" s="94"/>
      <c r="C535" s="69" t="s">
        <v>1133</v>
      </c>
      <c r="D535" s="70">
        <v>45288</v>
      </c>
      <c r="E535" s="84">
        <v>50032</v>
      </c>
      <c r="F535" s="71">
        <f t="shared" si="14"/>
        <v>45318</v>
      </c>
      <c r="G535" s="72">
        <f t="shared" si="15"/>
        <v>50032</v>
      </c>
      <c r="H535" s="73">
        <v>0</v>
      </c>
      <c r="I535" s="74" t="s">
        <v>33</v>
      </c>
    </row>
    <row r="536" spans="1:9" s="83" customFormat="1" ht="21" customHeight="1" x14ac:dyDescent="0.2">
      <c r="A536" s="94"/>
      <c r="B536" s="94"/>
      <c r="C536" s="69" t="s">
        <v>1103</v>
      </c>
      <c r="D536" s="70">
        <v>45288</v>
      </c>
      <c r="E536" s="84">
        <v>56168</v>
      </c>
      <c r="F536" s="71">
        <f t="shared" si="14"/>
        <v>45318</v>
      </c>
      <c r="G536" s="72">
        <f t="shared" si="15"/>
        <v>56168</v>
      </c>
      <c r="H536" s="73">
        <v>0</v>
      </c>
      <c r="I536" s="74" t="s">
        <v>33</v>
      </c>
    </row>
    <row r="537" spans="1:9" s="83" customFormat="1" ht="21" customHeight="1" x14ac:dyDescent="0.2">
      <c r="A537" s="95"/>
      <c r="B537" s="95"/>
      <c r="C537" s="69" t="s">
        <v>1134</v>
      </c>
      <c r="D537" s="70">
        <v>45288</v>
      </c>
      <c r="E537" s="84">
        <v>28320</v>
      </c>
      <c r="F537" s="71">
        <f t="shared" si="14"/>
        <v>45318</v>
      </c>
      <c r="G537" s="72">
        <f t="shared" si="15"/>
        <v>28320</v>
      </c>
      <c r="H537" s="73">
        <v>0</v>
      </c>
      <c r="I537" s="74" t="s">
        <v>33</v>
      </c>
    </row>
    <row r="538" spans="1:9" s="83" customFormat="1" ht="96" customHeight="1" x14ac:dyDescent="0.2">
      <c r="A538" s="87" t="s">
        <v>797</v>
      </c>
      <c r="B538" s="87" t="s">
        <v>1135</v>
      </c>
      <c r="C538" s="69" t="s">
        <v>1136</v>
      </c>
      <c r="D538" s="70">
        <v>45272</v>
      </c>
      <c r="E538" s="84">
        <v>40500</v>
      </c>
      <c r="F538" s="71">
        <f t="shared" si="14"/>
        <v>45302</v>
      </c>
      <c r="G538" s="72">
        <f t="shared" si="15"/>
        <v>40500</v>
      </c>
      <c r="H538" s="73">
        <v>0</v>
      </c>
      <c r="I538" s="74" t="s">
        <v>33</v>
      </c>
    </row>
    <row r="539" spans="1:9" s="83" customFormat="1" ht="114" customHeight="1" x14ac:dyDescent="0.2">
      <c r="A539" s="87" t="s">
        <v>1139</v>
      </c>
      <c r="B539" s="87" t="s">
        <v>1137</v>
      </c>
      <c r="C539" s="69" t="s">
        <v>1138</v>
      </c>
      <c r="D539" s="70">
        <v>45288</v>
      </c>
      <c r="E539" s="84">
        <v>69620</v>
      </c>
      <c r="F539" s="71">
        <f t="shared" si="14"/>
        <v>45318</v>
      </c>
      <c r="G539" s="72">
        <f t="shared" si="15"/>
        <v>69620</v>
      </c>
      <c r="H539" s="73">
        <v>0</v>
      </c>
      <c r="I539" s="74" t="s">
        <v>33</v>
      </c>
    </row>
    <row r="540" spans="1:9" s="83" customFormat="1" ht="131.25" customHeight="1" x14ac:dyDescent="0.2">
      <c r="A540" s="87" t="s">
        <v>1142</v>
      </c>
      <c r="B540" s="87" t="s">
        <v>1140</v>
      </c>
      <c r="C540" s="69" t="s">
        <v>1141</v>
      </c>
      <c r="D540" s="70">
        <v>45286</v>
      </c>
      <c r="E540" s="84">
        <v>472000</v>
      </c>
      <c r="F540" s="71">
        <f t="shared" si="14"/>
        <v>45316</v>
      </c>
      <c r="G540" s="72">
        <f t="shared" si="15"/>
        <v>472000</v>
      </c>
      <c r="H540" s="73">
        <v>0</v>
      </c>
      <c r="I540" s="74" t="s">
        <v>33</v>
      </c>
    </row>
    <row r="541" spans="1:9" s="83" customFormat="1" ht="104.25" customHeight="1" x14ac:dyDescent="0.2">
      <c r="A541" s="87" t="s">
        <v>1144</v>
      </c>
      <c r="B541" s="87" t="s">
        <v>1143</v>
      </c>
      <c r="C541" s="69" t="s">
        <v>437</v>
      </c>
      <c r="D541" s="70">
        <v>45288</v>
      </c>
      <c r="E541" s="84">
        <v>59000</v>
      </c>
      <c r="F541" s="71">
        <f t="shared" si="14"/>
        <v>45318</v>
      </c>
      <c r="G541" s="72">
        <f t="shared" si="15"/>
        <v>59000</v>
      </c>
      <c r="H541" s="73">
        <v>0</v>
      </c>
      <c r="I541" s="74" t="s">
        <v>33</v>
      </c>
    </row>
    <row r="542" spans="1:9" s="83" customFormat="1" ht="60" customHeight="1" x14ac:dyDescent="0.2">
      <c r="A542" s="87" t="s">
        <v>955</v>
      </c>
      <c r="B542" s="87" t="s">
        <v>1145</v>
      </c>
      <c r="C542" s="69" t="s">
        <v>1146</v>
      </c>
      <c r="D542" s="70">
        <v>45287</v>
      </c>
      <c r="E542" s="84">
        <v>800000</v>
      </c>
      <c r="F542" s="71">
        <f t="shared" si="14"/>
        <v>45317</v>
      </c>
      <c r="G542" s="72">
        <f t="shared" si="15"/>
        <v>800000</v>
      </c>
      <c r="H542" s="73">
        <v>0</v>
      </c>
      <c r="I542" s="74" t="s">
        <v>33</v>
      </c>
    </row>
    <row r="543" spans="1:9" s="83" customFormat="1" ht="89.25" customHeight="1" x14ac:dyDescent="0.2">
      <c r="A543" s="87" t="s">
        <v>932</v>
      </c>
      <c r="B543" s="87" t="s">
        <v>1147</v>
      </c>
      <c r="C543" s="69" t="s">
        <v>1148</v>
      </c>
      <c r="D543" s="70">
        <v>45288</v>
      </c>
      <c r="E543" s="84">
        <v>136762</v>
      </c>
      <c r="F543" s="71">
        <f t="shared" si="14"/>
        <v>45318</v>
      </c>
      <c r="G543" s="72">
        <f t="shared" si="15"/>
        <v>136762</v>
      </c>
      <c r="H543" s="73">
        <v>0</v>
      </c>
      <c r="I543" s="74" t="s">
        <v>33</v>
      </c>
    </row>
    <row r="544" spans="1:9" s="83" customFormat="1" ht="89.25" customHeight="1" x14ac:dyDescent="0.2">
      <c r="A544" s="47" t="s">
        <v>0</v>
      </c>
      <c r="B544" s="47" t="s">
        <v>1</v>
      </c>
      <c r="C544" s="47" t="s">
        <v>3</v>
      </c>
      <c r="D544" s="47" t="s">
        <v>2</v>
      </c>
      <c r="E544" s="48" t="s">
        <v>4</v>
      </c>
      <c r="F544" s="47" t="s">
        <v>5</v>
      </c>
      <c r="G544" s="47" t="s">
        <v>6</v>
      </c>
      <c r="H544" s="47" t="s">
        <v>7</v>
      </c>
      <c r="I544" s="47" t="s">
        <v>8</v>
      </c>
    </row>
    <row r="545" spans="1:9" s="83" customFormat="1" ht="48" customHeight="1" x14ac:dyDescent="0.2">
      <c r="A545" s="93" t="s">
        <v>183</v>
      </c>
      <c r="B545" s="93" t="s">
        <v>1149</v>
      </c>
      <c r="C545" s="69" t="s">
        <v>205</v>
      </c>
      <c r="D545" s="70">
        <v>45272</v>
      </c>
      <c r="E545" s="84">
        <v>176772.52</v>
      </c>
      <c r="F545" s="71">
        <f t="shared" si="14"/>
        <v>45302</v>
      </c>
      <c r="G545" s="72">
        <f t="shared" si="15"/>
        <v>176772.52</v>
      </c>
      <c r="H545" s="73">
        <v>0</v>
      </c>
      <c r="I545" s="74" t="s">
        <v>33</v>
      </c>
    </row>
    <row r="546" spans="1:9" s="83" customFormat="1" ht="48" customHeight="1" x14ac:dyDescent="0.2">
      <c r="A546" s="95"/>
      <c r="B546" s="95"/>
      <c r="C546" s="69" t="s">
        <v>1150</v>
      </c>
      <c r="D546" s="70">
        <v>45272</v>
      </c>
      <c r="E546" s="84">
        <v>487273.7</v>
      </c>
      <c r="F546" s="71">
        <f t="shared" si="14"/>
        <v>45302</v>
      </c>
      <c r="G546" s="72">
        <f t="shared" si="15"/>
        <v>487273.7</v>
      </c>
      <c r="H546" s="73">
        <v>0</v>
      </c>
      <c r="I546" s="74" t="s">
        <v>33</v>
      </c>
    </row>
    <row r="547" spans="1:9" s="83" customFormat="1" ht="90.75" customHeight="1" x14ac:dyDescent="0.2">
      <c r="A547" s="87" t="s">
        <v>165</v>
      </c>
      <c r="B547" s="87" t="s">
        <v>1151</v>
      </c>
      <c r="C547" s="69" t="s">
        <v>1152</v>
      </c>
      <c r="D547" s="70">
        <v>45247</v>
      </c>
      <c r="E547" s="84">
        <v>8728.4500000000007</v>
      </c>
      <c r="F547" s="71">
        <f t="shared" si="14"/>
        <v>45277</v>
      </c>
      <c r="G547" s="72">
        <f t="shared" si="15"/>
        <v>8728.4500000000007</v>
      </c>
      <c r="H547" s="73">
        <v>0</v>
      </c>
      <c r="I547" s="74" t="s">
        <v>33</v>
      </c>
    </row>
    <row r="548" spans="1:9" s="83" customFormat="1" ht="30.75" customHeight="1" x14ac:dyDescent="0.2">
      <c r="A548" s="93" t="s">
        <v>166</v>
      </c>
      <c r="B548" s="93" t="s">
        <v>1153</v>
      </c>
      <c r="C548" s="69" t="s">
        <v>1154</v>
      </c>
      <c r="D548" s="70">
        <v>45254</v>
      </c>
      <c r="E548" s="84">
        <v>184152.05</v>
      </c>
      <c r="F548" s="71">
        <f t="shared" si="14"/>
        <v>45284</v>
      </c>
      <c r="G548" s="72">
        <f t="shared" si="15"/>
        <v>184152.05</v>
      </c>
      <c r="H548" s="73">
        <v>0</v>
      </c>
      <c r="I548" s="74" t="s">
        <v>33</v>
      </c>
    </row>
    <row r="549" spans="1:9" s="83" customFormat="1" ht="30.75" customHeight="1" x14ac:dyDescent="0.2">
      <c r="A549" s="94"/>
      <c r="B549" s="94"/>
      <c r="C549" s="69" t="s">
        <v>1155</v>
      </c>
      <c r="D549" s="70">
        <v>45272</v>
      </c>
      <c r="E549" s="84">
        <v>271003.59000000003</v>
      </c>
      <c r="F549" s="71">
        <f t="shared" si="14"/>
        <v>45302</v>
      </c>
      <c r="G549" s="72">
        <f t="shared" si="15"/>
        <v>271003.59000000003</v>
      </c>
      <c r="H549" s="73">
        <v>0</v>
      </c>
      <c r="I549" s="74" t="s">
        <v>33</v>
      </c>
    </row>
    <row r="550" spans="1:9" s="83" customFormat="1" ht="30.75" customHeight="1" x14ac:dyDescent="0.2">
      <c r="A550" s="95"/>
      <c r="B550" s="95"/>
      <c r="C550" s="69" t="s">
        <v>1156</v>
      </c>
      <c r="D550" s="70">
        <v>45278</v>
      </c>
      <c r="E550" s="84">
        <v>9434.6200000000008</v>
      </c>
      <c r="F550" s="71">
        <f t="shared" si="14"/>
        <v>45308</v>
      </c>
      <c r="G550" s="72">
        <f t="shared" si="15"/>
        <v>9434.6200000000008</v>
      </c>
      <c r="H550" s="73">
        <v>0</v>
      </c>
      <c r="I550" s="74" t="s">
        <v>33</v>
      </c>
    </row>
    <row r="551" spans="1:9" s="83" customFormat="1" ht="60" x14ac:dyDescent="0.2">
      <c r="A551" s="87" t="s">
        <v>166</v>
      </c>
      <c r="B551" s="87" t="s">
        <v>1157</v>
      </c>
      <c r="C551" s="69" t="s">
        <v>1158</v>
      </c>
      <c r="D551" s="70">
        <v>45247</v>
      </c>
      <c r="E551" s="84">
        <v>88634.87</v>
      </c>
      <c r="F551" s="71">
        <f t="shared" si="14"/>
        <v>45277</v>
      </c>
      <c r="G551" s="72">
        <f t="shared" si="15"/>
        <v>88634.87</v>
      </c>
      <c r="H551" s="73">
        <v>0</v>
      </c>
      <c r="I551" s="74" t="s">
        <v>33</v>
      </c>
    </row>
    <row r="552" spans="1:9" s="83" customFormat="1" ht="54" customHeight="1" x14ac:dyDescent="0.2">
      <c r="A552" s="93" t="s">
        <v>165</v>
      </c>
      <c r="B552" s="93" t="s">
        <v>1159</v>
      </c>
      <c r="C552" s="69" t="s">
        <v>1160</v>
      </c>
      <c r="D552" s="70">
        <v>45260</v>
      </c>
      <c r="E552" s="84">
        <v>43102</v>
      </c>
      <c r="F552" s="71">
        <f t="shared" si="14"/>
        <v>45290</v>
      </c>
      <c r="G552" s="72">
        <f t="shared" si="15"/>
        <v>43102</v>
      </c>
      <c r="H552" s="73">
        <v>0</v>
      </c>
      <c r="I552" s="74" t="s">
        <v>33</v>
      </c>
    </row>
    <row r="553" spans="1:9" s="83" customFormat="1" ht="54" customHeight="1" x14ac:dyDescent="0.2">
      <c r="A553" s="95"/>
      <c r="B553" s="95"/>
      <c r="C553" s="69" t="s">
        <v>1161</v>
      </c>
      <c r="D553" s="70">
        <v>45275</v>
      </c>
      <c r="E553" s="84">
        <v>67943.39</v>
      </c>
      <c r="F553" s="71">
        <f t="shared" si="14"/>
        <v>45305</v>
      </c>
      <c r="G553" s="72">
        <f t="shared" si="15"/>
        <v>67943.39</v>
      </c>
      <c r="H553" s="73">
        <v>0</v>
      </c>
      <c r="I553" s="74" t="s">
        <v>33</v>
      </c>
    </row>
    <row r="554" spans="1:9" s="83" customFormat="1" ht="42.75" customHeight="1" x14ac:dyDescent="0.2">
      <c r="A554" s="93" t="s">
        <v>165</v>
      </c>
      <c r="B554" s="93" t="s">
        <v>1162</v>
      </c>
      <c r="C554" s="69" t="s">
        <v>1163</v>
      </c>
      <c r="D554" s="70">
        <v>45259</v>
      </c>
      <c r="E554" s="84">
        <v>141137.10999999999</v>
      </c>
      <c r="F554" s="71">
        <f t="shared" si="14"/>
        <v>45289</v>
      </c>
      <c r="G554" s="72">
        <f t="shared" si="15"/>
        <v>141137.10999999999</v>
      </c>
      <c r="H554" s="73">
        <v>0</v>
      </c>
      <c r="I554" s="74" t="s">
        <v>33</v>
      </c>
    </row>
    <row r="555" spans="1:9" s="83" customFormat="1" ht="42.75" customHeight="1" x14ac:dyDescent="0.2">
      <c r="A555" s="95"/>
      <c r="B555" s="95"/>
      <c r="C555" s="69" t="s">
        <v>1164</v>
      </c>
      <c r="D555" s="70">
        <v>45280</v>
      </c>
      <c r="E555" s="84">
        <v>109037.99</v>
      </c>
      <c r="F555" s="71">
        <f t="shared" si="14"/>
        <v>45310</v>
      </c>
      <c r="G555" s="72">
        <f t="shared" si="15"/>
        <v>109037.99</v>
      </c>
      <c r="H555" s="73">
        <v>0</v>
      </c>
      <c r="I555" s="74" t="s">
        <v>33</v>
      </c>
    </row>
    <row r="556" spans="1:9" s="83" customFormat="1" ht="52.5" customHeight="1" x14ac:dyDescent="0.2">
      <c r="A556" s="93" t="s">
        <v>607</v>
      </c>
      <c r="B556" s="93" t="s">
        <v>1165</v>
      </c>
      <c r="C556" s="69" t="s">
        <v>1166</v>
      </c>
      <c r="D556" s="70">
        <v>45273</v>
      </c>
      <c r="E556" s="84">
        <v>1432000</v>
      </c>
      <c r="F556" s="71">
        <f t="shared" si="14"/>
        <v>45303</v>
      </c>
      <c r="G556" s="72">
        <f t="shared" si="15"/>
        <v>1432000</v>
      </c>
      <c r="H556" s="73">
        <v>0</v>
      </c>
      <c r="I556" s="74" t="s">
        <v>33</v>
      </c>
    </row>
    <row r="557" spans="1:9" s="83" customFormat="1" ht="52.5" customHeight="1" x14ac:dyDescent="0.2">
      <c r="A557" s="95"/>
      <c r="B557" s="95"/>
      <c r="C557" s="69" t="s">
        <v>1167</v>
      </c>
      <c r="D557" s="70">
        <v>45273</v>
      </c>
      <c r="E557" s="84">
        <v>1227200</v>
      </c>
      <c r="F557" s="71">
        <f t="shared" si="14"/>
        <v>45303</v>
      </c>
      <c r="G557" s="72">
        <f t="shared" si="15"/>
        <v>1227200</v>
      </c>
      <c r="H557" s="73">
        <v>0</v>
      </c>
      <c r="I557" s="74" t="s">
        <v>33</v>
      </c>
    </row>
    <row r="558" spans="1:9" s="83" customFormat="1" ht="25.5" customHeight="1" x14ac:dyDescent="0.2">
      <c r="A558" s="93" t="s">
        <v>170</v>
      </c>
      <c r="B558" s="93" t="s">
        <v>1168</v>
      </c>
      <c r="C558" s="69" t="s">
        <v>1169</v>
      </c>
      <c r="D558" s="70">
        <v>45272</v>
      </c>
      <c r="E558" s="84">
        <v>3000</v>
      </c>
      <c r="F558" s="71">
        <f t="shared" si="14"/>
        <v>45302</v>
      </c>
      <c r="G558" s="72">
        <f t="shared" si="15"/>
        <v>3000</v>
      </c>
      <c r="H558" s="73">
        <v>0</v>
      </c>
      <c r="I558" s="74" t="s">
        <v>33</v>
      </c>
    </row>
    <row r="559" spans="1:9" s="83" customFormat="1" ht="25.5" customHeight="1" x14ac:dyDescent="0.2">
      <c r="A559" s="94"/>
      <c r="B559" s="94"/>
      <c r="C559" s="69" t="s">
        <v>1170</v>
      </c>
      <c r="D559" s="70">
        <v>45275</v>
      </c>
      <c r="E559" s="84">
        <v>2580</v>
      </c>
      <c r="F559" s="71">
        <f t="shared" si="14"/>
        <v>45305</v>
      </c>
      <c r="G559" s="72">
        <f t="shared" si="15"/>
        <v>2580</v>
      </c>
      <c r="H559" s="73">
        <v>0</v>
      </c>
      <c r="I559" s="74" t="s">
        <v>33</v>
      </c>
    </row>
    <row r="560" spans="1:9" s="83" customFormat="1" ht="25.5" customHeight="1" x14ac:dyDescent="0.2">
      <c r="A560" s="94"/>
      <c r="B560" s="94"/>
      <c r="C560" s="69" t="s">
        <v>1171</v>
      </c>
      <c r="D560" s="70">
        <v>45279</v>
      </c>
      <c r="E560" s="84">
        <v>1320</v>
      </c>
      <c r="F560" s="71">
        <f t="shared" si="14"/>
        <v>45309</v>
      </c>
      <c r="G560" s="72">
        <f t="shared" si="15"/>
        <v>1320</v>
      </c>
      <c r="H560" s="73">
        <v>0</v>
      </c>
      <c r="I560" s="74" t="s">
        <v>33</v>
      </c>
    </row>
    <row r="561" spans="1:9" s="83" customFormat="1" ht="25.5" customHeight="1" x14ac:dyDescent="0.2">
      <c r="A561" s="95"/>
      <c r="B561" s="95"/>
      <c r="C561" s="69" t="s">
        <v>1172</v>
      </c>
      <c r="D561" s="70">
        <v>45281</v>
      </c>
      <c r="E561" s="84">
        <v>1500</v>
      </c>
      <c r="F561" s="71">
        <f t="shared" si="14"/>
        <v>45311</v>
      </c>
      <c r="G561" s="72">
        <f t="shared" si="15"/>
        <v>1500</v>
      </c>
      <c r="H561" s="73">
        <v>0</v>
      </c>
      <c r="I561" s="74" t="s">
        <v>33</v>
      </c>
    </row>
    <row r="562" spans="1:9" s="83" customFormat="1" ht="64.5" customHeight="1" x14ac:dyDescent="0.2">
      <c r="A562" s="87" t="s">
        <v>519</v>
      </c>
      <c r="B562" s="87" t="s">
        <v>1173</v>
      </c>
      <c r="C562" s="69" t="s">
        <v>1048</v>
      </c>
      <c r="D562" s="70">
        <v>45278</v>
      </c>
      <c r="E562" s="84">
        <v>1064124</v>
      </c>
      <c r="F562" s="71">
        <f t="shared" si="14"/>
        <v>45308</v>
      </c>
      <c r="G562" s="72">
        <f t="shared" si="15"/>
        <v>1064124</v>
      </c>
      <c r="H562" s="73">
        <v>0</v>
      </c>
      <c r="I562" s="74" t="s">
        <v>33</v>
      </c>
    </row>
    <row r="563" spans="1:9" s="83" customFormat="1" ht="70.5" customHeight="1" x14ac:dyDescent="0.2">
      <c r="A563" s="87" t="s">
        <v>196</v>
      </c>
      <c r="B563" s="87" t="s">
        <v>1174</v>
      </c>
      <c r="C563" s="69" t="s">
        <v>1175</v>
      </c>
      <c r="D563" s="70">
        <v>45287</v>
      </c>
      <c r="E563" s="84">
        <v>1566715.5</v>
      </c>
      <c r="F563" s="71">
        <f t="shared" si="14"/>
        <v>45317</v>
      </c>
      <c r="G563" s="72">
        <f t="shared" si="15"/>
        <v>1566715.5</v>
      </c>
      <c r="H563" s="73">
        <v>0</v>
      </c>
      <c r="I563" s="74" t="s">
        <v>33</v>
      </c>
    </row>
    <row r="564" spans="1:9" s="83" customFormat="1" ht="70.5" customHeight="1" x14ac:dyDescent="0.2">
      <c r="A564" s="47" t="s">
        <v>0</v>
      </c>
      <c r="B564" s="47" t="s">
        <v>1</v>
      </c>
      <c r="C564" s="47" t="s">
        <v>3</v>
      </c>
      <c r="D564" s="47" t="s">
        <v>2</v>
      </c>
      <c r="E564" s="48" t="s">
        <v>4</v>
      </c>
      <c r="F564" s="47" t="s">
        <v>5</v>
      </c>
      <c r="G564" s="47" t="s">
        <v>6</v>
      </c>
      <c r="H564" s="47" t="s">
        <v>7</v>
      </c>
      <c r="I564" s="47" t="s">
        <v>8</v>
      </c>
    </row>
    <row r="565" spans="1:9" s="83" customFormat="1" ht="66.75" customHeight="1" x14ac:dyDescent="0.2">
      <c r="A565" s="87" t="s">
        <v>178</v>
      </c>
      <c r="B565" s="87" t="s">
        <v>1176</v>
      </c>
      <c r="C565" s="69" t="s">
        <v>243</v>
      </c>
      <c r="D565" s="70">
        <v>45273</v>
      </c>
      <c r="E565" s="84">
        <v>29028</v>
      </c>
      <c r="F565" s="71">
        <f t="shared" si="14"/>
        <v>45303</v>
      </c>
      <c r="G565" s="72">
        <f t="shared" si="15"/>
        <v>29028</v>
      </c>
      <c r="H565" s="73">
        <v>0</v>
      </c>
      <c r="I565" s="74" t="s">
        <v>33</v>
      </c>
    </row>
    <row r="566" spans="1:9" s="83" customFormat="1" ht="66" customHeight="1" x14ac:dyDescent="0.2">
      <c r="A566" s="87" t="s">
        <v>1179</v>
      </c>
      <c r="B566" s="87" t="s">
        <v>1177</v>
      </c>
      <c r="C566" s="69" t="s">
        <v>1178</v>
      </c>
      <c r="D566" s="70">
        <v>45287</v>
      </c>
      <c r="E566" s="84">
        <v>205000.13</v>
      </c>
      <c r="F566" s="71">
        <f t="shared" si="14"/>
        <v>45317</v>
      </c>
      <c r="G566" s="72">
        <f t="shared" si="15"/>
        <v>205000.13</v>
      </c>
      <c r="H566" s="73">
        <v>0</v>
      </c>
      <c r="I566" s="74" t="s">
        <v>33</v>
      </c>
    </row>
    <row r="567" spans="1:9" ht="15.75" customHeight="1" x14ac:dyDescent="0.2">
      <c r="A567" s="75"/>
      <c r="B567" s="75"/>
      <c r="C567" s="76"/>
      <c r="D567" s="77"/>
      <c r="E567" s="78"/>
      <c r="F567" s="79"/>
      <c r="G567" s="80"/>
      <c r="H567" s="81"/>
      <c r="I567" s="82"/>
    </row>
    <row r="568" spans="1:9" ht="12.75" customHeight="1" x14ac:dyDescent="0.2">
      <c r="A568" s="75"/>
      <c r="B568" s="75"/>
      <c r="C568" s="76"/>
      <c r="D568" s="77"/>
      <c r="E568" s="78"/>
      <c r="F568" s="79"/>
      <c r="G568" s="80"/>
      <c r="H568" s="81"/>
      <c r="I568" s="82"/>
    </row>
    <row r="569" spans="1:9" x14ac:dyDescent="0.2">
      <c r="A569" s="75"/>
      <c r="B569" s="75"/>
      <c r="C569" s="76"/>
      <c r="D569" s="77"/>
      <c r="E569" s="78"/>
      <c r="F569" s="79"/>
      <c r="G569" s="80"/>
      <c r="H569" s="81"/>
      <c r="I569" s="82"/>
    </row>
    <row r="570" spans="1:9" x14ac:dyDescent="0.2">
      <c r="A570" s="75"/>
      <c r="B570" s="75"/>
      <c r="C570" s="76"/>
      <c r="D570" s="77"/>
      <c r="E570" s="78"/>
      <c r="F570" s="79"/>
      <c r="G570" s="80"/>
      <c r="H570" s="81"/>
      <c r="I570" s="82"/>
    </row>
    <row r="571" spans="1:9" x14ac:dyDescent="0.2">
      <c r="F571" s="65"/>
    </row>
    <row r="572" spans="1:9" x14ac:dyDescent="0.2">
      <c r="B572" s="99"/>
      <c r="C572" s="99"/>
      <c r="F572" s="65"/>
    </row>
    <row r="573" spans="1:9" x14ac:dyDescent="0.2">
      <c r="A573" s="68" t="s">
        <v>159</v>
      </c>
      <c r="B573" s="52"/>
      <c r="C573" s="100" t="s">
        <v>162</v>
      </c>
      <c r="D573" s="100"/>
      <c r="E573" s="55"/>
      <c r="F573" s="66"/>
      <c r="G573" s="101" t="s">
        <v>160</v>
      </c>
      <c r="H573" s="101"/>
      <c r="I573" s="101"/>
    </row>
    <row r="574" spans="1:9" x14ac:dyDescent="0.2">
      <c r="A574" s="57" t="s">
        <v>157</v>
      </c>
      <c r="B574" s="53"/>
      <c r="C574" s="98" t="s">
        <v>156</v>
      </c>
      <c r="D574" s="98"/>
      <c r="E574" s="56"/>
      <c r="F574" s="67"/>
      <c r="G574" s="97" t="s">
        <v>103</v>
      </c>
      <c r="H574" s="97"/>
      <c r="I574" s="97"/>
    </row>
    <row r="575" spans="1:9" x14ac:dyDescent="0.2">
      <c r="A575" s="58" t="s">
        <v>158</v>
      </c>
      <c r="B575" s="53"/>
      <c r="C575" s="102" t="s">
        <v>163</v>
      </c>
      <c r="D575" s="102"/>
      <c r="E575" s="56"/>
      <c r="F575" s="67"/>
      <c r="G575" s="97" t="s">
        <v>161</v>
      </c>
      <c r="H575" s="97"/>
      <c r="I575" s="97"/>
    </row>
  </sheetData>
  <mergeCells count="78">
    <mergeCell ref="B556:B557"/>
    <mergeCell ref="A556:A557"/>
    <mergeCell ref="B558:B561"/>
    <mergeCell ref="A558:A561"/>
    <mergeCell ref="B548:B550"/>
    <mergeCell ref="A548:A550"/>
    <mergeCell ref="B552:B553"/>
    <mergeCell ref="A552:A553"/>
    <mergeCell ref="B554:B555"/>
    <mergeCell ref="A554:A555"/>
    <mergeCell ref="B533:B537"/>
    <mergeCell ref="A533:A537"/>
    <mergeCell ref="B545:B546"/>
    <mergeCell ref="A545:A546"/>
    <mergeCell ref="B363:B377"/>
    <mergeCell ref="A363:A377"/>
    <mergeCell ref="B456:B457"/>
    <mergeCell ref="A456:A457"/>
    <mergeCell ref="B459:B470"/>
    <mergeCell ref="A459:A470"/>
    <mergeCell ref="B323:B325"/>
    <mergeCell ref="A323:A325"/>
    <mergeCell ref="B343:B346"/>
    <mergeCell ref="A343:A346"/>
    <mergeCell ref="B355:B357"/>
    <mergeCell ref="A355:A357"/>
    <mergeCell ref="B311:B314"/>
    <mergeCell ref="A311:A314"/>
    <mergeCell ref="B317:B318"/>
    <mergeCell ref="A317:A318"/>
    <mergeCell ref="B40:B50"/>
    <mergeCell ref="A40:A50"/>
    <mergeCell ref="B122:B130"/>
    <mergeCell ref="A122:A130"/>
    <mergeCell ref="G575:I575"/>
    <mergeCell ref="C574:D574"/>
    <mergeCell ref="G574:I574"/>
    <mergeCell ref="B572:C572"/>
    <mergeCell ref="C573:D573"/>
    <mergeCell ref="G573:I573"/>
    <mergeCell ref="C575:D575"/>
    <mergeCell ref="B185:B190"/>
    <mergeCell ref="A185:A190"/>
    <mergeCell ref="B194:B197"/>
    <mergeCell ref="A194:A197"/>
    <mergeCell ref="B153:B154"/>
    <mergeCell ref="A8:I8"/>
    <mergeCell ref="A10:I10"/>
    <mergeCell ref="A11:I11"/>
    <mergeCell ref="B29:B30"/>
    <mergeCell ref="A29:A30"/>
    <mergeCell ref="B210:B211"/>
    <mergeCell ref="A210:A211"/>
    <mergeCell ref="B222:B224"/>
    <mergeCell ref="A222:A224"/>
    <mergeCell ref="B131:B138"/>
    <mergeCell ref="A131:A138"/>
    <mergeCell ref="B141:B142"/>
    <mergeCell ref="A141:A142"/>
    <mergeCell ref="A153:A154"/>
    <mergeCell ref="B157:B164"/>
    <mergeCell ref="A157:A164"/>
    <mergeCell ref="B182:B184"/>
    <mergeCell ref="A182:A184"/>
    <mergeCell ref="B230:B231"/>
    <mergeCell ref="A230:A231"/>
    <mergeCell ref="B232:B234"/>
    <mergeCell ref="A232:A234"/>
    <mergeCell ref="B237:B242"/>
    <mergeCell ref="A237:A242"/>
    <mergeCell ref="B298:B305"/>
    <mergeCell ref="A298:A305"/>
    <mergeCell ref="B250:B251"/>
    <mergeCell ref="A250:A251"/>
    <mergeCell ref="B264:B270"/>
    <mergeCell ref="A264:A270"/>
    <mergeCell ref="B283:B287"/>
    <mergeCell ref="A283:A287"/>
  </mergeCells>
  <pageMargins left="0.27559055118110237" right="0" top="7.874015748031496E-2" bottom="0" header="0.31496062992125984" footer="0.31496062992125984"/>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vt:lpstr>
      <vt:lpstr>OCTUBRE   2023</vt:lpstr>
      <vt:lpstr>'OCTUBRE   2023'!Área_de_impresión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Jesus Alberto Batista Martinez</cp:lastModifiedBy>
  <cp:lastPrinted>2024-01-19T19:49:21Z</cp:lastPrinted>
  <dcterms:created xsi:type="dcterms:W3CDTF">2021-07-01T20:21:12Z</dcterms:created>
  <dcterms:modified xsi:type="dcterms:W3CDTF">2024-01-19T19:49:27Z</dcterms:modified>
</cp:coreProperties>
</file>