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5120" windowHeight="7470" firstSheet="1" activeTab="1"/>
  </bookViews>
  <sheets>
    <sheet name="JUNIO" sheetId="1" r:id="rId1"/>
    <sheet name="FEBRERO   2023" sheetId="12" r:id="rId2"/>
  </sheets>
  <definedNames>
    <definedName name="_xlnm._FilterDatabase" localSheetId="1" hidden="1">'FEBRERO   2023'!#REF!</definedName>
    <definedName name="_xlnm.Print_Area" localSheetId="1">'FEBRERO   2023'!$A$1:$J$235</definedName>
  </definedNames>
  <calcPr calcId="145621"/>
</workbook>
</file>

<file path=xl/calcChain.xml><?xml version="1.0" encoding="utf-8"?>
<calcChain xmlns="http://schemas.openxmlformats.org/spreadsheetml/2006/main">
  <c r="H197" i="12" l="1"/>
  <c r="G197" i="12"/>
  <c r="H223" i="12"/>
  <c r="G223" i="12"/>
  <c r="H222" i="12"/>
  <c r="G222" i="12"/>
  <c r="H221" i="12"/>
  <c r="G221" i="12"/>
  <c r="H220" i="12"/>
  <c r="G220" i="12"/>
  <c r="H219" i="12"/>
  <c r="G219" i="12"/>
  <c r="H217" i="12"/>
  <c r="G217" i="12"/>
  <c r="H216" i="12"/>
  <c r="G216" i="12"/>
  <c r="H215" i="12"/>
  <c r="G215" i="12"/>
  <c r="H214" i="12"/>
  <c r="G214" i="12"/>
  <c r="H213" i="12"/>
  <c r="G213" i="12"/>
  <c r="H212" i="12"/>
  <c r="G212" i="12"/>
  <c r="H211" i="12"/>
  <c r="G211" i="12"/>
  <c r="H210" i="12"/>
  <c r="G210" i="12"/>
  <c r="H209" i="12"/>
  <c r="G209" i="12"/>
  <c r="H207" i="12"/>
  <c r="G207" i="12"/>
  <c r="H206" i="12"/>
  <c r="G206" i="12"/>
  <c r="H205" i="12"/>
  <c r="G205" i="12"/>
  <c r="H204" i="12"/>
  <c r="G204" i="12"/>
  <c r="H203" i="12"/>
  <c r="G203" i="12"/>
  <c r="H202" i="12"/>
  <c r="G202" i="12"/>
  <c r="H201" i="12"/>
  <c r="G201" i="12"/>
  <c r="H200" i="12"/>
  <c r="G200" i="12"/>
  <c r="H199" i="12"/>
  <c r="G199" i="12"/>
  <c r="H196" i="12"/>
  <c r="G196" i="12"/>
  <c r="H195" i="12"/>
  <c r="G195" i="12"/>
  <c r="H194" i="12"/>
  <c r="G194" i="12"/>
  <c r="H193" i="12"/>
  <c r="G193" i="12"/>
  <c r="H192" i="12"/>
  <c r="G192" i="12"/>
  <c r="H191" i="12"/>
  <c r="G191" i="12"/>
  <c r="H190" i="12"/>
  <c r="G190" i="12"/>
  <c r="H188" i="12"/>
  <c r="G188" i="12"/>
  <c r="H187" i="12"/>
  <c r="G187" i="12"/>
  <c r="H186" i="12"/>
  <c r="G186" i="12"/>
  <c r="H185" i="12"/>
  <c r="G185" i="12"/>
  <c r="H184" i="12"/>
  <c r="G184" i="12"/>
  <c r="H183" i="12"/>
  <c r="G183" i="12"/>
  <c r="H182" i="12"/>
  <c r="G182" i="12"/>
  <c r="H180" i="12"/>
  <c r="G180" i="12"/>
  <c r="H179" i="12"/>
  <c r="G179" i="12"/>
  <c r="H178" i="12"/>
  <c r="G178" i="12"/>
  <c r="H177" i="12"/>
  <c r="G177" i="12"/>
  <c r="H176" i="12"/>
  <c r="G176" i="12"/>
  <c r="H175" i="12"/>
  <c r="G175" i="12"/>
  <c r="H174" i="12"/>
  <c r="G174" i="12"/>
  <c r="H173" i="12"/>
  <c r="G173" i="12"/>
  <c r="H172" i="12"/>
  <c r="G172" i="12"/>
  <c r="H171" i="12"/>
  <c r="G171" i="12"/>
  <c r="H169" i="12"/>
  <c r="G169" i="12"/>
  <c r="H168" i="12"/>
  <c r="G168" i="12"/>
  <c r="H167" i="12"/>
  <c r="G167" i="12"/>
  <c r="H166" i="12"/>
  <c r="G166" i="12"/>
  <c r="H165" i="12"/>
  <c r="G165" i="12"/>
  <c r="H164" i="12"/>
  <c r="G164" i="12"/>
  <c r="H163" i="12"/>
  <c r="G163" i="12"/>
  <c r="H162" i="12"/>
  <c r="G162" i="12"/>
  <c r="H161" i="12"/>
  <c r="G161" i="12"/>
  <c r="H160" i="12"/>
  <c r="G160" i="12"/>
  <c r="H159" i="12"/>
  <c r="G159" i="12"/>
  <c r="H157" i="12"/>
  <c r="G157" i="12"/>
  <c r="H156" i="12"/>
  <c r="G156" i="12"/>
  <c r="H155" i="12"/>
  <c r="G155" i="12"/>
  <c r="H154" i="12"/>
  <c r="G154" i="12"/>
  <c r="H153" i="12" l="1"/>
  <c r="G153" i="12"/>
  <c r="H152" i="12"/>
  <c r="G152" i="12"/>
  <c r="H151" i="12"/>
  <c r="G151" i="12"/>
  <c r="H150" i="12"/>
  <c r="G150" i="12"/>
  <c r="H149" i="12"/>
  <c r="G149" i="12"/>
  <c r="H148" i="12"/>
  <c r="G148" i="12"/>
  <c r="H147" i="12"/>
  <c r="G147" i="12"/>
  <c r="H145" i="12"/>
  <c r="G145" i="12"/>
  <c r="H144" i="12"/>
  <c r="G144" i="12"/>
  <c r="H143" i="12"/>
  <c r="G143" i="12"/>
  <c r="H142" i="12"/>
  <c r="G142" i="12"/>
  <c r="H141" i="12"/>
  <c r="G141" i="12"/>
  <c r="H140" i="12"/>
  <c r="G140" i="12"/>
  <c r="H139" i="12"/>
  <c r="G139" i="12"/>
  <c r="H138" i="12"/>
  <c r="G138" i="12"/>
  <c r="H137" i="12"/>
  <c r="G137" i="12"/>
  <c r="H136" i="12"/>
  <c r="G136" i="12"/>
  <c r="H135" i="12"/>
  <c r="G135" i="12"/>
  <c r="H133" i="12"/>
  <c r="G133" i="12"/>
  <c r="H132" i="12"/>
  <c r="G132" i="12"/>
  <c r="H131" i="12"/>
  <c r="G131" i="12"/>
  <c r="H130" i="12"/>
  <c r="G130" i="12"/>
  <c r="H129" i="12"/>
  <c r="G129" i="12"/>
  <c r="H128" i="12"/>
  <c r="G128" i="12"/>
  <c r="H127" i="12"/>
  <c r="G127" i="12"/>
  <c r="H126" i="12"/>
  <c r="G126" i="12"/>
  <c r="H125" i="12"/>
  <c r="G125" i="12"/>
  <c r="H123" i="12"/>
  <c r="G123" i="12"/>
  <c r="H122" i="12"/>
  <c r="G122" i="12"/>
  <c r="H121" i="12"/>
  <c r="G121" i="12"/>
  <c r="H120" i="12"/>
  <c r="G120" i="12"/>
  <c r="H119" i="12"/>
  <c r="G119" i="12"/>
  <c r="H118" i="12"/>
  <c r="G118" i="12"/>
  <c r="H117" i="12"/>
  <c r="G117" i="12"/>
  <c r="H116" i="12"/>
  <c r="G116" i="12"/>
  <c r="H115" i="12"/>
  <c r="G115" i="12"/>
  <c r="H114" i="12"/>
  <c r="G114" i="12"/>
  <c r="H112" i="12"/>
  <c r="G112" i="12"/>
  <c r="H111" i="12"/>
  <c r="G111" i="12"/>
  <c r="H110" i="12"/>
  <c r="G110" i="12"/>
  <c r="H109" i="12"/>
  <c r="G109" i="12"/>
  <c r="G96" i="12" l="1"/>
  <c r="H96" i="12"/>
  <c r="H67" i="12" l="1"/>
  <c r="G67" i="12"/>
  <c r="H66" i="12"/>
  <c r="G66" i="12"/>
  <c r="H65" i="12"/>
  <c r="G65" i="12"/>
  <c r="H64" i="12"/>
  <c r="G64" i="12"/>
  <c r="H63" i="12"/>
  <c r="G63" i="12"/>
  <c r="H62" i="12"/>
  <c r="G62" i="12"/>
  <c r="H61" i="12"/>
  <c r="G61" i="12"/>
  <c r="H60" i="12"/>
  <c r="G60" i="12"/>
  <c r="H58" i="12"/>
  <c r="G58" i="12"/>
  <c r="H57" i="12"/>
  <c r="G57" i="12"/>
  <c r="H56" i="12"/>
  <c r="G56" i="12"/>
  <c r="H55" i="12"/>
  <c r="G55" i="12"/>
  <c r="H54" i="12"/>
  <c r="G54" i="12"/>
  <c r="H53" i="12"/>
  <c r="G53" i="12"/>
  <c r="H52" i="12"/>
  <c r="G52" i="12"/>
  <c r="H51" i="12"/>
  <c r="G51" i="12"/>
  <c r="H49" i="12"/>
  <c r="G49" i="12"/>
  <c r="H48" i="12"/>
  <c r="G48" i="12"/>
  <c r="H47" i="12"/>
  <c r="G47" i="12"/>
  <c r="H46" i="12"/>
  <c r="G46" i="12"/>
  <c r="H45" i="12"/>
  <c r="G45" i="12"/>
  <c r="H44" i="12"/>
  <c r="G44" i="12"/>
  <c r="H43" i="12"/>
  <c r="G43" i="12"/>
  <c r="H42" i="12"/>
  <c r="G42" i="12"/>
  <c r="H41" i="12"/>
  <c r="G41" i="12"/>
  <c r="H39" i="12"/>
  <c r="G39" i="12"/>
  <c r="H38" i="12"/>
  <c r="G38" i="12"/>
  <c r="H37" i="12"/>
  <c r="G37" i="12"/>
  <c r="H36" i="12"/>
  <c r="G36" i="12"/>
  <c r="H35" i="12"/>
  <c r="G35" i="12"/>
  <c r="H34" i="12"/>
  <c r="G34" i="12"/>
  <c r="H86" i="12"/>
  <c r="G86" i="12"/>
  <c r="H85" i="12"/>
  <c r="G85" i="12"/>
  <c r="H84" i="12"/>
  <c r="G84" i="12"/>
  <c r="H83" i="12"/>
  <c r="G83" i="12"/>
  <c r="H82" i="12"/>
  <c r="G82" i="12"/>
  <c r="H81" i="12"/>
  <c r="G81" i="12"/>
  <c r="H80" i="12"/>
  <c r="G80" i="12"/>
  <c r="H79" i="12"/>
  <c r="G79" i="12"/>
  <c r="H77" i="12"/>
  <c r="G77" i="12"/>
  <c r="H76" i="12"/>
  <c r="G76" i="12"/>
  <c r="H75" i="12"/>
  <c r="G75" i="12"/>
  <c r="H74" i="12"/>
  <c r="G74" i="12"/>
  <c r="H73" i="12"/>
  <c r="G73" i="12"/>
  <c r="H72" i="12"/>
  <c r="G72" i="12"/>
  <c r="H71" i="12"/>
  <c r="G71" i="12"/>
  <c r="H70" i="12"/>
  <c r="G70" i="12"/>
  <c r="H69" i="12"/>
  <c r="G69" i="12"/>
  <c r="H33" i="12"/>
  <c r="G33" i="12"/>
  <c r="H31" i="12"/>
  <c r="G31" i="12"/>
  <c r="H30" i="12"/>
  <c r="G30" i="12"/>
  <c r="H29" i="12"/>
  <c r="G29" i="12"/>
  <c r="H28" i="12"/>
  <c r="G28" i="12"/>
  <c r="H27" i="12"/>
  <c r="G27" i="12"/>
  <c r="H26" i="12"/>
  <c r="G26" i="12"/>
  <c r="H25" i="12"/>
  <c r="G25" i="12"/>
  <c r="H24" i="12"/>
  <c r="G24" i="12"/>
  <c r="H22" i="12"/>
  <c r="G22" i="12"/>
  <c r="H21" i="12"/>
  <c r="G21" i="12"/>
  <c r="H20" i="12"/>
  <c r="G20" i="12"/>
  <c r="H19" i="12"/>
  <c r="G19" i="12"/>
  <c r="H18" i="12"/>
  <c r="G18" i="12"/>
  <c r="H17" i="12"/>
  <c r="G17" i="12"/>
  <c r="H16" i="12"/>
  <c r="G16" i="12"/>
  <c r="H15" i="12"/>
  <c r="G15" i="12"/>
  <c r="H14" i="12"/>
  <c r="G14" i="12"/>
  <c r="H101" i="12" l="1"/>
  <c r="H102" i="12"/>
  <c r="H103" i="12"/>
  <c r="H104" i="12"/>
  <c r="H105" i="12"/>
  <c r="G100" i="12"/>
  <c r="G101" i="12"/>
  <c r="G102" i="12"/>
  <c r="G103" i="12"/>
  <c r="G104" i="12"/>
  <c r="H100" i="12"/>
  <c r="H99" i="12"/>
  <c r="G99" i="12"/>
  <c r="H98" i="12"/>
  <c r="G98" i="12"/>
  <c r="H95" i="12"/>
  <c r="G95" i="12"/>
  <c r="H94" i="12"/>
  <c r="G94" i="12"/>
  <c r="G93" i="12"/>
  <c r="H93" i="12"/>
  <c r="G92" i="12"/>
  <c r="H92" i="12"/>
  <c r="H91" i="12"/>
  <c r="G91" i="12"/>
  <c r="H90" i="12"/>
  <c r="G90" i="12"/>
  <c r="G88" i="12"/>
  <c r="G89" i="12"/>
  <c r="G105" i="12"/>
  <c r="G106" i="12"/>
  <c r="G107" i="12"/>
  <c r="G108" i="12"/>
  <c r="H88" i="12"/>
  <c r="H89" i="12"/>
  <c r="H106" i="12"/>
  <c r="H107" i="12"/>
  <c r="H108" i="12"/>
  <c r="H26" i="1" l="1"/>
  <c r="I26" i="1" s="1"/>
  <c r="H15" i="1" l="1"/>
  <c r="I15" i="1" s="1"/>
</calcChain>
</file>

<file path=xl/sharedStrings.xml><?xml version="1.0" encoding="utf-8"?>
<sst xmlns="http://schemas.openxmlformats.org/spreadsheetml/2006/main" count="1127" uniqueCount="632">
  <si>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</si>
  <si>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</si>
  <si>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</si>
  <si>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</si>
  <si>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</si>
  <si>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</si>
  <si>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</si>
  <si>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</si>
  <si>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</si>
  <si>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</si>
  <si>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</si>
  <si>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</si>
  <si>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</si>
  <si>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</si>
  <si>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</si>
  <si>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</si>
  <si>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</si>
  <si>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</si>
  <si>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</si>
  <si>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</si>
  <si>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</si>
  <si>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</si>
  <si>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</si>
  <si>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</si>
  <si>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</si>
  <si>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</si>
  <si>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</si>
  <si>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</si>
  <si>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</si>
  <si>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</si>
  <si>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</si>
  <si>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</si>
  <si>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</si>
  <si>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</si>
  <si>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</si>
  <si>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</si>
  <si>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</si>
  <si>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</si>
  <si>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</si>
  <si>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</si>
  <si>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</si>
  <si>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</si>
  <si>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</si>
  <si>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</si>
  <si>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</si>
  <si>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</si>
  <si>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</si>
  <si>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</si>
  <si>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</si>
  <si>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</si>
  <si>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</si>
  <si>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</si>
  <si>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</si>
  <si>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</si>
  <si>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</si>
  <si>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</si>
  <si>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</si>
  <si>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</si>
  <si>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</si>
  <si>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</si>
  <si>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</si>
  <si>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</si>
  <si>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</si>
  <si>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</si>
  <si>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</si>
  <si>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</si>
  <si>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</si>
  <si>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</si>
  <si>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</si>
  <si>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</si>
  <si>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</si>
  <si>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</si>
  <si>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</si>
  <si>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</si>
  <si>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</si>
  <si>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</si>
  <si>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</si>
  <si>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</si>
  <si>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</si>
  <si>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</si>
  <si>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</si>
  <si>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</si>
  <si>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</si>
  <si>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</si>
  <si>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</si>
  <si>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</si>
  <si>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</si>
  <si>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</si>
  <si>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</si>
  <si>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</si>
  <si>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</si>
  <si>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</si>
  <si>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</si>
  <si>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</si>
  <si>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</si>
  <si>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</si>
  <si>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</si>
  <si>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</si>
  <si>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</si>
  <si>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</si>
  <si>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</si>
  <si>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</si>
  <si>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</si>
  <si>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</si>
  <si>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</si>
  <si>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</si>
  <si>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</si>
  <si>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</si>
  <si>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</si>
  <si>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</si>
  <si>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</si>
  <si>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</si>
  <si>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</si>
  <si>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</si>
  <si>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</si>
  <si>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</si>
  <si>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</si>
  <si>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</si>
  <si>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</si>
  <si>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</si>
  <si>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</si>
  <si>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</si>
  <si>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</si>
  <si>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</si>
  <si>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</si>
  <si>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</si>
  <si>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</si>
  <si>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</si>
  <si>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</si>
  <si>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</si>
  <si>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</si>
  <si>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</si>
  <si>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</si>
  <si>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</si>
  <si>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</si>
  <si>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</si>
  <si>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</si>
  <si>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</si>
  <si>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</si>
  <si>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</si>
  <si>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</si>
  <si>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</si>
  <si>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</si>
  <si>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</si>
  <si>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</si>
  <si>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</si>
  <si>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</si>
  <si>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</si>
  <si>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</si>
  <si>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</si>
  <si>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</si>
  <si>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</si>
  <si>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</si>
  <si>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</si>
  <si>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</si>
  <si>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</si>
  <si>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</si>
  <si>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</si>
  <si>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</si>
  <si>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</si>
  <si>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LICDA. VIOLETA HERNANDEZ</t>
  </si>
  <si>
    <t>Directora Financiera</t>
  </si>
  <si>
    <t>LICDA. CEBERINA ZARZUELA</t>
  </si>
  <si>
    <t xml:space="preserve">  Encargada Depto. De Contabilidad</t>
  </si>
  <si>
    <t>Edesur Dominicana, S.A</t>
  </si>
  <si>
    <t>BERONICA DE LA CRUZ MARTINEZ</t>
  </si>
  <si>
    <t>B1500000069</t>
  </si>
  <si>
    <t>Licdo. Adolfo Salasier Sanchez Perez, SRL</t>
  </si>
  <si>
    <t>B1500000151</t>
  </si>
  <si>
    <t>ND CONSULTING, SRL</t>
  </si>
  <si>
    <t>B1500000164</t>
  </si>
  <si>
    <t>CORRESPONDIENTE DEL 01 AL 31 DE MARZO  DEL 2023</t>
  </si>
  <si>
    <t>LIB: 901  01/03/2023. PAGO FACTURA NCF. B1500345793 Y 352050, NIC 6006689, SERVICIO DE ENERGIA ELECTRICA, COMUNIDAD DIGNA CORRESPONDIENTE A LOS PERIODOS DEL 12/11/2022 AL 11/12/2022 Y 11/12/22 AL 11/01/2023.</t>
  </si>
  <si>
    <t>B1500345793</t>
  </si>
  <si>
    <t>B1500352050</t>
  </si>
  <si>
    <t>LIB: 902 d/f 01/03/2023. PAGO FACTURA NCF B1500000016, SEGUN O/C MIP-2022-00982, POR ADQUISICIÓN DE EQUIPOS DEPORTIVOS, PARA SER UTILIZADOS EN LAS ACTIVIDADES DEL VICEMINISTERIO DE GESTIÓN MIGRATORIA Y NATURALIZACIÓN.</t>
  </si>
  <si>
    <t>B1500000016</t>
  </si>
  <si>
    <t>Enfoque Diario, SRL</t>
  </si>
  <si>
    <t>LIB: 903 d/f 01/03/2023. PAGO FACTURA NCF. B1500010279, SEGUN O/S MIP-2023-00011, POR SERVICIOS DE MANTENIMIENTO EN GARANTÍA DEL VEHÍCULO MAZDA BT-50 CHASIS #003294, ASIGNADO AL COBA.</t>
  </si>
  <si>
    <t>B1500010279</t>
  </si>
  <si>
    <t>VIAMAR, SA</t>
  </si>
  <si>
    <t>LIB: 904 d/f  01/03/2023. PAGO FACTURA NCF. B1500010289, SEGUN O/S MIP-2023-00013, POR SERVICIOS DE MANTENIMIENTO EN GARANTÍA DEL VEHÍCULO MAZDA BT-50 CHASIS #003290, ASIGNADO AL DEPARTAMENTO DE DENUNCIAS CIUDADANA.</t>
  </si>
  <si>
    <t>B1500010289</t>
  </si>
  <si>
    <t>LIB: 905 d/f 01/03/2023. PAGO FACTURA NCF. B1500010295, SEGUN O/S MIP-2023-00014, POR SERVICIOS DE MANTENIMIENTO EN GARANTÍA DEL VEHÍCULO KIA SPORTAGE CHASIS #699999, ASIGNADO AL COBA.</t>
  </si>
  <si>
    <t>B1500010295</t>
  </si>
  <si>
    <t>LIB: 907 d/f  01/03/2023 .PAGO FACTURA NCF. B1500000532, SEGUN O/C MIP-2022-01273, POR  ADQUISICIÓN DE LAVADORAS Y TELEVISORES PARA LOS SECTORES INTERVENIDOS POR EL HURACÁN FIONA.</t>
  </si>
  <si>
    <t>B1500000532</t>
  </si>
  <si>
    <t>Inversiones Inogar, SRL</t>
  </si>
  <si>
    <t>LIB: 908 d/f 01/03/2023. PAGO FACTURA NCF. B1500000120, SEGUN O/C MIP-2022-01291, POR ADQUISICION DE ARTICULOS DE COCINA PARA SER UTILIZADOS EN LAS COCINAS Y ACTIVIDADES DE ESTE MINISTERIO.</t>
  </si>
  <si>
    <t>B1500000120</t>
  </si>
  <si>
    <t>LETICIA GENAO MERCEDES</t>
  </si>
  <si>
    <t>LIB: 914 d/f 01/03/2023. PAGO FACTURA B1500000112, SEGUN O/C MIP-2022-01240, ADQUISICIÓN DE DOSCIENTOS CINCUENTA (250) EMPAQUES DE ALIMENTOS CRUDOS QUE SERÁN UTILIZADOS EN ACTIVIDADES DE ESTE MINISTERIO.</t>
  </si>
  <si>
    <t>B1500000112</t>
  </si>
  <si>
    <t xml:space="preserve">Luxo Dominicana, SRL </t>
  </si>
  <si>
    <t>LIB: 941 d/f 02/03/2023. PAGO FACTURA NCF. B1500000517, SEGUN O/S MIP-2022-01067, POR CONTRATACION DE SERVICIOS DE PUBLICIDAD EN TELEVISION , RADIO Y MEDIOS DIGITALES PARA MI PAIS SEGURO Y RD CUENTA CONTIGO, DESDE EL 16 DE DICIEMBRE  2022 AL 30 DE ENERO 2023.</t>
  </si>
  <si>
    <t>B1500000517</t>
  </si>
  <si>
    <t>Grupo Enjoy, SRL</t>
  </si>
  <si>
    <t>LIB: 951 d/f 02/03/2023. PAGO FACTURA NCF. B1500000169, SEGUN O/S MIP-2022-01053, POR CONTRATACION DE SERVICIOS DE PUBLICIDAD EN TELEVISION , RADIO Y MEDIOS DIGITALES PARA MI PAIS SEGURO Y RD CUENTA CONTIGO, DESDE EL 16 DE DICIEMBRE  2022 AL 30 DE ENERO 2023.</t>
  </si>
  <si>
    <t>B1500000169</t>
  </si>
  <si>
    <t>Radio Estrella 90.5 FM, SRL</t>
  </si>
  <si>
    <t>LIB: 953 d/f 02/03/2023. PAGO FACTURA NCF. B1500000174, SEGUN O/S MIP-2022-01244, POR CONTRATACION DE SERVICIOS DE PUBLICIDAD EN TELEVISION , RADIO Y MEDIOS DIGITALES PARA MI PAIS SEGURO Y RD CUENTA CONTIGO, DESDE EL 16 DE DICIEMBRE  2022 AL 30 DE ENERO 2023.</t>
  </si>
  <si>
    <t>B1500000174</t>
  </si>
  <si>
    <t xml:space="preserve">JENNY LUNA ACOSTA </t>
  </si>
  <si>
    <t>LIB: 954 d/f 02/03/2023. PAGO FACTURA B1500000679, SEGUN O/S MIP-2022-01246, CONTRATACION DE SERVICIOS DE PUBLICIDAD EN TELEVISION, RADIO Y MEDIOS DIGITALES PARA MI PAIS SEGURO Y RD CUENTA CONTIGO, DESDE EL 16 DE DICIEMBRE  2022 AL 30 DE ENERO 2023.</t>
  </si>
  <si>
    <t>B1500000679</t>
  </si>
  <si>
    <t xml:space="preserve">TELE OPERADORA NACIONAL S A </t>
  </si>
  <si>
    <t>LIB: 970 d/f 02/03/2023. PAGO FACTURA B1500000028, SEGUN O/C MIP-2023-00003, ADQUISICIÓN DE LETREROS EN ADHESIVO DE VINIL FULL COLOR TAMAÑO 17X22 PARA DEL DEPARTAMENTO DE REGISTRO Y CONTROL DE PARQUES Y BILLARES.</t>
  </si>
  <si>
    <t>B1500000028</t>
  </si>
  <si>
    <t xml:space="preserve">Ardigraf, SRL </t>
  </si>
  <si>
    <t>LIB: 1025 d/f  02/03/2023. PAGO FACTURA B1500001509, SEGUN O/S MIP-2022-01247, CONTRATACION DE SERVICIOS DE PUBLICIDAD EN TELEVISION, RADIO Y MEDIOS DIGITALES PARA MI PAIS SEGURO Y RD CUENTA CONTIGO, DESDE EL 16 DE DICIEMBRE 2022 AL 30 DE ENERO 2023.</t>
  </si>
  <si>
    <t>B1500001509</t>
  </si>
  <si>
    <t xml:space="preserve">Radio Cadena Comercial, SRL </t>
  </si>
  <si>
    <t>LIB: 1026 d/f 02/03/2023. PAGO FACTURA NCF. B1500000034, SEGUN O/S MIP-2022-01245, POR CONTRATACION DE SERVICIOS DE PUBLICIDAD EN TELEVISION , RADIO Y MEDIOS DIGITALES PARA MI PAIS SEGURO Y RD CUENTA CONTIGO, CORESPONDIENTE AL PERIODO DEL 16 DE DICIEMBRE AL 30 DE ENERO 2023.</t>
  </si>
  <si>
    <t>B1500000034</t>
  </si>
  <si>
    <t xml:space="preserve">Ranur, SRL </t>
  </si>
  <si>
    <t>LIB: 1032 d/f 03/03/2023. PAGO FACTURA NCF. B1500010193, SEGUN O/S MIP-2023-00002, POR SERVICIOS DE MANTENIMIENTO EN GARANTÍA DEL VEHÍCULO MAZDA BT-50 CHASIS #003316, ASIGNADO AL DESPACHO</t>
  </si>
  <si>
    <t>B1500010193</t>
  </si>
  <si>
    <t>LIB: 1037 d/f 03/03/2023 .PAGO FACTURA NCF. B1500000096, SEGUN O/S MIP-2022-01058, POR CONTRATACION DE SERVICIOS DE PUBLICIDAD EN TELEVISION , RADIO Y MEDIOS DIGITALES PARA MI PAIS SEGURO Y RD CUENTA CONTIGO, DESDE EL 16 DE DICIEMBRE  2022 AL 30 DE ENERO 2023.</t>
  </si>
  <si>
    <t>B1500000096</t>
  </si>
  <si>
    <t>Naturaleza Production Dominicana, SRL</t>
  </si>
  <si>
    <t>LIB: 1039 d/f 03/03/2023. PAGO FACTURA B1500000546, SEGUN O/S MIP-2022-01133, CONTRATACION DE SERVICIOS DE PUBLICIDAD EN TELEVISION, RADIO Y MEDIOS DIGITALES PARA MI PAIS SEGURO Y RD CUENTA CONTIGO, DESDE EL 16 DE DICIEMBRE  2022 AL 30 DE ENERO 2023.</t>
  </si>
  <si>
    <t>B1500000546</t>
  </si>
  <si>
    <t>J &amp; H SERVICIOS PERIODISTICOS C POR A</t>
  </si>
  <si>
    <t>LIB: 1040 d/f 03/03/2023 .PAGO FACTURA NCF B1500000031, SEGUN O/S MIP-2022-01180, CONTRATACION DE SERVICIOS DE PUBLICIDAD EN TELEVISION, RADIO Y MEDIOS DIGITALES PARA MI PAIS SEGURO Y RD CUENTA CONTIGO EN EL PERIODO DEL 16 DE DICIEMBRE 2022 AL 30 DE ENERO 2023.</t>
  </si>
  <si>
    <t>B1500000031</t>
  </si>
  <si>
    <t xml:space="preserve">Elizabeth Encarnación Rosario </t>
  </si>
  <si>
    <t>LIB: 1042 d/f 03/03/2023. PAGO FACTURA NCF B1500000090, SEGUN O/S MIP-2022-01118, CONTRATACION DE SERVICIOS DE PUBLICIDAD EN TELEVISION, RADIO Y MEDIOS DIGITALES PARA MI PAIS SEGURO Y RD CUENTA CONTIGO EN EL PERIODO DEL 16 DE DICIMBRE DEL 2022 AL 30 DE ENERO DEL 2023.</t>
  </si>
  <si>
    <t>B1500000090</t>
  </si>
  <si>
    <t xml:space="preserve">Felix Ysmael Parra Cruz </t>
  </si>
  <si>
    <t>LIB: 1043 d/f 03/03/2023. PAGO FACTURA B1500000127, SEGUN O/S MIP-2022-01070, CONTRATACION DE SERVICIOS DE PUBLICIDAD EN TELEVISION, RADIO Y MEDIOS DIGITALES PARA MI PAIS SEGURO Y RD CUENTA CONTIGO, DESDE EL 16 DE DICIEMBRE  2022 AL 30 DE ENERO 2023.</t>
  </si>
  <si>
    <t>B1500000127</t>
  </si>
  <si>
    <t>Grupo Hilando Fino, SRL</t>
  </si>
  <si>
    <t>LIB: 1044 d/f 03/03/2023. PAGO FACTURA NCF. B1500000127, SEGUN O/S MIP-2022-01055, POR CONTRATACION DE SERVICIOS DE PUBLICIDAD EN TELEVISION , RADIO Y MEDIOS DIGITALES PARA MI PAIS SEGURO Y RD CUENTA CONTIGO EN EL PERIODO DEL 16 DE DICIEMBRE 2022 HASTA EL 30 DE ENERO 2023</t>
  </si>
  <si>
    <t>RAQUEL AWILDA GONZALEZ GONZALEZ</t>
  </si>
  <si>
    <t>LIB: 1045 d/f 03/03/2023. PAGO FACTURA NCF. B1500000188, SEGUN O/S MIP-2022-01111, POR CONTRATACION DE SERVICIOS DE PUBLICIDAD EN TELEVISION , RADIO Y MEDIOS DIGITALES PARA MI PAIS SEGURO Y RD CUENTA CONTIGO EN EL PERIODO DEL 16 DE DICIEMBRE DEL 2022 AL 30 DE ENERO DEL 2023.</t>
  </si>
  <si>
    <t>B1500000188</t>
  </si>
  <si>
    <t xml:space="preserve">FOUR MEDIA SRL </t>
  </si>
  <si>
    <t>LIB: 1046 d/f 03/03/2023. PAGO FACTURA NCF. B1500000915, SEGUN O/S MIP-2022-01182, POR CONTRATACION DE SERVICIOS DE PUBLICIDAD EN TELEVISION , RADIO Y MEDIOS DIGITALES PARA MI PAIS SEGURO Y RD CUENTA CONTIGO, DESDE EL 16 DE DICIEMBRE  2022 AL 30 DE ENERO 2023.</t>
  </si>
  <si>
    <t>Teleradio America, S.A.</t>
  </si>
  <si>
    <t>LIB: 1049 d/f 03/03/2023. PAGO FACTURA NCF B1500000124, SEGUN O/S MIP-2022-01177, CONTRATACION DE SERVICIOS DE PUBLICIDAD EN TELEVISION, RADIO Y MEDIOS DIGITALES PARA MI PAIS SEGURO Y RD CUENTA CONTIGO, DESDE EL 16 DE DICIEMBRE  2022 AL 30 DE ENERO 2023.</t>
  </si>
  <si>
    <t>B1500000124</t>
  </si>
  <si>
    <t>Panoramica Con Luciano Aybar, SRL</t>
  </si>
  <si>
    <t>LIB: 1050 d/f 03/03/2023. PAGO FACTURA NCF B1500000324, SEGUN O/S MIP-2022-01069, CONTRATACION DE SERVICIOS DE PUBLICIDAD EN TELEVISION, RADIO Y MEDIOS DIGITALES PARA MI PAIS SEGURO Y RD CUENTA CONTIGO EN EL PERIODO DEL 16 DE DICIEMBRE 2022 AL 30 DE ENERO 2023.</t>
  </si>
  <si>
    <t>B1500000324</t>
  </si>
  <si>
    <t>Teleimpacto, SRL</t>
  </si>
  <si>
    <t>LIB: 1052 d/f 03/03/2023. PAGO FACTURA NCF. B1500010381, SEGUN O/S MIP-2023-00035, POR SERVICIOS DE MANTENIMIENTO EN GARANTÍA DEL VEHÍCULO KIA SPORTAGE CHASIS #698909, ASIGNADO AL COBA.</t>
  </si>
  <si>
    <t>B1500010381</t>
  </si>
  <si>
    <t>LIB: 1053 d/f 03/03/2023. PAGO FACTURA NCF B1500000116, SEGUN O/S MIP-2022-01168, CONTRATACION DE SERVICIOS DE PUBLICIDAD EN TELEVISION, RADIO Y MEDIOS DIGITALES PARA MI PAIS SEGURO Y RD CUENTA CONTIGO EN EL PERIODO DEL 16 DE DICIEMBRE 2022 AL 30 DE ENERO 2023.</t>
  </si>
  <si>
    <t>B1500000116</t>
  </si>
  <si>
    <t>Ricardo Alberto Oviedo Labourt</t>
  </si>
  <si>
    <t>LIB: 1054 d/f 03/03/2023. PAGO FACT. NCF. B1500040342 Y B1500040343, POR INCLUSION EN LA  PÓLIZA DE SEG. NO.2-2-502-0000152 (VEH. DE MOTOR FLOTILLA)  Y 2-2-503-0238403,(RESP. CIVIL DE EXCESO VEH. MOTOR) 15/02/2023 al  21/03/2023, DE LA FLOTILLA VEH.  DEL MIP.</t>
  </si>
  <si>
    <t>B1500040342</t>
  </si>
  <si>
    <t>B1500040343</t>
  </si>
  <si>
    <t>Seguros Reservas, SA</t>
  </si>
  <si>
    <t>LIB: 1055 d/f 03/03/2023 .PAGO FACT. NCF. B1500007859, POR  VALOR DE RD$529,748.02, POR SERVICIO DE SEGURO MEDICO AL PERSONAL DE ESTE MIP, MENOS DESC. NOMINA DE RD$50,850.58, PERIODO DEL 01/02/2023 AL 28/02/2023</t>
  </si>
  <si>
    <t>B1500007859</t>
  </si>
  <si>
    <t>LIB: 1057 d/f 03/03/2023 .PAGO FACTURA NCF. B150000001, SEGUN O/S MIP-2022-01146, POR CONTRATACION DE SERVICIOS DE PUBLICIDAD EN TELEVISION , RADIO Y MEDIOS DIGITALES PARA MI PAIS SEGURO Y RD CUENTA CONTIGO, DESDE EL 16 DE DICIEMBRE  2022 AL 30 DE ENERO 2023.</t>
  </si>
  <si>
    <t>B150000001</t>
  </si>
  <si>
    <t>Chilote Torres Informa, SRL</t>
  </si>
  <si>
    <t>LIB: 1059 d/f 03/03/2023. PAGO FACTURA NCF B1500000232, SEGUN O/S MIP-2022-01110, CONTRATACION DE SERVICIOS DE PUBLICIDAD EN TELEVISION, RADIO Y MEDIOS DIGITALES PARA MI PAIS SEGURO Y RD CUENTA CONTIGO EN EL PERIODO DEL 16 DE DICIEMBRE 2022 AL 30 DE ENERO 2023.</t>
  </si>
  <si>
    <t>B1500000232</t>
  </si>
  <si>
    <t>GEORGE LUIS CONCEPCION VILORIA</t>
  </si>
  <si>
    <t>LIB: 1094 d/f 03/03/2023. PAGO FACT. NCF B1500000151, SEGUN CERTIFICADO DE CONTRATO BS-0007367-2022, POR SERVICIOS DE ASESORIA DE SEGURIDAD CIUDADANA CORRESPONDIENTE AL PERIODO DEL 16/12/2022 AL 16/01/2023</t>
  </si>
  <si>
    <t>LIB: 1095 d/f 03/03/2023. PAGO FACT. B1500000164, SEGUN CERTIFICACION DE CONTRATO BS-0006965-2022, POR SERVICIO DE ASESORIA  ESPECIALIZADA PARA LA EJECUCION DE LA ESTRATEGIA  DE LA SEGURIDAD CIUDADANA,  AL DESPACHO DE ESTE MIP, PERIODOS: DEL  14/01/2022  AL 15/02/2023</t>
  </si>
  <si>
    <t>LIB: 1096 d/f 03/03/2023. PAGO FACTURA NCF. B1500000150, SEGUN O/C MIP-2022-01268, POR ADQUISICIÓN DE 18 ESTUFAS DE 30 PULGADAS PARA SER ENTREGADAS A LOS SECTORES INTERVENIDOS POR EL PASO DEL HURACÁN FIONA</t>
  </si>
  <si>
    <t>B1500000150</t>
  </si>
  <si>
    <t>Social Catering, SRL</t>
  </si>
  <si>
    <t>LIB: 1107 d/f  06/03/2023. PAGO FACTURA NCF B1500000053, SEGUN O/C MIP-2022-01003, ADQUISICIÓN DE SWITCH POE Y PROYECTORES PARA SER UTILIZADO EN ESTE MINISTERIO.</t>
  </si>
  <si>
    <t>B1500000053</t>
  </si>
  <si>
    <t>Pegarma, SRL</t>
  </si>
  <si>
    <t>LIB: 1139 d/f  06/03/2023 .PAGO FACTURA NCF. B150000029, SEGUN O/S MIP-2022-01165, POR CONTRATACION DE SERVICIOS DE PUBLICIDAD EN TELEVISION , RADIO Y MEDIOS DIGITALES PARA MI PAIS SEGURO Y RD CUENTA CONTIGO, DESDE EL 16 DE DICIEMBRE  2022 AL 30 DE ENERO 2023.</t>
  </si>
  <si>
    <t>B150000029</t>
  </si>
  <si>
    <t>Kevin Morillo Media, EIRL</t>
  </si>
  <si>
    <t>LIB: 1140 d/f 06/03/2023. PAGO FACTURA NCF. B1500000077, SEGUN O/S MIP-2022-01175, POR CONTRATACION DE SERVICIOS DE PUBLICIDAD EN TELEVISION , RADIO Y MEDIOS DIGITALES PARA MI PAIS SEGURO Y RD CUENTA CONTIGO, DESDE EL 16 DE DICIEMBRE  2022 AL 30 DE ENERO 2023.</t>
  </si>
  <si>
    <t>B1500000077</t>
  </si>
  <si>
    <t>Servicios Publicitarios Grupo Hidor, SRL</t>
  </si>
  <si>
    <t>LIB: 1141 d/f 06/03/2023. PAGO FACTURA NCF. B1500000011, SEGUN O/S MIP-2022-01280, POR CONTRATACIÓN DE SERVICIO PARA BOTE DE ESCOMBROS EN TECHO EN LA GOBERNACION DE SANTIAGO DE ESTE MINISTERIO.</t>
  </si>
  <si>
    <t>B1500000011</t>
  </si>
  <si>
    <t>Shelian Ingeniería, SRL</t>
  </si>
  <si>
    <t>LIB: 1151 d/f 06/03/2023. PAGO FACTURA NCF B1500000253, SEGUN O/S MIP-2022-01178, CONTRATACION DE SERVICIOS DE PUBLICIDAD EN TELEVISION, RADIO Y MEDIOS DIGITALES PARA MI PAIS SEGURO Y RD CUENTA CONTIGO EN EL PERIODO DEL 16 DE DICIEMBRE 2022 AL 30 DE ENERO 2023.</t>
  </si>
  <si>
    <t>B1500000253</t>
  </si>
  <si>
    <t>Grupo Mecca, SRL</t>
  </si>
  <si>
    <t>LIB: 1152 d/f 06/03/2023. PAGO FACTURA B1500000520, SEGUN O/S MIP-2022-01281, CONTRATACIÓN PARA LOS SERVICIOS DE CENA PARA ENCUENTRO NAVIDEÑO CON LOS COMUNITARIOS EN EL MUNICIPIO DE SANTIAGO.</t>
  </si>
  <si>
    <t>B1500000520</t>
  </si>
  <si>
    <t>LIB: 1154 d/f 06/03/2023. PAGO FACTURA NCF B1500000101, SEGUN O/S MIP-2022-01137, CONTRATACION DE SERVICIOS DE PUBLICIDAD EN TELEVISION, RADIO Y MEDIOS DIGITALES PARA MI PAIS SEGURO Y RD CUENTA CONTIGO EN EL PERIODO DEL 16 DE DICIEMBRE 2022 AL 30 DE ENERO 2023.</t>
  </si>
  <si>
    <t>B1500000101</t>
  </si>
  <si>
    <t>ANETTE HAYDEE QUIÑONES TAVERAS</t>
  </si>
  <si>
    <t>LIB: 1155 d/f 06/03/2023. PAGO FACTURA NCF. B1500000202, SEGUN O/S MIP-2022-01064, POR CONTRATACION DE SERVICIOS DE PUBLICIDAD EN TELEVISION , RADIO Y MEDIOS DIGITALES PARA MI PAIS SEGURO Y RD CUENTA CONTIGO, DESDE EL 16 DE DICIEMBRE  2022 AL 30 DE ENERO 2023.</t>
  </si>
  <si>
    <t>B1500000202</t>
  </si>
  <si>
    <t xml:space="preserve">Claudio Demetrio Gómez Presinal </t>
  </si>
  <si>
    <t>LIB: 1156 d/f 06/03/2023. PAGO FACTURA NCF B1500000123, SEGUN O/S MIP-2022-01117, CONTRATACION DE SERVICIOS DE PUBLICIDAD EN TELEVISION, RADIO Y MEDIOS DIGITALES PARA MI PAIS SEGURO Y RD CUENTA CONTIGO EN EL PERIODO DEL 16 DE DICIEMBRE 2022 AL 30 DE ENERO 2023.</t>
  </si>
  <si>
    <t>B1500000123</t>
  </si>
  <si>
    <t>Publicitaria De Frente, SRL</t>
  </si>
  <si>
    <t>LIB: 1157 d/f 06/03/2023. PAGO FACTURA NCF B1500000246, SEGUN O/S MIP-2022-01104, CONTRATACION DE SERVICIOS DE PUBLICIDAD EN TELEVISION, RADIO Y MEDIOS DIGITALES PARA MI PAIS SEGURO Y RD CUENTA CONTIGO EN EL PERIODO DEL 16 DE DICIEMBRE 2022 AL 30 DE ENERO 2023.</t>
  </si>
  <si>
    <t>B1500000246</t>
  </si>
  <si>
    <t>JOSE ALBERTO PEÑA CABREJA</t>
  </si>
  <si>
    <t>LIB: 1158 d/f 06/03/2023. PAGO FACTURA NCF. B1500010380, SEGUN O/S MIP-2023-00034, POR SERVICIOS DE MANTENIMIENTO EN GARANTÍA DEL VEHÍCULO KIA SPORTAGE CHASIS #713727, ASIGNADO AL COBA.</t>
  </si>
  <si>
    <t>B1500010380</t>
  </si>
  <si>
    <t>LIB: 1160 d/f 06/03/2023. PAGO FACTURA NCF B1500000061, SEGUN O/S MIP-2022-01166, CONTRATACION DE SERVICIOS DE PUBLICIDAD EN TELEVISION, RADIO Y MEDIOS DIGITALES PARA MI PAIS SEGURO Y RD CUENTA CONTIGO EN EL PERIODO DEL 16 DE DICIEMBRE 2022 AL 30 DE ENERO 2023.</t>
  </si>
  <si>
    <t>B1500000061</t>
  </si>
  <si>
    <t>Elvín Manuel De Jesús Medina</t>
  </si>
  <si>
    <t>LIB: 1161 d/f 06/03/2023. PAGO FACTURA NCF B1500000069, SEGUN O/S MIP-2022-01114, CONTRATACION DE SERVICIOS DE PUBLICIDAD EN TELEVISION, RADIO Y MEDIOS DIGITALES PARA MI PAIS SEGURO Y RD CUENTA CONTIGO EN EL PERIODO DEL 16 DE DICIEMBRE 2022 AL 30 DE ENERO 2023.</t>
  </si>
  <si>
    <t>Santa Maria Peña Batista</t>
  </si>
  <si>
    <t>LIB: 1162 d/f 06/03/2023. PAGO FACTURA NCF B1500000026, SEGUN O/S MIP-2022-01105, CONTRATACION DE SERVICIOS DE PUBLICIDAD EN TELEVISION, RADIO Y MEDIOS DIGITALES PARA MI PAIS SEGURO Y RD CUENTA CONTIGO EN EL PERIODO DEL 16 DE DICIEMBRE 2022 AL 30 DE ENERO 2023.</t>
  </si>
  <si>
    <t>B1500000026</t>
  </si>
  <si>
    <t>VICCOM, SRL</t>
  </si>
  <si>
    <t>LIB: 1164 d/f 06/03/2023. PAGO FACTURA NCF B1500000303, SEGUN O/S MIP-2022-01150, CONTRATACION DE SERVICIOS DE PUBLICIDAD EN TELEVISION, RADIO Y MEDIOS DIGITALES PARA MI PAIS SEGURO Y RD CUENTA CONTIGO EN EL PERIODO DEL 16 DE DICIEMBRE 2022 AL 30 DE ENERO 2023.</t>
  </si>
  <si>
    <t>B1500000303</t>
  </si>
  <si>
    <t>Sarevat, SRL</t>
  </si>
  <si>
    <t>LIB: 1165 d/f 06/03/2023. PAGO FACTURA NCF. B1500010358, SEGUN O/S MIP-2023-00021, POR SERVICIOS DE MANTENIMIENTO EN GARANTÍA DEL VEHÍCULO MAZDA BT-50 CHASIS #003315, ASIGNADO A LA DIRECCIÓN ADMINISTRATIVA..</t>
  </si>
  <si>
    <t>B1500010358</t>
  </si>
  <si>
    <t>LIB: 1166 d/f 06/03/2023. PAGO FACTURA NCF. B1500010362, SEGUN O/S MIP-2023-00026, POR SERVICIO DE MANTENIMIENTO EN GARANTÍA DEL VEHÍCULO MAZDA BT-50 CHASIS #003289, ASIGNADO AL SEÑOR MODESTO ROSARIO, DIRECTOR DE ASUNTOS INTERNOS</t>
  </si>
  <si>
    <t>B1500010362</t>
  </si>
  <si>
    <t>LIB: 1167 d/f 06/03/2023. PAGO FACTURA NCF. B1500010379, SEGUN O/S MIP-2023-00030, POR SERVICIOS DE MANTENIMIENTO DEL VEHÍCULO KIA SPORTAGE CHASIS #111630, ASIGNADO A RECURSOS HUMANOS.</t>
  </si>
  <si>
    <t>B1500010379</t>
  </si>
  <si>
    <t>LIB: 1168 d/f 06/03/2023. PAGO FACTURA NCF B1500000457, SEGUN O/S MIP-2022-01154, CONTRATACION DE SERVICIOS DE PUBLICIDAD EN TELEVISION, RADIO Y MEDIOS DIGITALES PARA MI PAIS SEGURO Y RD CUENTA CONTIGO EN EL PERIODO DEL 16 DE DICIEMBRE 2022 AL 30 DE ENERO 2023.</t>
  </si>
  <si>
    <t>B1500000457</t>
  </si>
  <si>
    <t>Producciones Video Provideo, SRL</t>
  </si>
  <si>
    <t>LIB: 1183 d/f 06/03/2023. PAGO FACTURA NCF B1500000033, SEGUN O/S MIP-2022-01153, CONTRATACION DE SERVICIOS DE PUBLICIDAD EN TELEVISION, RADIO Y MEDIOS DIGITALES PARA MI PAIS SEGURO Y RD CUENTA CONTIGO EN EL PERIODO DEL 16 DE DICIEMBRE 2022 AL 30 DE ENERO 2023.</t>
  </si>
  <si>
    <t>B1500000033</t>
  </si>
  <si>
    <t>Yannerys Paulino De Olivares</t>
  </si>
  <si>
    <t>LIB: 1194 d/f 07/03/2023. PAGO FACTURA NCF. B1500000104, SEGUN O/S MIP-2023-00019, POR SERVICIOS DE REPARACIÓN DE VEHÍCULOS UTILIZADOS EN ESTE MINISTERIO</t>
  </si>
  <si>
    <t>B1500000104</t>
  </si>
  <si>
    <t>Auto Centro RD by Lorenzo A Otaño, SRL</t>
  </si>
  <si>
    <t>LIB: 1195 d/f 07/03/2023. PAGO FACTURA NCF. B1500000063, SEGUN O/S MIP-2022-01109, POR CONTRATACION DE SERVICIOS DE PUBLICIDAD EN TELEVISION , RADIO Y MEDIOS DIGITALES PARA MI PAIS SEGURO Y RD CUENTA CONTIGO, DESDE EL 16 DE DICIEMBRE  2022 AL 30 DE ENERO 2023.º</t>
  </si>
  <si>
    <t>B1500000063</t>
  </si>
  <si>
    <t>Carlos Miguel Rodriguez</t>
  </si>
  <si>
    <t>LIB: 1197 d/f 07/03/2023. PAGO FACTURA NCF. B1500000085, SEGUN O/S MIP-2022-01163, POR CONTRATACION DE SERVICIOS DE PUBLICIDAD EN TELEVISION , RADIO Y MEDIOS DIGITALES PARA MI PAIS SEGURO Y RD CUENTA CONTIGO, DESDE EL 16 DE DICIEMBRE  2022 AL 30 DE ENERO 2023.</t>
  </si>
  <si>
    <t>B1500000085</t>
  </si>
  <si>
    <t>Radio Television Arcoiris, SRL</t>
  </si>
  <si>
    <t>LIB: 1200 d/f 07/03/2023. PAGO FACTURA NCF. B1500000071, SEGUN O/S MIP-2022-01135, POR CONTRATACION DE SERVICIOS DE PUBLICIDAD EN TELEVISION , RADIO Y MEDIOS DIGITALES PARA MI PAIS SEGURO Y RD CUENTA CONTIGO, DESDE EL 16 DE DICIEMBRE  2022 AL 30 DE ENERO 2023.</t>
  </si>
  <si>
    <t>B1500000071</t>
  </si>
  <si>
    <t>Producciones TVC, SRL</t>
  </si>
  <si>
    <t>LIB: 1201 d/f 07/03/2023. PAGO FACTURA NCF. B1500000030, SEGUN O/C MIP-2023-00041, POR CONTRATACIÓN DE SERVICIO DE IMPRESIÓN DE 572 CERTIFICADOS PARA ACTO DE GRADUACIÓN DEL PROGRAMA RED DE LIDERES COMUNITARIOS MEDIACIONES DE CONFLICTOS.</t>
  </si>
  <si>
    <t>B1500000030</t>
  </si>
  <si>
    <t>Ardigraf, SRL</t>
  </si>
  <si>
    <t>LIB: 1203 d/f 07/03/2023. PAGO FACTURA NCF. B1500000029, SEGUN O/C MIP-2023-00040,POR CONTRATACIÓN DE SERVICIOS DE IMPRESIÓN DE 500 INVITACIONES PARA ACTO DE GRADUACIÓN DEL PROGRAMA RED DE LIDERES COMUNITARIOS MEDIACIONES DE CONFLICTOS.</t>
  </si>
  <si>
    <t>B1500000029</t>
  </si>
  <si>
    <t>LIB: 1235 d/f 08/03/2023. PAGO FACTURA NCF. B1500000506, SEGUN O/S MIP-2022-00576, POR CONTRATACION PARA LOS SERVICIOS DE REFRIGERIO Y ALMUERZO PARA DIFERENTES ACTIVIDADES DE ESTE MINISTERIO.</t>
  </si>
  <si>
    <t>B1500000506</t>
  </si>
  <si>
    <t>DJ Mauad Catering, SRL</t>
  </si>
  <si>
    <t>LIB: 1236 d/f 08/03/2023 .PAGO FACTURA NCF. B1500000034, SEGUN O/S MIP-2023-01101, POR SERVICIO DE PUBLICIDAD DE LA INSTITUCION RD CUENTA CONTIGO EN EL DIGITAL PANORAMATV.COM.DO" CORRESPONDIENTE AL  PERIODO DEL 16 DE DICIEMBRE 2022 AL 30 DE ENERO 2023.</t>
  </si>
  <si>
    <t xml:space="preserve">Indiana Nairobi Ortega Ramírez </t>
  </si>
  <si>
    <t>LIB: 1247 d/f 08/03/2023. PAGO FACTURA NCF. B1500000156, SEGUN O/S MIP-2022-01063, POR CONTRATACION DE SERVICIOS DE PUBLICIDAD EN TELEVISION , RADIO Y MEDIOS DIGITALES PARA MI PAIS SEGURO Y RD CUENTA CONTIGO, DESDE EL 16 DE DICIEMBRE  2022 AL 30 DE ENERO 2023.</t>
  </si>
  <si>
    <t>B1500000156</t>
  </si>
  <si>
    <t>Nushu Media, SRL</t>
  </si>
  <si>
    <t>LIB: 1248 d/f 08/03/2023. PAGO FACTURA NCF. B1500000031, SEGUN O/C MIP-2023-00043, POR ADQUISICIÓN DE 4 BANNER QUE SERÁN UTILIZADOS EN ACTIVIDADES DE GRADUACIÓN PARA EL PROGRAMA RED DE LÍDERES COMUNITARIOS MEDIADORES DE CONFLICTOS.</t>
  </si>
  <si>
    <t>LIB: 1249 d/f 08/03/2023. PAGO FACTURA NCF.  B1500000031, SEGUN O/C MIP-2022-00806, POR ADQUISICION DE UNIFORMES PARA NIÑOS, TSHIRTS Y GORRAS QUE SERAN ENTREGADOS POR EL VICEMINISTERIO DE SEGURIDAD INTERIOR EN DISTINTOS SECTORES VULNERABLES DENTRO DEL PLAN MI PAIS SEGURO.</t>
  </si>
  <si>
    <t>Online Professional Services OPS, SRL</t>
  </si>
  <si>
    <t>LIB: 1253 d/f 08/03/2023. PAGO FACTURA NCF. B1500000037, SEGUN O/C MIP-2023-00801, POR ADQUISICION DE 500 VASOS TERMICOS CON LOGO PARA SER DISTRIBUIDOS POR EL DEPARTAMENTO DE RELACIONES PUBLICAS DE ESTE MINISTERIO.</t>
  </si>
  <si>
    <t>B1500000037</t>
  </si>
  <si>
    <t>Solutex, SRL</t>
  </si>
  <si>
    <t>LIB: 1272 d/f 08/03/2023. PAGO FACTURA NCF. B1500000121, SEGUN O/S MIP-2023-00012, POR CONTRATACIÓN DE SERVICIO DE SALÓN DE EVENTOS, PARA UNA REUNIÓN QUE SOSTENDRÁ CON EL PLAN DE SEGURIDAD CIUDADANA (MI PAÍS SEGURO)</t>
  </si>
  <si>
    <t>B1500000121</t>
  </si>
  <si>
    <t>Bau Group, SRL</t>
  </si>
  <si>
    <t>LIB: 1274 d/f 08/03/2023. PAGO FACTURA NCF. B1500000160, SEGUN O/S MIP-2023-01103, POR SERVICIO DE PUBLICIDAD DE LA INSTITUCION RD CUENTA CONTIGO EN EL PROGRAMA "ORIENTACION SEMANAL" CORRESPONDIENTE AL  PERIODO DEL 16 DE DICIEMBRE 2022 AL 30 DE ENERO 2023.</t>
  </si>
  <si>
    <t>B1500000160</t>
  </si>
  <si>
    <t>JUANFRAN SERVICIOS PERIODISTICOS, SRL</t>
  </si>
  <si>
    <t>LIB: 1275 d/f 08/03/2023. PAGO FACTURA NCF. B1500000078, SEGUN O/S MIP-2023-01148, POR SERVICIO DE PUBLICIDAD DE LA INSTITUCION RD CUENTA CONTIGO COLOCADA EN EL MEDIO DIGITAL "PLATA INFORMATIVO" CORRESPONDIENTE AL  PERIODO DEL 16 DE DICIEMBRE 2022 AL 30 DE ENERO 2023.</t>
  </si>
  <si>
    <t>B1500000078</t>
  </si>
  <si>
    <t>MARGARITA BIERD VICIOSO</t>
  </si>
  <si>
    <t>LIB: 1276 d/f 08/03/2023. PAGO FACTURAS NCF. B1500040088 Y 40398 , 18vo. ABONO A LA O/C MIP-2021-00657, POR ADQUISICION DE 275 FARDOS DE BOTELLAS PLASTICAS DE AGUA PURIFICADA, PARA SER UTILIZADAS EN LOS DIFERENTES  DEPARTAMENTOS Y ACTIVIDADES DEL MIP.</t>
  </si>
  <si>
    <t>B1500040088</t>
  </si>
  <si>
    <t>B1500040398</t>
  </si>
  <si>
    <t>Agua Cristal, SA</t>
  </si>
  <si>
    <t>LIB: 1277 d/f 08/03/2023. PAGO FACTURA NCF. B1500000259, SEGUN O/C MIP-2022-00834, POR ADQUISICION DE BOTAS PARA SER UTILIZADAS POR EL CENTRO DE MONITOREO Y VIDEO VIGILANCIA CIUDAD COLONIAL DE ESTE MINISTERIO.</t>
  </si>
  <si>
    <t>B1500000259</t>
  </si>
  <si>
    <t>Grancasa, SRL</t>
  </si>
  <si>
    <t>LIB: 1356 d/f 10/03/2023. PAGO FACTURAS NCF. B1500001489, POR DIPLOMADO EN COMPRAS Y CONTRATACIONES: ENFOQUE DESDE LA ADMINISTRACION PUBLICA, EN ESTE MINISTERIO.</t>
  </si>
  <si>
    <t>B1500001489</t>
  </si>
  <si>
    <t>UNIVERSIDAD AUTONOMA DE SANTO DOMINGO</t>
  </si>
  <si>
    <t>LIB: 1361 d/f 10/03/2023. PAGO FACT. NCF. B1500000838, POR ALQUILER DEL LOCAL DONDE FUNCIONAN LAS OFICINAS DE LA POLICIA  AUXILIAR, SEGUN CERTIFICADO DE CONTRATO BS-0008193-2022, CORRESPONDIENTE AL MES DE MARZO 2023.</t>
  </si>
  <si>
    <t>B1500000838</t>
  </si>
  <si>
    <t>Servicios Empresariales Canaan, SRL</t>
  </si>
  <si>
    <t>LIB: 1433 d/f 13/003/2023. PAGO FACTURA NCF. B1500006144, SEGUN O/S MIP-2023-00031, POR SERVICIOS DE MANTENIMIENTO EN GARANTÍA DEL VEHÍCULO HYUNDAI CANTUS CHASIS #392962, ASIGNADO AL DIRECTOR DE CONTROL DE REG. PRODUCTOS PIROTÉCNICOS Y QUÍMICO.</t>
  </si>
  <si>
    <t>B1500006144</t>
  </si>
  <si>
    <t>Magna Motors, SA</t>
  </si>
  <si>
    <t>LIB: 1434 d/f 13/03/2023. PAGO FACTURA NCF. B1500024276, SEGUN O/S MIP-2023-00007, POR SERVICIOS DE MANTENIMIENTO DEL VEHÍCULO CHEVROLET COLORADO CHASIS #650916, ASIGNADO AL COBA.</t>
  </si>
  <si>
    <t>B1500024276</t>
  </si>
  <si>
    <t>Santo Domingo Motors Company, SA</t>
  </si>
  <si>
    <t>LIB: 1438 d/f 13/03/2023. PAGO FACTURA NCF. B1500000561, SEGUN O/S MIP-2023-00028, POR CONTRATACIÓN PARA LOS SERVICIOS DE ALQUILER DE VEHÍCULOS PARA EL OPERATIVO DENTRO DEL PLAN DE SEGURIDAD CIUDADANA MI PAÍS SEGURO</t>
  </si>
  <si>
    <t>B1500000561</t>
  </si>
  <si>
    <t>Lanny Rent a Car, EIRL</t>
  </si>
  <si>
    <t>LIB: 1479 d/f 13/03/2023. PAGO FACTURA NCF B1500000959, SEGUN O/S MIP-2022-00885, CONTRATACION DE SERVICIOS DE PUBLICIDAD EN TELEVISION, RADIO Y MEDIOS DIGITALES PARA MI PAIS SEGURO Y RD CUENTA CONTIGO EN EL PERIODO DEL 16 DE NOVIEMBRE AL 31 DE DICIEMBRE 2022.</t>
  </si>
  <si>
    <t>B1500000959</t>
  </si>
  <si>
    <t>GTB Radiodifusores, SRL</t>
  </si>
  <si>
    <t>LIB: 1505 d/f  14/03/2023. PAGO FACTURA  NCF B1500001680, SALDO A LA O/S 2021-00383, POR CONTRATACION DE SERVICIOS DE DESABOLLADURA Y PINTURA PARA LA FLOTILLA VEHICULAR DE ESTE MINISTERIO DE INTERIOR Y POLICIA.</t>
  </si>
  <si>
    <t>B1500001680</t>
  </si>
  <si>
    <t>Centro Automotriz Remesa, SRL</t>
  </si>
  <si>
    <t>LIB: 1509 d/f 14/03/2023. PAGO VARIAS FACTURAS, 13VO ABONO AL CERTIFICADO DE CONTRATO NO. BS-0004490-2022, POR MANTENIMIENTO Y REPARACION DE VARIOS VEHICULOS, PERTENECIENTES A ESTE MINISTERIO.</t>
  </si>
  <si>
    <t>B1500003737</t>
  </si>
  <si>
    <t>B1500003738</t>
  </si>
  <si>
    <t>B1500003793</t>
  </si>
  <si>
    <t>B1500003794</t>
  </si>
  <si>
    <t>B1500003795</t>
  </si>
  <si>
    <t>B1500003796</t>
  </si>
  <si>
    <t>B1500003797</t>
  </si>
  <si>
    <t>Servicio Sistema Motriz AMG, EIRL</t>
  </si>
  <si>
    <t>LIB: 1735 d/f 20/03/2023. PAGO FACT. NCF B1500000151, SEGUN CERTIFICADO DE CONTRATO NO. BS-0009635-2022, POR SERVICIOS DE ASESORIA ESPECIALIZADA PARA LA CREACION DE IMPLEMENTACION DE UNA METODOLOGIA DE TRABAJO. DEL 04/12/2022 AL 04/01/2023.</t>
  </si>
  <si>
    <t>Daniel Enrique Pou Suazo</t>
  </si>
  <si>
    <t>LIB: 1738 d/f 20/03/2023. PAGO CUENTA NO. 713993830, NCF E450000001009 Y B1500192135, POR SERVICIO DE FLOTAS , COMUNIDAD DIGNA, CORRESPONDIENTE A LOS  MESES  DE DICIEMBRE 2022 Y ENERO 2023.</t>
  </si>
  <si>
    <t>E450000001009</t>
  </si>
  <si>
    <t>B1500192135</t>
  </si>
  <si>
    <t>COMPANIA DOMINICANA DE TELEFONOS C POR A</t>
  </si>
  <si>
    <t>LIB: 1741 d/f 20/03/2023. PAGO FACTURA NCF. B1500000071, SEGUN O/C MIP-2022-01269, POR ADQUSICION DE BOLSAS REUSABLES ALEGORICAS A LA NAVIDAD PARA SER UTILIZADAS EN ESTE MINISTERIO DE INTERIOR Y POLICIA.</t>
  </si>
  <si>
    <t>Centro Ferretero Austria, SRL</t>
  </si>
  <si>
    <t>LIB: 1751 d/f 20/03/2023. PAGO FACTURA NCF. B1500000205 SEGÚN O/C MIP-2022-01036, POR ADQUISICIÓN DE CHALECOS PERSONALIZADOS, PARA SER UTILIZADOS POR LOS MOTORISTA EN LOS SECTORES PRIORIZADOS EN EL MUNICIPIO DE SANTIAGO MIP.</t>
  </si>
  <si>
    <t>B1500000205</t>
  </si>
  <si>
    <t>Dento Media, SRL</t>
  </si>
  <si>
    <t>LIB: 1757 d/f 20/03/2023.PAGO CUENTA NO. 710029713, NCF E450000003459, POR SERVICIO TELEFÓNICO A ESTE MIP, CORRESPONDIENTE AL MES DE FEBRERO 2023.</t>
  </si>
  <si>
    <t>E450000003459</t>
  </si>
  <si>
    <t>LIB: 1759 d/f 20/03/2023. PAGO CUENTA NO. 788841969, NCF E450000004631, POR SERVICIO DE FLOTAS Y DATA DISTRIBUIBLE PARA SER UTILIZADAS POR LA POLICIA NACIONAL EN EL PLAN DE SEGURIDAD CIUDADANA CORRESPONDIENTE AL MES DE FEBRERO 2023.</t>
  </si>
  <si>
    <t>E450000004631</t>
  </si>
  <si>
    <t>LIB: 1760 d/f 20/03/2023. PAGO FACTURA NCF. B1500000519, SEGUN O/S MIP-2022-01022, POR SERVICIO DE REFRIGERIO PARA EL TALLER DE PROGRAMA DE CAPACITACIÓN DE RED DE LIDERES MEDIADORES COMUNITARIOS POR UNA CONVIVENCIA PACÍFICA PARA PREVENIR Y REDUCIR LA CRIMINALIDAD DE ESTE MINISTERI</t>
  </si>
  <si>
    <t>B1500000519</t>
  </si>
  <si>
    <t>LIB: 1761 d/f 20/03/2023. PAGO FACTURA NCF. B1500001058, SEGUN O/C MIP-2022-01197, POR ADQUISICIÓN DE MATERIALES FERRETEROS, PARA EL MANTENIMIENTO DEL PISO 11 DEL EDIFICIO JUAN PABLO DUARTE.</t>
  </si>
  <si>
    <t>B1500001058</t>
  </si>
  <si>
    <t>Luyens Comercial, SRL</t>
  </si>
  <si>
    <t>LIB: 1775 d/f 20/03/2023. PAGO FACTURA NCF. B1500000083, SEGUN O/S MIP-2022-01171, POR CONTRATACION DE SERVICIOS DE PUBLICIDAD EN TELEVISION , RADIO Y MEDIOS DIGITALES PARA MI PAIS SEGURO Y RD CUENTA CONTIGO EN EL PERIODO DEL 16 DE DICIEMBRE DEL 2022 AL 30 DE ENERO DEL 2023.</t>
  </si>
  <si>
    <t>B1500000083</t>
  </si>
  <si>
    <t>Fundación Municipios al Día</t>
  </si>
  <si>
    <t>LIB: 1787 d/f 20/03/2023. PAGO CUENTA NO. 703616800, NCF E450000003293, POR SERVICIO DE FLOTA DE ESTE MINISTERIO, CORRESPONDIENTE AL MES DE FEBRERO 2023.</t>
  </si>
  <si>
    <t>E450000003293</t>
  </si>
  <si>
    <t>COMPANIA DOMINICANA DE TELEFONOS C
POR A</t>
  </si>
  <si>
    <t>LIB: 1800 d/f 20/03/2023. PAGO FACTURA NCF. B1500000092, SEGUN O/C MIP-2022-01271, POR ADQUISICIÓN DE (3653) MAYONESA QUE SERÁN UTILIZADOS PARA LOS SECTORES INTERVENIDOS EN LA ESTRATEGIA DE SEGURIDAD CIUDADANA DE ESTE MINISTERIO.</t>
  </si>
  <si>
    <t>B1500000092</t>
  </si>
  <si>
    <t>Canasta Amalia, S, SRL</t>
  </si>
  <si>
    <t>LIB: 1803 d/f 20/03/2023. PAGO FACTURA NCF. B1500000077, SEGUN O/C MIP-2022-01261, POR ADQUISICION DE MAQUINAS DE COSER PARA SER UTILIZADAS EN EL PLAN DE LA ESTRATEGIA INTEGRAL DE SEGURIDAD CIUDADANA "MI PAIS SEGURO", DE ESTE MINISTERIO.</t>
  </si>
  <si>
    <t>Gomargos, SRL</t>
  </si>
  <si>
    <t>LIB: 1807 d/f  20/03/2023. PAGO FACTURA NCF. B1500000177, SEGUN O/C MIP-2023-00001 POR ADQUISICIÓN DE ELECTRODOMÉSTICOS PARA SER UTILIZADOS EN LOS SECTORES INTERVENIDOS POR EL PASO DEL HURACAN FIONA.</t>
  </si>
  <si>
    <t>B1500000177</t>
  </si>
  <si>
    <t>Suplidora Nicartom, SRL</t>
  </si>
  <si>
    <t>LIB: 18/09 d/f 20/03/2023. PAGO FACTURA NCF. B1500000113, SEGUN O/C MIP-2022-00981, POR ADQUISICIÓN DE EQUIPOS DEPORTIVOS, PARA SER UTILIZADOS EN LAS ACTIVIDADES DEL VICEMINISTERIO DE GESTIÓN MIGRATORIA Y NATURALIZACIÓN.</t>
  </si>
  <si>
    <t>B1500000113</t>
  </si>
  <si>
    <t>LIB: 1812 d/f 20/03/2023. PAGO FACTURA NCF. B1500000072, SEGUN O/C MIP-2022-01250, POR ADQUISICIÓN DE LONCHERAS, ESTUCHES Y BOLSOS CON LOGO, PARA SER UTILIZADO EN LAS DIFERENTES FERIAS Y ACTIVIDADES DE ESTE MINISTERIO.</t>
  </si>
  <si>
    <t>B1500000072</t>
  </si>
  <si>
    <t>LIB: 1912 d/f 22/03/2023. PAGO FACTURA NCF. B1500000078, SEGUN CERTIFICADO DE CONTRATO BS-0006989-2022, POR SERVICIOS JURIDICOS A ESTE MIP, CORRESPONDIENTE AL MES DE MARZO 2023.</t>
  </si>
  <si>
    <t>LIB: 1914 d/f 22/03/2023. PAGO FACTURA NCF. B1500000163, SEGUN O/C MIP-2022-00784, POR ADQUISICIÓN DE PRENDA DE VESTIR (CHAQUETAS) PARA DIFERENTES DEPARTAMENTOS DE ESTE MINISTERIO DE INTERIOR Y POLICÍA.</t>
  </si>
  <si>
    <t>B1500000163</t>
  </si>
  <si>
    <t>Constructora E Inmobiliaria Maramit, SRL</t>
  </si>
  <si>
    <t>LIB: 1915 d/f 22/03/2023. PAGO FACTURA NCF. B1500009643, SEGUN O/S MIP-2022-00853, POR SERVICIOS DE MANTENIMIENTO EN GARANTÍA DEL VEHÍCULO KIA SPORTAGE CHASIS #655807, ASIGNADO A LA SEÑORA BELGICA LOPEZ, ENCARGADA DE TESORERIA.</t>
  </si>
  <si>
    <t>B1500009643</t>
  </si>
  <si>
    <t>LIB: 1931  d/f 22/03/2023. PAGO FACTURA NCF. B1500024348, SEGUN O/S MIP-2023-00015, POR SERVICIOS DE MANTENIMIENTO DEL VEHÍCULO CHEVROLET COLORADO CHASIS #650669, ASIGNADO AL COBA.</t>
  </si>
  <si>
    <t>B1500024348</t>
  </si>
  <si>
    <t>LIB: 1933 d/f  22/03/2023. PAGO FACTURAS NCF. B1500002482, 2483 Y 2484, SEGUN O/S MIP-2022-01279, POR SERVICIO DE REFRIGERIO Y ALMUERZO PARA DIFERENTES ACTIVIDADES DE ESTE MINISTERIO DE INTERIOR Y POLICIA.</t>
  </si>
  <si>
    <t>B1500002482</t>
  </si>
  <si>
    <t>B1500002483</t>
  </si>
  <si>
    <t>B1500002484</t>
  </si>
  <si>
    <t>The Clasic Gourmet H&amp;A, SRL</t>
  </si>
  <si>
    <t>LIB: 1934 d/f 22/03/2023. PAGO FACTURA NCF. B1500000154, SEGUN O/C MIP-2022-00984, POR ADQUISICIÓN DE TÓNERES PARA SER SUMINISTRADOS A LAS DIFERENTES ÁREAS DE ESTE MINISTERIO.</t>
  </si>
  <si>
    <t>B1500000154</t>
  </si>
  <si>
    <t>Fis Soluciones SRL</t>
  </si>
  <si>
    <t>LIB: 1935 d/f 22/03/2023. PAGO FACTURA NCF. B1500024410, SEGUN O/S MIP-2023-00029, POR SERVICIOS DE MANTENIMIENTO DEL VEHÍCULO CHEVROLET COLORADO CHASIS #650595, ASIGNADO AL DEPARTAMENTO DE PROTOCOLO.</t>
  </si>
  <si>
    <t>B1500024410</t>
  </si>
  <si>
    <t>LIB: 1938 d/f 22/03/2023. PAGO FACTURA NCF. B1500000781, SEGUN O/C MIP-2022-01223, POR ADQUISICIÓN DE MATERIALES PARA PINTAR PARA LAS CASAS DE PREVENCIÓN Y SEGURIDAD CIUDADANA, DE LAS DISTINTAS LOCALIDADES DE ESTE MINISTERIO.</t>
  </si>
  <si>
    <t>B1500000781</t>
  </si>
  <si>
    <t>Khalicco Investments, SRL</t>
  </si>
  <si>
    <t>LIB: 1948 d/f 22/03/2023. PAGO FACTURA NCF. B1500010384, SEGUN O/S MIP-2023-00033, POR SERVICIOS DE MANTENIMIENTO EN GARANTÍA DEL VEHÍCULO KIA SPORTAGE CHASIS #565520, ASIGNADO AL VICEMINISTERIO DE CONVIVENCIA CIUDADANA.</t>
  </si>
  <si>
    <t>B1500010384</t>
  </si>
  <si>
    <t>LIB: 1950 d/f 22/03/2023. PAGO FACTURA NCF. B1500006148, SEGUN O/S MIP-2022-00551, POR SERVICIOS DE MANTENIMIENTO EN GARANTÍA DEL VEHÍCULO HYUNDAI SANTA FE CHASIS #057232, ASIGNADO AL SR. VÍCTOR BENAVIDES VALERIO, DIRECTOR DE GABINETE MINISTERIAL.</t>
  </si>
  <si>
    <t>B1500006148</t>
  </si>
  <si>
    <t>LIB: 1952 d/f 22/03/2023. PAGO FACTURA NCF. B1500000508, SEGUN O/C MIP-2022-00928, POR ADQUISICION E IMPRESION DE BOLSOS DE CARTONITE PARA SER DISTRIBUIDOS POR EL DEPARTAMENTO DE RELACIONES PUBLICAS DE ESTE MINISTERIO .</t>
  </si>
  <si>
    <t>B1500000508</t>
  </si>
  <si>
    <t xml:space="preserve">GRUPO MARTE ROMAN, SRL </t>
  </si>
  <si>
    <t>LIB: 1953 d/f 22/03/2023. PAGO FACTURA NCF. B1500000022, SEGUN O/C MIP-2022-01265, POR ADQUISICIÓN DE INVERSORES, PARA SER UTILIZADOS EN LAS ACTIVIDADES DE ESTE MINISTERIO.</t>
  </si>
  <si>
    <t>B1500000022</t>
  </si>
  <si>
    <t>Falco Latinoamerica, SRL</t>
  </si>
  <si>
    <t>LIB: 1954 d/f 22/03/2023. PAGO FACTURA NCF. B1500000180, SEGUN O/C MIP-2022-00499, POR ADQUISICION DE 30,000.00 PERGAMINOS "YO SOY PAZ" LOS CUALES SERAN DISTRIBUIDOS EN LOS ENCUENTROS REALIZADOS EN LOS SECTORES  PRIORIZADOS POR LA ESTRAEGIA NACIONAL INTEGRAL DE SEGURIDAD CIUDADANA</t>
  </si>
  <si>
    <t>B1500000180</t>
  </si>
  <si>
    <t xml:space="preserve">Textilgraf, SRL </t>
  </si>
  <si>
    <t>LIB: 2024 d/f 24/03/2023. PAGO FACTURA NCF. B1500358444, NIC 6006689, SERVICIO DE ENERGIA ELECTRICA, COMUNIDAD DIGNA CORRESPONDIENTE A LOS PERIODOS DEL 11/01/2023 AL 10/02/2023</t>
  </si>
  <si>
    <t>B1500358444</t>
  </si>
  <si>
    <t>LIB: 2023 d/f 24/03/2023. PAGO NIC. NO. 7251640, POR SERVICIO DE  ELECTRICIDAD, AL LOCAL DONDE FUNCIONAN LAS OFICINAS DE LA POLICIA  AUXILIAR , DEL  10/01/2023 AL 09/02/2023.</t>
  </si>
  <si>
    <t>B1500358381</t>
  </si>
  <si>
    <t>LIB: 2029 d/f 24/03/2023. PAGO CUENTAS NO. 86563069 Y 3617053, NCF. B1500048012 Y B1500048744, POR SERVICIO MOVIL  COMUNIDAD DIGNA, CORRESPONDIENTE A LOS PERIODOS DEL 11/01/2023 AL 10/02/2023 Y SERVICIO DE TELECABLE  DEL  01/02/2023 AL 28/02/2023</t>
  </si>
  <si>
    <t>B1500048012</t>
  </si>
  <si>
    <t>B1500048744</t>
  </si>
  <si>
    <t>ALTICE DOMINICANA, SA</t>
  </si>
  <si>
    <t>LIB: 2033 d/f 24/03/2023. PAGO NIC. NO. 6784227 Y 6925115, POR SERVICIO DE ELECTRICIDAD DE LA OFICINA  QUE TIENE EL MIP EN SANTIAGO DE LOS CABALLEROS, Y LA CASA DE PREVENCION EN SAN FRANCISCO DE MACORIS  CORRESP. AL PERIODO,  01/02/2023 AL 01/03/2023</t>
  </si>
  <si>
    <t>B1500343547</t>
  </si>
  <si>
    <t>B1500345658</t>
  </si>
  <si>
    <t>EDENORTE DOMINICANA S A</t>
  </si>
  <si>
    <t>LIB: 2035 d/f 24/03/2023. PAGO FACTURA NCF. B1500002151, POR ALQUILER DE STAND EN CENTRO DE ATENCION PRESENCIAL AL CIUDADANO PUNTO GOB SAMBIL,"PARA PROP. INFORMACION Y SERV. DE ESTE MIP, CORRESP. AL MES DE MARZO 2023, SEGUN CERT. DE CONTRATO CI-000166-2021.</t>
  </si>
  <si>
    <t>B1500002151</t>
  </si>
  <si>
    <t>OFICINA GUBERNAMENTAL DE TECNOLOGIA DE LA INFORMACION Y COMUNICACIÓN</t>
  </si>
  <si>
    <t>LIB: 2036 d/f 24/03/2023. PAGO FACTURA NCF. B1500002135, POR ALQUILER DE STAND EN CENTRO DE ATENCION PRESENCIAL AL CIUDADANO PUNTO GOB. MEGACENTRO,"PARA PROP. INFORMACION Y SERV. DE ESTE MIP, CORRESP. AL MES DE MARZO 2023, SEGUN CERT. DE CONTRATO CI-000168-2021.</t>
  </si>
  <si>
    <t>B1500002135</t>
  </si>
  <si>
    <t>LIB: 2037 d/f 24/03/2023. PAGO FACTURA NCF. B1500024419, SEGUN O/S MIP-2023-00027, POR SERVICIOS DE MANTENIMIENTO DEL VEHÍCULO CHEVROLET COLORADO CHASIS #650710, ASIGNADO AL COBA.</t>
  </si>
  <si>
    <t>B1500024419</t>
  </si>
  <si>
    <t>LIB: 2038 d/f 24/03/2023. PAGO FACTURA NCF. B1500000010, SEGUN O/S MIP-2022-00008, POR SERVICIOS DE REPARACIÓN DEL VEHÍCULO KIA SPORTAGE CHASIS #565808, ASIGNADO AL DESPACHO.</t>
  </si>
  <si>
    <t>B1500000010</t>
  </si>
  <si>
    <t>SERVICIOS INDUSTRIALES LAS AMERICAS BRITO SRL</t>
  </si>
  <si>
    <t>LIB: 2039 d/f 24/03/2023. PAGO FACT. NCF B1500000152, SEGUN CERTIFICADO DE CONTRATO BS-0007367-2022, POR SERVICIOS DE ASESORIA DE SEGURIDAD CIUDADANA CORRESPONDIENTE AL PERIODO DEL 16/01/2023 AL 16/02/2023</t>
  </si>
  <si>
    <t>B1500000152</t>
  </si>
  <si>
    <t>LIB: 2043 d/f 24/03/2023. PAGO FACTURA NCF. B1500024409, SEGUN O/S MIP-2023-00032, POR SERVICIOS DE MANTENIMIENTO DEL VEHÍCULO NISSAN X-TRAIL CHASIS #025650, ASIGNADO AL DESPACHO.</t>
  </si>
  <si>
    <t>B1500024409</t>
  </si>
  <si>
    <t>LIB: 2074 d/f 24/03/2023 .PAGO FACTURA NCF B1500000514, SEGUN O/S MIP-2022-01255, CONTRATACIÓN DE SERVICIO DE ADQUISICION DE ALMUERZOS EJECUTIVOS PARA EL PERSONAL DE ESTE MINISTERIO .</t>
  </si>
  <si>
    <t>B1500000514</t>
  </si>
  <si>
    <t>LIB: 2075 d/f 24/03/2023. PAGO FACT. NCF. B1500000394, 5to  ABONO A LA O/S MIP-2022-00494, POR SERV. DE ALQ. DE  IMPRESORAS  MULTIFUNCIONALES  PARA SER UTIL. EN DIF. AREAS DE ESTE MIP SEGUN CERT. DE CONTRATO NO. BS-0011372-2022</t>
  </si>
  <si>
    <t>B1500000394</t>
  </si>
  <si>
    <t>KYODOM SRL</t>
  </si>
  <si>
    <t>LIB: 2108 d/f 27/03/2023. PAGO FACTURA NCF B1500009899, SEGUN O/S MIP-2022-01211, POR SERVICIO DE MANTENIMIENTO DEL VEHICULO KIA SPORTAGE CHASIS #112337, ASIGNADO A DANIEL MATEO ROA, DIRECTOR  DCCAM.</t>
  </si>
  <si>
    <t>B1500009899</t>
  </si>
  <si>
    <t>LIB: 2109 d/f 27/03/2023. PAGO FACTURA NCF. B1500000391, SEGUN O/S-2022-00911, POR CONTRATACION DE SERVICIO PARA EL MANTAJE DE ACTIVIDAD DE LA EXTRATEGIA NACIONAL INTEGRAL DE SEGURIDAD CIUDADANA DE ESTE MINISTERIO</t>
  </si>
  <si>
    <t>B1500000391</t>
  </si>
  <si>
    <t>GISELLE ALTAGRACIA GARCIA MEYRELES</t>
  </si>
  <si>
    <t>LIB: 2123 d/f 27/03/2023. PAGO NIC. NO. 6671693 Y 7168438, FACTURAS NCF. B1500362591 Y 358618, POR SERV. DE ELECTRICIDAD A LOS LOCALES  DONDE FUNCIONAN  LAS CASAS DE PREV. Y SEGURIDAD CIUDADANA DE ESTE MIP EN LOS ALCARRIZOS Y CRISTO REY, PER. DE FACT. DEL  02/01/2023 AL 13/02/2023</t>
  </si>
  <si>
    <t>B1500358618</t>
  </si>
  <si>
    <t>B1500362591</t>
  </si>
  <si>
    <t>B1500040688</t>
  </si>
  <si>
    <t>B1500040810</t>
  </si>
  <si>
    <t>LIB: 2125 d/f 27/03/2023. PAGO FACTURAS NCF. B1500040688, B1500040810, 2do ABONO A LA O/C MIP-2022-00904, POR ADQUISICION DE (400) FARDOS DE BOTELLITAS DE AGUA 20/1 PARA SER UTILIZADAS EN DIFERENTE DEPARTAMENTO, PROGRAMA Y COCINA DE ESTE MINISTERIO</t>
  </si>
  <si>
    <t>LIB: 2127 d/f 27/03/2023. PAGO FACTURA NCF. B1500000038, SEGUN O/S MIP-2022-01270, POR CONTRATACION DE SERVICIO DE REFRIGERIO PARA 60 PERSONAS.</t>
  </si>
  <si>
    <t>B1500000038</t>
  </si>
  <si>
    <t xml:space="preserve">LUCAS EVANGELISTA MARTE PILAR DE MCKENZIE
</t>
  </si>
  <si>
    <t>LIB: 2194 d/f 28/03/2023. PAGO FACT. NCF. B1500000034 SEGUN O/C MIP -2023-00092, POR SERV. DE IMPRESIÓN DE CERT. FULL COLORS PERSONALIZADOS CON EL NOMBRE DE CADA PART. PARA EL ACTO DE GRADUACIÓN DEL PROG. RED DE LÍDERES COM. MEDIADORES DE CONFLICTOS DE NAGUA Y SAN FRANCISCO DE MAC</t>
  </si>
  <si>
    <t>LIB: 2197 d/f 28/03/2023. PAGO FACT. NCF. B1500000073  SEGUN O/C  MIP-2023-00056, POR ADQ. DE ESCLAVINA DE GRADUACIÓN PARA EL PROGRAMA DE CAPACITACIÓN RED DE LÍDERES MED. COMUNITARIO POR UNA CONVIVENCIA PACÍFICA PARA PREVENIR Y REDUCIR LA CRIMINALIDAD</t>
  </si>
  <si>
    <t>B1500000073</t>
  </si>
  <si>
    <t>LIB: 2244 d/f 29/03/2023. PAGO FACTURA NCF. B1500000033, SEGUN O/C MIP-2022-00454, POR ADQUISICION DE TAPAS ENROLLABLES  PARA MITSUBISHI L200 ROLL ON  LOK PARA SER UTILIZADAS EN ESTE MIP</t>
  </si>
  <si>
    <t>LIB: 2248 d/f 29/03/2023. PAGO FACTURA NCF. B1500000016, SEGUN O/S MIP-2022-01113, POR CONTRATACION DE SERVICIOS DE PUBLICIDAD EN TELEVISION , RADIO Y MEDIOS DIGITALES PARA MI PAIS SEGURO Y RD CUENTA CONTIGO EN EL PERIODO DEL 16 DE DICIEMBRE DEL 2022 AL 30 DE ENERO DEL 2023.</t>
  </si>
  <si>
    <t>JORGE HOLGUIN GONZALEZ</t>
  </si>
  <si>
    <t>LIB: 2249 d/f 29/03/2023. PAGO NIC.1511181, POR SERVICIO DE ELECTRICIDAD A ESTE MINISTERIO,  PERIODO DE FACTURACION 20/06/2022  AL 20/07/2022,</t>
  </si>
  <si>
    <t>B1500218593</t>
  </si>
  <si>
    <t>EMPRESA DISTRIBUIDORA DE
ELECTRICIDAD DEL ESTE S A</t>
  </si>
  <si>
    <t>LIB: 2250 d/f 29/03/2023. PAGO FACTURAS B1500003210 Y 3211, SALDO A LA O/S MIP-2022-00958, CONTRATACIÓN DE SERVICIOS DE HOSPEDAJE PARA INVITADOS INTERNACIONALES, ASESORES Y PERSONAL DEL MINISTERIO QUE BRINDAN APOYO DENTRO DE LA ESTRAT. NACIONAL DE SEG. CIUDADANA MI PAÍS SEGURO.</t>
  </si>
  <si>
    <t>B1500003210</t>
  </si>
  <si>
    <t>B1500003211</t>
  </si>
  <si>
    <t>Servicies Travel, SRL</t>
  </si>
  <si>
    <t>LIB: 2251 d/f 29/03/2023. PAGO FACTURA NCF. B1500024488, SEGUN O/S MIP-2023-00055, POR SERVICIOS DE MANTENIMIENTO EN GARANTÍA DEL VEHÍCULO NISSAN KICKS CHASIS #607149, ASIGNADO AL COBA.</t>
  </si>
  <si>
    <t>B1500024488</t>
  </si>
  <si>
    <t>LIB: 2253 d/f 29/03/2023. PAGO FACTURA NCF B1500000149, SEGUN O/S MIP-2022-01176, CONTRATACION DE SERVICIOS DE PUBLICIDAD EN TELEVISION, RADIO Y MEDIOS DIGITALES PARA MI PAIS SEGURO Y RD CUENTA CONTIGO EN EL PERIODO DESDE EL 16 DE DICIEMBRE DEL 2022 AL 30 DE ENERO DEL 2023.</t>
  </si>
  <si>
    <t>B1500000149</t>
  </si>
  <si>
    <t>BIVIANO PAULINO DE LEON ALCANTARA</t>
  </si>
  <si>
    <t>LIB: 2254 d/f 29/03/2023. PAGO FACTURA NCF. B1500024506, SEGUN O/S MIP-2023-00070, POR SERVICIOS DE MANTENIMIENTO DEL VEHÍCULO CHEVROLET COLORADO CHASIS #650888, ASIGNADO AL COBA.</t>
  </si>
  <si>
    <t>B1500024506</t>
  </si>
  <si>
    <t>LIB: 2255 d/f 29/03/2023. PAGO FACTURA NCF. B1500024442, SEGUN O/S MIP-2023-00044, POR SERVICIOS DE MANTENIMIENTO EN GARANTÍA DEL VEHÍCULO NISSAN KICKS CHASIS #607113, ASIGNADO AL COBA.</t>
  </si>
  <si>
    <t>B1500024442</t>
  </si>
  <si>
    <t>LIB: 2256 d/f 29/03/2023. PAGO FACTURA NCF. B1500000033, SEGUN O/C MIP-2023-00081, POR CONTRATACIÓN DE SERVICIOS DE IMPRESIÓN DE 500 INVITACIONES PARA ACTO DE GRADUACIÓN DEL PROGRAMA RED DE LÍDERES COMUNITARIOS MEDIACIONES DE CONFLICTOS DE SAN FRANCISCO DE MACORÍS Y NAGUA.</t>
  </si>
  <si>
    <t>LIB: 2257 d/f 29/03/2023. PAGO FACTURA NCF B1500001251, Y SALDO AL CERTIFICADO DE CONTRATO BS-0004293-2022, POR ADQUISICION DE ARTICULOS Y MATERIALES GASTABLES PARA SER UTILIZADOS EN LAS DISTINTAS DIRECCIONES, DEPARTAMENTOS Y PROGRAMAS DE ESTE MINISTERIO.</t>
  </si>
  <si>
    <t>B1500001251</t>
  </si>
  <si>
    <t>Maxibodegas Eop Del Caribe, SRL</t>
  </si>
  <si>
    <t>LIB: 2283 d/f 29/03/2023. PAGO FACTURA NCF. B1500000110, SEGUN O/S MIP-2022-01155, POR CONTRATACION DE SERVICIOS DE PUBLICIDAD EN TELEVISION , RADIO Y MEDIOS DIGITALES PARA MI PAIS SEGURO Y RD CUENTA CONTIGO, DESDE EL 16 DE DICIEMBRE  2022 AL 30 DE ENERO 2023.</t>
  </si>
  <si>
    <t>B1500000110</t>
  </si>
  <si>
    <t>Wendy Santana Comunicaciones, SRL</t>
  </si>
  <si>
    <t>LIB: 2284 d/f 29/03/2023. PAGO FACTURA NCF. B1500000076, SEGUN O/S MIP-2022-01172, POR CONTRATACION DE SERVICIOS DE PUBLICIDAD EN TELEVISION , RADIO Y MEDIOS DIGITALES PARA MI PAIS SEGURO Y RD CUENTA CONTIGO EN EL PERIODO DEL 16 DE DICIEMBRE DEL 2022 AL 30 DE ENERO DEL 2023.</t>
  </si>
  <si>
    <t>B1500000076</t>
  </si>
  <si>
    <t>GAUDIS MARGARITA SANCHEZ SANTELISES</t>
  </si>
  <si>
    <t>LIB: 2285 d/f 29/03/2023. PAGO CUENTA NO. 713993830, NCF E450000003604, POR SERVICIO DE FLOTAS , COMUNIDAD DIGNA, CORRESPONDIENTE AL MES DE  FEBRERO 2023.</t>
  </si>
  <si>
    <t>E450000003604</t>
  </si>
  <si>
    <t>LIB: 2316 d/f 30/03/2023. PAGO FACTURA NCF. B1500000134, SEGUN O/S MIP-2022-01102, POR CONTRATACION DE SERVICIOS DE PUBLICIDAD EN TELEVISION , RADIO Y MEDIOS DIGITALES PARA MI PAIS SEGURO Y RD CUENTA CONTIGO EN EL PERIODO DEL 16 DE DICIEMBRE DEL 2022 AL 30 DE ENERO DEL 2023.</t>
  </si>
  <si>
    <t>B1500000134</t>
  </si>
  <si>
    <t>ONELIO MANUEL DOMINGUEZ MOREL</t>
  </si>
  <si>
    <t>LIB: 2327 d/f 30/03/2023 . PAGO FACTURA NCF. B1500000172, SEGUN O/S MIP-2022-01139, POR CONTRATACION DE SERVICIOS DE PUBLICIDAD EN TELEVISION , RADIO Y MEDIOS DIGITALES PARA MI PAIS SEGURO Y RD CUENTA CONTIGO EN EL PERIODO DEL 16 DE DICIEMBRE DEL 2022 AL 30 DE ENERO DEL 2023.</t>
  </si>
  <si>
    <t>B1500000172</t>
  </si>
  <si>
    <t>Pablo Antonio Gómez Valbuena</t>
  </si>
  <si>
    <t>LIB: 2331 d/f 30/03/2023. PAGO FACTURA NCF. B1500000146, SEGUN O/S MIP-2022-01127, POR CONTRATACION DE SERVICIOS DE PUBLICIDAD EN TELEVISION , RADIO Y MEDIOS DIGITALES PARA MI PAIS SEGURO Y RD CUENTA CONTIGO EN EL PERIODO DEL 16 DE DICIEMBRE DEL 2022 AL 30 DE ENERO DEL 2023.</t>
  </si>
  <si>
    <t>B1500000146</t>
  </si>
  <si>
    <t>José Manuel Díaz Disla</t>
  </si>
  <si>
    <t>LIB: 2332 d/f 30/03/2023. PAGO FACTURA NCF. B1500000184, SEGUN O/S MIP-2022-01112, POR CONTRATACION DE SERVICIOS DE PUBLICIDAD EN TELEVISION , RADIO Y MEDIOS DIGITALES PARA MI PAIS SEGURO Y RD CUENTA CONTIGO EN EL PERIODO DEL 16 DE DICIEMBRE DEL 2022 AL 30 DE ENERO DEL 2023.</t>
  </si>
  <si>
    <t>B1500000184</t>
  </si>
  <si>
    <t>LIB: 2333 d/f 30/03/2023. PAGO FACTURA NCF. B1500000188, SEGUN O/S MIP-2022-01074, POR CONTRATACION DE SERVICIOS DE PUBLICIDAD EN TELEVISION , RADIO Y MEDIOS DIGITALES PARA MI PAIS SEGURO Y RD CUENTA CONTIGO EN EL PERIODO DEL 16 DE DICIEMBRE DEL 2022 AL 30 DE ENERO DEL 2023.</t>
  </si>
  <si>
    <t>AGENDA GLOBAL, SRL</t>
  </si>
  <si>
    <t>RICARDO MOYA GRULLON</t>
  </si>
  <si>
    <t>LIB: 2334 d/f 30/03/2023. PAGO FACTURA NCF. B1500000151, SEGUN O/S MIP-2022-01144, POR CONTRATACION DE SERVICIOS DE PUBLICIDAD EN TELEVISION , RADIO Y MEDIOS DIGITALES PARA MI PAIS SEGURO Y RD CUENTA CONTIGO, DESDE EL 16 DE DICIEMBRE  2022 AL 30 DE ENERO 2023.</t>
  </si>
  <si>
    <t>ROMULO GARCIA RAMIREZ</t>
  </si>
  <si>
    <t>LIB: 2335 d/f 30/03/2023. PAGO FACTURA NCF. B1500024453, SEGUN O/S MIP-2023-00049, POR SERVICIOS DE MANTENIMIENTO DEL VEHÍCULO CHEVROLET COLORADO CHASIS #650889, ASIGNADO AL COBA.</t>
  </si>
  <si>
    <t>B1500024453</t>
  </si>
  <si>
    <t>LIB: 2336 d/f 30/03/2023. PAGO FACTURA NCF. B1500000290, SEGUN O/S MIP-2022-01131, POR CONTRATACION DE SERVICIOS DE PUBLICIDAD EN TELEVISION , RADIO Y MEDIOS DIGITALES PARA MI PAIS SEGURO Y RD CUENTA CONTIGO, DESDE EL 16 DE DICIEMBRE  2022 AL 30 DE ENERO 2023.</t>
  </si>
  <si>
    <t>B1500000290</t>
  </si>
  <si>
    <t>EMILIO PEREZ</t>
  </si>
  <si>
    <t>LIB: 2339 d/f 30/03/2023. PAGO FACTURA NCF. B1500001164, SEGUN O/S MIP-2022-01193, POR CONTRATACION DE SERVICIOS DE PUBLICIDAD EN TELEVISION , RADIO Y MEDIOS DIGITALES PARA MI PAIS SEGURO Y RD CUENTA CONTIGO, DESDE EL 16 DE DICIEMBRE  2022 AL 30 DE ENERO 2023.</t>
  </si>
  <si>
    <t>B1500001164</t>
  </si>
  <si>
    <t>TELEANTILLAS, SAS</t>
  </si>
  <si>
    <t>LIB: 2345 d/f 30/03/2023. PAGO FACTURA NCF. B1500000092, SEGUN O/S MIP-2022-01068, POR  CONTRATACION DE SERVICIOS DE PUBLICIDAD EN TELEVISION , RADIO Y MEDIOS DIGITALES PARA MI PAIS SEGURO Y RD CUENTA CONTIGO, DESDE EL 16 DE DICIEMBRE  2022 AL 30 DE ENERO 2023.</t>
  </si>
  <si>
    <t>Global TNI Multimedios, EIRL</t>
  </si>
  <si>
    <t>LIB: 2348 d/f 30/03/2023. PAGO FACTURA NCF. B1500000028 SEGUN O/S MIP-2022-01262, POR SERVICIOS DE 140 ALMUERZOS CON LA FINALIDAD DE COMP. CON LOS COLABORADORES DE LOS RESULT. Y LOGROS AÑO 2022 DE ESTE MIP.</t>
  </si>
  <si>
    <t>Del Caldero Catering Servicios Múltiples, SRL</t>
  </si>
  <si>
    <t>LIB: 2350 d/f 30/03/2023. PAGO FACTURA NCF. B1500000044, SEGUN O/S MIP-2022-01065, POR CONTRATACION DE SERVICIOS DE PUBLICIDAD EN TELEVISION , RADIO Y MEDIOS DIGITALES PARA MI PAIS SEGURO Y RD CUENTA CONTIGO, DESDE EL 16 DE DICIEMBRE  2022 AL 30 DE ENERO 2023.</t>
  </si>
  <si>
    <t>B1500000044</t>
  </si>
  <si>
    <t>JOSE MANUEL POLANCO</t>
  </si>
  <si>
    <t>LIB: 2355 d/f 30/03/2023. PAGO FACTURA NCF. B1500000137, SEGUN O/S MIP-2022-01286, POR CONTRATACION PARA LOS SERVICIOS DE ALMUERZO CON MOTIVO DE LA FIESTA DE NAVIDAD PARA 30 PERSONAS DEL VICEMINISTERIO DE CONVIVENCIA CIUDADANA DE ESTE MINISTERIO.</t>
  </si>
  <si>
    <t>NCO3, SRL</t>
  </si>
  <si>
    <t>LIB: 5358 d/f 30/03/2023.PAGO FACT. NCF. B1500026803, POR VALOR DE 1,700,281.66, POR  SERVICIO DE SEGURO  MEDICO AL PERSONAL DE ESTE  MIP, MENOS DESC. DE NOMINA $360,416.09,CORRESP. AL PERIODO DEL 01/02/2023 AL 28/02/2023.</t>
  </si>
  <si>
    <t>B1500026803</t>
  </si>
  <si>
    <t>LIB: 2370 d/f 30/03/2023 .PAGO FACTURA NCF. B1500000203, SEGUN O/C 2022-01049, POR ADQUISICIÓN DE KIT ESCOLARES PARA SER DISTRIBUIDOS EN LA REGION ESTE EN LAS DISTINTAS ACTIVIDADES QUE SE REALIZAN DENTRO DEL PLAN MI PAIS SEGURO.</t>
  </si>
  <si>
    <t>B1500000203</t>
  </si>
  <si>
    <t>LIB: 2373 d/f 30/03/2023. PAGO FACT. NCF B1500000155, SEGUN CERTIFICADO DE CONTRATO BS-0007367-2022, POR SERVICIOS DE ASESORIA DE SEGURIDAD CIUDADANA CORRESPONDIENTE AL PERIODO DEL 16/02/2023 AL 16/03/2023</t>
  </si>
  <si>
    <t>B1500000155</t>
  </si>
  <si>
    <t>LIB: 2374 d/f 30/03/2023. PAGO FACTURA NCF. B1500000531, SEGUN O/C MIP-2022-01272, POR ADQUISICIÓN DE NEVERA, BEBEDERO Y LICUADORA.</t>
  </si>
  <si>
    <t>B1500000531</t>
  </si>
  <si>
    <t>LIB: 2375 d/f 30/03/2023. PAGO FACTURA NCF. B1500004559, SEGUN O/S MIP-2022-01184, POR CONTRATACION DE SERVICIOS DE PUBLICIDAD EN TELEVISION , RADIO Y MEDIOS DIGITALES PARA MI PAIS SEGURO Y RD CUENTA CONTIGO, DESDE EL 16 DE DICIEMBRE  2022 AL 30 DE ENERO 2023.</t>
  </si>
  <si>
    <t>B1500004559</t>
  </si>
  <si>
    <t>Editora El Nuevo Diario, SA</t>
  </si>
  <si>
    <t>LIB: 2376 d/f 30/03/2023. PAGO FACTURA NCF. B1500003270, SEGUN O/S MIP-2023-00023, POR RENOVACION DEL SERVICIO DE SUSCRIPCIÓN ANUAL EN PERIÓDICO DE CIRCULACIÓN NACIONAL PERIODO DEL 27/12/2022 AL 26/12/2023.</t>
  </si>
  <si>
    <t>B1500003270</t>
  </si>
  <si>
    <t>PUBLICACIONES AHORA C X A</t>
  </si>
  <si>
    <t>LIB: 2377 d/f 30/03/2023. PAGO FACTURA NCF. B1500006100, SEGUN O/S MIP-2023-00022, POR RENOVACION DEL SERVICIO DE SUSCRIPCIÓN ANUAL EN PERIÓDICO DE CIRCULACIÓN NACIONAL PERIODO DEL 27/12/2022 AL 26/12/2023.</t>
  </si>
  <si>
    <t>B1500006100</t>
  </si>
  <si>
    <t>Editora Hoy, SAS</t>
  </si>
  <si>
    <t>LIB: 2423 d/f 30/03/2023. PAGO FACTURA NCF. B1500000116, SEGUN O/S MIP-2022-01056, POR CONTRATACION DE SERVICIOS DE PUBLICIDAD EN TELEVISION , RADIO Y MEDIOS DIGITALES PARA MI PAIS SEGURO Y RD CUENTA CONTIGO, DESDE EL 16 DE DICIEMBRE  2022 AL 30 DE ENERO 2023.</t>
  </si>
  <si>
    <t>Lira Marketing, SRL</t>
  </si>
  <si>
    <t>LIB: 2424 d/f 30/03/2023. PAGO FACTURA NCF. B1500000209, SEGUN O/S MIP-2022-01075, POR CONTRATACION DE SERVICIOS DE PUBLICIDAD EN TELEVISION , RADIO Y MEDIOS DIGITALES PARA MI PAIS SEGURO Y RD CUENTA CONTIGO, DESDE EL 16 DE DICIEMBRE  2022 AL 30 DE ENERO 2023.</t>
  </si>
  <si>
    <t>B1500000209</t>
  </si>
  <si>
    <t>DAAR MEDIA, SRL</t>
  </si>
  <si>
    <t>LIB: 2425 d/f 30/03/2023. PAGO FACTURA NCF. B1500001689, SEGUN O/S MIP-2023-00053, POR SERVICIOS DE MANTENIMIENTO EN GARANTÍA DE LA MOTOCICLETA YAMAHA 660 CHASIS #602966, ASIGNADO AL DESPACHO.</t>
  </si>
  <si>
    <t>B1500001689</t>
  </si>
  <si>
    <t>MOTO FRANCIS, SRL</t>
  </si>
  <si>
    <t>LIB: 2426 d/f 30/03/2023. PAGO FACTURA NCF B1500000409, SEGUN O/S MIP-2022-01161, CONTRATACION DE SERVICIO DE PUBLICIDAD EN TELEVISION, RADIO Y MEDIOS DIGITALES PARA MI PAIS SEGURO Y RD CUENTA CONTIGO EN EL PERIODO DESDE 16 DE DICIEMBRE DEL AÑO 2022 AL 30 DE ENERO DEL AÑO 2023.</t>
  </si>
  <si>
    <t>B1500000409</t>
  </si>
  <si>
    <t>JUAN ALBERTO BONILLA MARTINEZ</t>
  </si>
  <si>
    <t>LIB: 2427 d/f 30/03/2023. PAGO FACTURA NCF B1500000051, SEGUN O/C MIP-2023-00042, ADQUISICION DE MATERIALES DE FERRETERIA Y PINTURAS.</t>
  </si>
  <si>
    <t>B1500000051</t>
  </si>
  <si>
    <t>Gellart Gallery, S.R.L.</t>
  </si>
  <si>
    <t>LIB: 2441 d/f 31/03/2023. PAGO FACTURA NCF. B1500000050, SEGUN O/S MIP-2022-01130, POR CONTRATACION DE SERVICIOS DE PUBLICIDAD EN TELEVISION , RADIO Y MEDIOS DIGITALES PARA MI PAIS SEGURO Y RD CUENTA CONTIGO, DESDE EL 16 DE DICIEMBRE  2022 AL 30 DE ENERO 2023.</t>
  </si>
  <si>
    <t>B1500000050</t>
  </si>
  <si>
    <t>Pablo Andino Jose Marte</t>
  </si>
  <si>
    <t>LIB: 2442 d/f 31/03/2023. PAGO FACTURA  NCF B1500000007, SEGUN O/C MIP-2023-00071, ADQUISICION DE UTILES DEPORTIVOS.</t>
  </si>
  <si>
    <t>B1500000007</t>
  </si>
  <si>
    <t>Gamt multiservis, SRL</t>
  </si>
  <si>
    <t>LIB: 2443 d/f 31/03/2023. PAGO FACTURA NCF. B1500010553, SEGUN O/S MIP-2023-00066, POR SERVICIOS DE MANTENIMIENTO EN GARANTÍA DE LA VEHÍCULO KIA SPORTAGE CHASIS #700672, ASIGNADO AL COBA.</t>
  </si>
  <si>
    <t>B1500010553</t>
  </si>
  <si>
    <t>Viamar, SA</t>
  </si>
  <si>
    <t>LIB: 2450 d/f 31/03/2023. PAGO A CUENTAS NO. 9704970 , 4045090, FACTURAS NCF.B1500049161, B1500049188, POR SERVICIO DE TELECABLE , TELÉFONO E INTERNET A LA POLICÍA AUXILIAR Y DE INTERNET DE RESPALDO A ESTE MIP , CORRESPONDIENTE AL PERIODO DEL 20/02/2023 AL 19/03/2023.</t>
  </si>
  <si>
    <t>B1500049161</t>
  </si>
  <si>
    <t>B1500049188</t>
  </si>
  <si>
    <t>LIB: 2451 d/f 31/03/2023. PAGO FACTURA NCF B1500000194, SEGUN O/S MIP-2023-00046, CONTRATACIÓN DE SERVICIO DE FUMIGACIÓN PARA DESINFECCIÓN DEL MINISTERIO.</t>
  </si>
  <si>
    <t>B1500000194</t>
  </si>
  <si>
    <t>The Multi Service Hedean, SRL</t>
  </si>
  <si>
    <t>LIB: 2466 d/f 31/03/2023. PAGO FACTURA NCF. B1500006158, SEGUN O/S MIP-2023-00048, POR SERVICIOS DE MANTENIMIENTO EN GARANTÍA DEL VEHÍCULO HYUNDAI STARIA CHASIS #076881, ASIGNADO AL DEPARTAMENTO DE TRANSPORTACIÓN.</t>
  </si>
  <si>
    <t>B1500006158</t>
  </si>
  <si>
    <t>LIB: 2467 d/f 31/03/2023. PAGO FACT. B1500000165, SEGUN CERTIFICACION DE CONTRATO BS-0006965-2022, POR SERVICIO DE ASESORIA  ESPECIALIZADA PARA LA EJECUCION DE LA ESTRATEGIA  DE LA SEGURIDAD CIUDADANA,  AL DESPACHO DE ESTE MIP, PERIODOS: DEL  14/02/2022  AL 15/03/2023</t>
  </si>
  <si>
    <t>B1500000165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</si>
</sst>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106">
    <xf numFmtId="0" fontId="0" fillId="0" borderId="0" xfId="0"/>
    <xf numFmtId="0" fontId="3" fillId="0" borderId="0" xfId="0" applyFont="1"/>
    <xf numFmtId="0" fontId="4" fillId="0" borderId="0" xfId="0" applyFont="1" applyFill="1" applyBorder="1" applyAlignment="1">
      <alignment horizontal="center"/>
    </xf>
    <xf numFmtId="0" fontId="2" fillId="0" borderId="0" xfId="0" applyFont="1" applyFill="1" applyBorder="1" applyAlignment="1">
      <alignment horizontal="center"/>
    </xf>
    <xf numFmtId="0" fontId="5" fillId="0" borderId="0" xfId="0" applyFont="1" applyFill="1" applyBorder="1" applyAlignment="1">
      <alignment horizontal="center"/>
    </xf>
    <xf numFmtId="0" fontId="2" fillId="0" borderId="0" xfId="0" applyFont="1" applyFill="1" applyBorder="1" applyAlignment="1">
      <alignment horizontal="center" wrapText="1"/>
    </xf>
    <xf numFmtId="0" fontId="5" fillId="0" borderId="0" xfId="0" applyFont="1" applyFill="1" applyBorder="1" applyAlignment="1">
      <alignment horizontal="center" wrapText="1"/>
    </xf>
    <xf numFmtId="0" fontId="4" fillId="0" borderId="0" xfId="0" applyFont="1" applyFill="1" applyBorder="1" applyAlignment="1"/>
    <xf numFmtId="0" fontId="6" fillId="3" borderId="0" xfId="2" applyFill="1" applyAlignment="1">
      <alignment vertical="center"/>
    </xf>
    <xf numFmtId="0" fontId="6" fillId="3" borderId="0" xfId="2" applyFill="1" applyBorder="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Fill="1" applyBorder="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5" fillId="3" borderId="0" xfId="2" applyFont="1" applyFill="1" applyBorder="1" applyAlignment="1">
      <alignment vertical="center"/>
    </xf>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Fill="1" applyBorder="1" applyAlignment="1">
      <alignment horizontal="left" wrapText="1"/>
    </xf>
    <xf numFmtId="0" fontId="17" fillId="0" borderId="0" xfId="0" applyFont="1" applyFill="1" applyBorder="1" applyAlignment="1">
      <alignment horizontal="left" wrapText="1"/>
    </xf>
    <xf numFmtId="43" fontId="16" fillId="0" borderId="0" xfId="1" applyFont="1" applyAlignment="1">
      <alignment horizontal="right"/>
    </xf>
    <xf numFmtId="4" fontId="16" fillId="0" borderId="1" xfId="0" applyNumberFormat="1" applyFont="1" applyBorder="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43" fontId="15" fillId="4" borderId="1" xfId="1" applyFont="1" applyFill="1" applyBorder="1" applyAlignment="1">
      <alignment horizontal="right" wrapText="1"/>
    </xf>
    <xf numFmtId="14" fontId="16" fillId="3" borderId="1" xfId="0" applyNumberFormat="1" applyFont="1" applyFill="1" applyBorder="1" applyAlignment="1">
      <alignment horizontal="right"/>
    </xf>
    <xf numFmtId="43" fontId="15" fillId="0" borderId="1" xfId="13" applyFont="1" applyBorder="1" applyAlignment="1">
      <alignment horizontal="center" wrapText="1"/>
    </xf>
    <xf numFmtId="14" fontId="16" fillId="0" borderId="1" xfId="0" applyNumberFormat="1" applyFont="1" applyBorder="1" applyAlignment="1">
      <alignment horizontal="center"/>
    </xf>
    <xf numFmtId="14" fontId="16" fillId="0" borderId="0" xfId="0" applyNumberFormat="1" applyFont="1" applyAlignment="1">
      <alignment horizontal="right"/>
    </xf>
    <xf numFmtId="14" fontId="18" fillId="0" borderId="0" xfId="0" applyNumberFormat="1" applyFont="1" applyFill="1" applyBorder="1" applyAlignment="1">
      <alignment horizontal="right" wrapText="1"/>
    </xf>
    <xf numFmtId="14" fontId="17" fillId="0" borderId="0" xfId="0" applyNumberFormat="1" applyFont="1" applyFill="1" applyBorder="1" applyAlignment="1">
      <alignment horizontal="right" wrapText="1"/>
    </xf>
    <xf numFmtId="0" fontId="18" fillId="0" borderId="0" xfId="0" applyFont="1" applyFill="1" applyBorder="1" applyAlignment="1">
      <alignment horizontal="center" wrapText="1"/>
    </xf>
    <xf numFmtId="0" fontId="15" fillId="3" borderId="1" xfId="17" applyFont="1" applyFill="1" applyBorder="1" applyAlignment="1">
      <alignment vertical="center" wrapText="1"/>
    </xf>
    <xf numFmtId="0" fontId="16" fillId="0" borderId="1" xfId="0" applyFont="1" applyBorder="1" applyAlignment="1">
      <alignment horizontal="center"/>
    </xf>
    <xf numFmtId="0" fontId="15" fillId="3" borderId="0" xfId="0" applyFont="1" applyFill="1" applyBorder="1" applyAlignment="1">
      <alignment horizontal="left" wrapText="1"/>
    </xf>
    <xf numFmtId="0" fontId="15" fillId="4" borderId="0" xfId="17" applyFont="1" applyBorder="1" applyAlignment="1">
      <alignment horizontal="left" wrapText="1"/>
    </xf>
    <xf numFmtId="43" fontId="15" fillId="0" borderId="0" xfId="13" applyFont="1" applyBorder="1" applyAlignment="1">
      <alignment horizontal="center" wrapText="1"/>
    </xf>
    <xf numFmtId="14" fontId="16" fillId="3" borderId="0" xfId="0" applyNumberFormat="1" applyFont="1" applyFill="1" applyBorder="1" applyAlignment="1">
      <alignment horizontal="center"/>
    </xf>
    <xf numFmtId="43" fontId="15" fillId="4" borderId="0" xfId="1" applyFont="1" applyFill="1" applyBorder="1" applyAlignment="1">
      <alignment horizontal="right" wrapText="1"/>
    </xf>
    <xf numFmtId="14" fontId="16" fillId="3" borderId="0" xfId="0" applyNumberFormat="1" applyFont="1" applyFill="1" applyBorder="1" applyAlignment="1">
      <alignment horizontal="right"/>
    </xf>
    <xf numFmtId="4" fontId="16" fillId="0" borderId="0" xfId="0" applyNumberFormat="1" applyFont="1" applyBorder="1" applyAlignment="1">
      <alignment horizontal="right"/>
    </xf>
    <xf numFmtId="0" fontId="16" fillId="0" borderId="0" xfId="0" applyFont="1" applyBorder="1" applyAlignment="1">
      <alignment horizontal="center"/>
    </xf>
    <xf numFmtId="14" fontId="15" fillId="0" borderId="1" xfId="13" applyNumberFormat="1" applyFont="1" applyBorder="1" applyAlignment="1">
      <alignment horizontal="center" wrapText="1"/>
    </xf>
    <xf numFmtId="0" fontId="15" fillId="3" borderId="8" xfId="17" applyFont="1" applyFill="1" applyBorder="1" applyAlignment="1">
      <alignment horizontal="left" vertical="center" wrapText="1"/>
    </xf>
    <xf numFmtId="0" fontId="15" fillId="3" borderId="1" xfId="17" applyFont="1" applyFill="1" applyBorder="1" applyAlignment="1">
      <alignment horizontal="left" vertical="center" wrapText="1"/>
    </xf>
    <xf numFmtId="12" fontId="15" fillId="0" borderId="1" xfId="13" applyNumberFormat="1" applyFont="1" applyBorder="1" applyAlignment="1">
      <alignment horizontal="center" wrapText="1"/>
    </xf>
    <xf numFmtId="0" fontId="7" fillId="3" borderId="0" xfId="2" applyFont="1" applyFill="1" applyAlignment="1">
      <alignment horizontal="center" vertical="center"/>
    </xf>
    <xf numFmtId="0" fontId="5" fillId="0" borderId="0" xfId="0" applyFont="1" applyFill="1" applyBorder="1" applyAlignment="1">
      <alignment horizontal="center" wrapText="1"/>
    </xf>
    <xf numFmtId="0" fontId="8" fillId="3" borderId="0" xfId="2" applyFont="1" applyFill="1" applyBorder="1" applyAlignment="1">
      <alignment horizontal="center" vertical="center"/>
    </xf>
    <xf numFmtId="0" fontId="8" fillId="3" borderId="0" xfId="2" applyFont="1" applyFill="1" applyAlignment="1">
      <alignment horizontal="center" vertical="center"/>
    </xf>
    <xf numFmtId="0" fontId="4" fillId="0" borderId="0" xfId="0" applyFont="1" applyFill="1" applyBorder="1" applyAlignment="1">
      <alignment horizontal="center" wrapText="1"/>
    </xf>
    <xf numFmtId="0" fontId="15" fillId="3" borderId="7" xfId="17" applyFont="1" applyFill="1" applyBorder="1" applyAlignment="1">
      <alignment horizontal="left" vertical="center" wrapText="1"/>
    </xf>
    <xf numFmtId="0" fontId="15" fillId="3" borderId="9" xfId="17" applyFont="1" applyFill="1" applyBorder="1" applyAlignment="1">
      <alignment horizontal="left" vertical="center" wrapText="1"/>
    </xf>
    <xf numFmtId="0" fontId="15" fillId="3" borderId="8" xfId="17" applyFont="1" applyFill="1" applyBorder="1" applyAlignment="1">
      <alignment horizontal="left" vertical="center" wrapText="1"/>
    </xf>
    <xf numFmtId="0" fontId="22" fillId="3" borderId="0" xfId="2" applyFont="1" applyFill="1" applyAlignment="1">
      <alignment horizontal="center" vertical="center"/>
    </xf>
    <xf numFmtId="0" fontId="22" fillId="3" borderId="0" xfId="2"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alignment horizontal="center" wrapText="1"/>
    </xf>
    <xf numFmtId="0" fontId="18" fillId="0" borderId="0" xfId="0" applyFont="1" applyFill="1" applyBorder="1" applyAlignment="1">
      <alignment horizontal="center" wrapText="1"/>
    </xf>
    <xf numFmtId="0" fontId="18" fillId="0" borderId="0" xfId="0" applyFont="1" applyFill="1" applyBorder="1" applyAlignment="1">
      <alignment horizontal="center"/>
    </xf>
    <xf numFmtId="0" fontId="18" fillId="0" borderId="0" xfId="0" applyFont="1" applyFill="1" applyBorder="1" applyAlignment="1">
      <alignment horizontal="center" vertical="center"/>
    </xf>
    <xf numFmtId="0" fontId="17" fillId="0" borderId="0" xfId="0" applyFont="1" applyFill="1" applyBorder="1" applyAlignment="1">
      <alignment horizontal="center" vertical="center"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1094320</xdr:colOff>
      <xdr:row>0</xdr:row>
      <xdr:rowOff>52839</xdr:rowOff>
    </xdr:from>
    <xdr:to>
      <xdr:col>4</xdr:col>
      <xdr:colOff>1211415</xdr:colOff>
      <xdr:row>6</xdr:row>
      <xdr:rowOff>106525</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90" t="s">
        <v>105</v>
      </c>
      <c r="C9" s="90"/>
      <c r="D9" s="90"/>
      <c r="E9" s="90"/>
      <c r="F9" s="90"/>
      <c r="G9" s="90"/>
      <c r="H9" s="90"/>
      <c r="I9" s="90"/>
      <c r="J9" s="90"/>
      <c r="K9" s="9"/>
    </row>
    <row r="10" spans="2:11" customFormat="1" ht="14.25" customHeight="1" x14ac:dyDescent="0.25">
      <c r="C10" s="10"/>
      <c r="D10" s="10"/>
      <c r="E10" s="10"/>
      <c r="F10" s="10"/>
      <c r="G10" s="10"/>
      <c r="H10" s="8"/>
      <c r="I10" s="8"/>
      <c r="J10" s="8"/>
      <c r="K10" s="9"/>
    </row>
    <row r="11" spans="2:11" customFormat="1" ht="21" customHeight="1" x14ac:dyDescent="0.25">
      <c r="B11" s="93" t="s">
        <v>106</v>
      </c>
      <c r="C11" s="93"/>
      <c r="D11" s="93"/>
      <c r="E11" s="93"/>
      <c r="F11" s="93"/>
      <c r="G11" s="93"/>
      <c r="H11" s="93"/>
      <c r="I11" s="93"/>
      <c r="J11" s="93"/>
      <c r="K11" s="9"/>
    </row>
    <row r="12" spans="2:11" customFormat="1" ht="26.25" customHeight="1" x14ac:dyDescent="0.25">
      <c r="B12" s="92" t="s">
        <v>107</v>
      </c>
      <c r="C12" s="92"/>
      <c r="D12" s="92"/>
      <c r="E12" s="92"/>
      <c r="F12" s="92"/>
      <c r="G12" s="92"/>
      <c r="H12" s="92"/>
      <c r="I12" s="92"/>
      <c r="J12" s="92"/>
      <c r="K12" s="9"/>
    </row>
    <row r="13" spans="2:11" ht="15" thickBot="1" x14ac:dyDescent="0.25"/>
    <row r="14" spans="2:11" ht="60.75" customHeight="1" x14ac:dyDescent="0.2">
      <c r="B14" s="11" t="s">
        <v>0</v>
      </c>
      <c r="C14" s="12" t="s">
        <v>1</v>
      </c>
      <c r="D14" s="33" t="s">
        <v>3</v>
      </c>
      <c r="E14" s="13" t="s">
        <v>2</v>
      </c>
      <c r="F14" s="13" t="s">
        <v>4</v>
      </c>
      <c r="G14" s="13" t="s">
        <v>5</v>
      </c>
      <c r="H14" s="13" t="s">
        <v>6</v>
      </c>
      <c r="I14" s="13" t="s">
        <v>7</v>
      </c>
      <c r="J14" s="14" t="s">
        <v>8</v>
      </c>
    </row>
    <row r="15" spans="2:11" ht="60" customHeight="1" x14ac:dyDescent="0.2">
      <c r="B15" s="15" t="s">
        <v>10</v>
      </c>
      <c r="C15" s="16" t="s">
        <v>14</v>
      </c>
      <c r="D15" s="17" t="s">
        <v>9</v>
      </c>
      <c r="E15" s="18">
        <v>44318</v>
      </c>
      <c r="F15" s="19">
        <v>225000</v>
      </c>
      <c r="G15" s="18">
        <v>44349</v>
      </c>
      <c r="H15" s="20">
        <f>+F15</f>
        <v>225000</v>
      </c>
      <c r="I15" s="21">
        <f>+F15-H15</f>
        <v>0</v>
      </c>
      <c r="J15" s="17" t="s">
        <v>33</v>
      </c>
    </row>
    <row r="16" spans="2:11" ht="54.75" customHeight="1" x14ac:dyDescent="0.2">
      <c r="B16" s="22" t="s">
        <v>11</v>
      </c>
      <c r="C16" s="16" t="s">
        <v>15</v>
      </c>
      <c r="D16" s="17" t="s">
        <v>12</v>
      </c>
      <c r="E16" s="23">
        <v>44307</v>
      </c>
      <c r="F16" s="19">
        <v>318870</v>
      </c>
      <c r="G16" s="18">
        <v>44337</v>
      </c>
      <c r="H16" s="24" t="s">
        <v>13</v>
      </c>
      <c r="I16" s="21">
        <v>0</v>
      </c>
      <c r="J16" s="17" t="s">
        <v>33</v>
      </c>
    </row>
    <row r="17" spans="2:10" ht="48" x14ac:dyDescent="0.2">
      <c r="B17" s="17" t="s">
        <v>16</v>
      </c>
      <c r="C17" s="16" t="s">
        <v>18</v>
      </c>
      <c r="D17" s="17" t="s">
        <v>17</v>
      </c>
      <c r="E17" s="18">
        <v>44292</v>
      </c>
      <c r="F17" s="19">
        <v>119062</v>
      </c>
      <c r="G17" s="18">
        <v>44322</v>
      </c>
      <c r="H17" s="19">
        <v>119062</v>
      </c>
      <c r="I17" s="21">
        <v>0</v>
      </c>
      <c r="J17" s="17" t="s">
        <v>33</v>
      </c>
    </row>
    <row r="18" spans="2:10" ht="60" x14ac:dyDescent="0.2">
      <c r="B18" s="25" t="s">
        <v>57</v>
      </c>
      <c r="C18" s="26" t="s">
        <v>61</v>
      </c>
      <c r="D18" s="17" t="s">
        <v>58</v>
      </c>
      <c r="E18" s="18">
        <v>44333</v>
      </c>
      <c r="F18" s="27">
        <v>94531.59</v>
      </c>
      <c r="G18" s="18">
        <v>44364</v>
      </c>
      <c r="H18" s="19">
        <v>94531.59</v>
      </c>
      <c r="I18" s="21">
        <v>0</v>
      </c>
      <c r="J18" s="17" t="s">
        <v>33</v>
      </c>
    </row>
    <row r="19" spans="2:10" ht="74.25" customHeight="1" x14ac:dyDescent="0.2">
      <c r="B19" s="25" t="s">
        <v>60</v>
      </c>
      <c r="C19" s="16" t="s">
        <v>62</v>
      </c>
      <c r="D19" s="17" t="s">
        <v>59</v>
      </c>
      <c r="E19" s="18">
        <v>44359</v>
      </c>
      <c r="F19" s="27">
        <v>106200</v>
      </c>
      <c r="G19" s="18">
        <v>44389</v>
      </c>
      <c r="H19" s="34">
        <v>106200</v>
      </c>
      <c r="I19" s="21">
        <v>0</v>
      </c>
      <c r="J19" s="17" t="s">
        <v>33</v>
      </c>
    </row>
    <row r="20" spans="2:10" ht="48" x14ac:dyDescent="0.2">
      <c r="B20" s="26" t="s">
        <v>63</v>
      </c>
      <c r="C20" s="26" t="s">
        <v>64</v>
      </c>
      <c r="D20" s="17" t="s">
        <v>65</v>
      </c>
      <c r="E20" s="18">
        <v>44344</v>
      </c>
      <c r="F20" s="27">
        <v>998908.29</v>
      </c>
      <c r="G20" s="18">
        <v>44375</v>
      </c>
      <c r="H20" s="19">
        <v>998908.29</v>
      </c>
      <c r="I20" s="21">
        <v>0</v>
      </c>
      <c r="J20" s="17" t="s">
        <v>33</v>
      </c>
    </row>
    <row r="21" spans="2:10" ht="63" customHeight="1" x14ac:dyDescent="0.2">
      <c r="B21" s="25" t="s">
        <v>66</v>
      </c>
      <c r="C21" s="26" t="s">
        <v>67</v>
      </c>
      <c r="D21" s="25" t="s">
        <v>68</v>
      </c>
      <c r="E21" s="18" t="s">
        <v>69</v>
      </c>
      <c r="F21" s="27">
        <v>2049.98</v>
      </c>
      <c r="G21" s="18">
        <v>44408</v>
      </c>
      <c r="H21" s="27">
        <v>2049.98</v>
      </c>
      <c r="I21" s="21">
        <v>0</v>
      </c>
      <c r="J21" s="17" t="s">
        <v>33</v>
      </c>
    </row>
    <row r="22" spans="2:10" ht="72" x14ac:dyDescent="0.2">
      <c r="B22" s="25" t="s">
        <v>34</v>
      </c>
      <c r="C22" s="26" t="s">
        <v>74</v>
      </c>
      <c r="D22" s="17" t="s">
        <v>70</v>
      </c>
      <c r="E22" s="18">
        <v>44317</v>
      </c>
      <c r="F22" s="27">
        <v>84005.45</v>
      </c>
      <c r="G22" s="18">
        <v>44348</v>
      </c>
      <c r="H22" s="27">
        <v>84005.45</v>
      </c>
      <c r="I22" s="21">
        <v>0</v>
      </c>
      <c r="J22" s="17" t="s">
        <v>33</v>
      </c>
    </row>
    <row r="23" spans="2:10" ht="36" x14ac:dyDescent="0.2">
      <c r="B23" s="25" t="s">
        <v>71</v>
      </c>
      <c r="C23" s="26" t="s">
        <v>73</v>
      </c>
      <c r="D23" s="17" t="s">
        <v>72</v>
      </c>
      <c r="E23" s="18">
        <v>44263</v>
      </c>
      <c r="F23" s="27">
        <v>18172</v>
      </c>
      <c r="G23" s="18">
        <v>44294</v>
      </c>
      <c r="H23" s="27">
        <v>18172</v>
      </c>
      <c r="I23" s="21">
        <v>0</v>
      </c>
      <c r="J23" s="17" t="s">
        <v>33</v>
      </c>
    </row>
    <row r="24" spans="2:10" ht="39" customHeight="1" x14ac:dyDescent="0.2">
      <c r="B24" s="26" t="s">
        <v>75</v>
      </c>
      <c r="C24" s="26" t="s">
        <v>76</v>
      </c>
      <c r="D24" s="17" t="s">
        <v>77</v>
      </c>
      <c r="E24" s="18">
        <v>44344</v>
      </c>
      <c r="F24" s="27">
        <v>1060073.0900000001</v>
      </c>
      <c r="G24" s="18">
        <v>44375</v>
      </c>
      <c r="H24" s="27">
        <v>1060073.0900000001</v>
      </c>
      <c r="I24" s="21">
        <v>0</v>
      </c>
      <c r="J24" s="28" t="s">
        <v>33</v>
      </c>
    </row>
    <row r="25" spans="2:10" ht="72" x14ac:dyDescent="0.2">
      <c r="B25" s="25" t="s">
        <v>80</v>
      </c>
      <c r="C25" s="26" t="s">
        <v>78</v>
      </c>
      <c r="D25" s="17" t="s">
        <v>79</v>
      </c>
      <c r="E25" s="38">
        <v>44308</v>
      </c>
      <c r="F25" s="27">
        <v>746044.38</v>
      </c>
      <c r="G25" s="18">
        <v>44338</v>
      </c>
      <c r="H25" s="27">
        <v>746044.38</v>
      </c>
      <c r="I25" s="21">
        <v>0</v>
      </c>
      <c r="J25" s="17" t="s">
        <v>33</v>
      </c>
    </row>
    <row r="26" spans="2:10" ht="60" x14ac:dyDescent="0.2">
      <c r="B26" s="25" t="s">
        <v>81</v>
      </c>
      <c r="C26" s="26" t="s">
        <v>142</v>
      </c>
      <c r="D26" s="17" t="s">
        <v>82</v>
      </c>
      <c r="E26" s="38">
        <v>44251</v>
      </c>
      <c r="F26" s="27">
        <v>8484931.1500000004</v>
      </c>
      <c r="G26" s="18">
        <v>44371</v>
      </c>
      <c r="H26" s="27">
        <f>+F26-3384931.15</f>
        <v>5100000</v>
      </c>
      <c r="I26" s="21">
        <f>+F26-H26</f>
        <v>3384931.1500000004</v>
      </c>
      <c r="J26" s="17" t="s">
        <v>108</v>
      </c>
    </row>
    <row r="27" spans="2:10" ht="60" x14ac:dyDescent="0.2">
      <c r="B27" s="25" t="s">
        <v>83</v>
      </c>
      <c r="C27" s="26" t="s">
        <v>143</v>
      </c>
      <c r="D27" s="17" t="s">
        <v>84</v>
      </c>
      <c r="E27" s="18">
        <v>44298</v>
      </c>
      <c r="F27" s="27">
        <v>3172199.91</v>
      </c>
      <c r="G27" s="18">
        <v>44328</v>
      </c>
      <c r="H27" s="27">
        <v>3172199.91</v>
      </c>
      <c r="I27" s="21">
        <v>0</v>
      </c>
      <c r="J27" s="17" t="s">
        <v>33</v>
      </c>
    </row>
    <row r="28" spans="2:10" ht="48" x14ac:dyDescent="0.2">
      <c r="B28" s="25" t="s">
        <v>85</v>
      </c>
      <c r="C28" s="26" t="s">
        <v>144</v>
      </c>
      <c r="D28" s="17" t="s">
        <v>86</v>
      </c>
      <c r="E28" s="18">
        <v>44316</v>
      </c>
      <c r="F28" s="27">
        <v>245143.83</v>
      </c>
      <c r="G28" s="18">
        <v>44346</v>
      </c>
      <c r="H28" s="27">
        <v>245143.83</v>
      </c>
      <c r="I28" s="21">
        <v>0</v>
      </c>
      <c r="J28" s="17" t="s">
        <v>33</v>
      </c>
    </row>
    <row r="29" spans="2:10" ht="60" x14ac:dyDescent="0.2">
      <c r="B29" s="25" t="s">
        <v>87</v>
      </c>
      <c r="C29" s="26" t="s">
        <v>145</v>
      </c>
      <c r="D29" s="16" t="s">
        <v>88</v>
      </c>
      <c r="E29" s="29" t="s">
        <v>89</v>
      </c>
      <c r="F29" s="39" t="s">
        <v>90</v>
      </c>
      <c r="G29" s="29" t="s">
        <v>109</v>
      </c>
      <c r="H29" s="39" t="s">
        <v>90</v>
      </c>
      <c r="I29" s="21">
        <v>0</v>
      </c>
      <c r="J29" s="17" t="s">
        <v>33</v>
      </c>
    </row>
    <row r="30" spans="2:10" ht="63" customHeight="1" x14ac:dyDescent="0.2">
      <c r="B30" s="25" t="s">
        <v>91</v>
      </c>
      <c r="C30" s="26" t="s">
        <v>146</v>
      </c>
      <c r="D30" s="26" t="s">
        <v>92</v>
      </c>
      <c r="E30" s="29" t="s">
        <v>93</v>
      </c>
      <c r="F30" s="39">
        <v>1633978.99</v>
      </c>
      <c r="G30" s="29" t="s">
        <v>110</v>
      </c>
      <c r="H30" s="39" t="s">
        <v>94</v>
      </c>
      <c r="I30" s="21">
        <v>0</v>
      </c>
      <c r="J30" s="17" t="s">
        <v>33</v>
      </c>
    </row>
    <row r="31" spans="2:10" ht="60" x14ac:dyDescent="0.2">
      <c r="B31" s="26" t="s">
        <v>95</v>
      </c>
      <c r="C31" s="26" t="s">
        <v>147</v>
      </c>
      <c r="D31" s="16" t="s">
        <v>96</v>
      </c>
      <c r="E31" s="29" t="s">
        <v>97</v>
      </c>
      <c r="F31" s="39" t="s">
        <v>98</v>
      </c>
      <c r="G31" s="29" t="s">
        <v>111</v>
      </c>
      <c r="H31" s="39" t="s">
        <v>98</v>
      </c>
      <c r="I31" s="21">
        <v>0</v>
      </c>
      <c r="J31" s="17" t="s">
        <v>33</v>
      </c>
    </row>
    <row r="32" spans="2:10" s="32" customFormat="1" ht="52.5" customHeight="1" x14ac:dyDescent="0.2">
      <c r="B32" s="25" t="s">
        <v>148</v>
      </c>
      <c r="C32" s="26" t="s">
        <v>149</v>
      </c>
      <c r="D32" s="16" t="s">
        <v>150</v>
      </c>
      <c r="E32" s="29" t="s">
        <v>151</v>
      </c>
      <c r="F32" s="30" t="s">
        <v>152</v>
      </c>
      <c r="G32" s="29" t="s">
        <v>153</v>
      </c>
      <c r="H32" s="30" t="s">
        <v>152</v>
      </c>
      <c r="I32" s="21">
        <v>0</v>
      </c>
      <c r="J32" s="17" t="s">
        <v>33</v>
      </c>
    </row>
    <row r="33" spans="2:10" ht="82.5" customHeight="1" x14ac:dyDescent="0.2">
      <c r="B33" s="17" t="s">
        <v>19</v>
      </c>
      <c r="C33" s="16" t="s">
        <v>32</v>
      </c>
      <c r="D33" s="16" t="s">
        <v>99</v>
      </c>
      <c r="E33" s="31" t="s">
        <v>112</v>
      </c>
      <c r="F33" s="35" t="s">
        <v>113</v>
      </c>
      <c r="G33" s="31" t="s">
        <v>114</v>
      </c>
      <c r="H33" s="35" t="s">
        <v>113</v>
      </c>
      <c r="I33" s="21">
        <v>0</v>
      </c>
      <c r="J33" s="17" t="s">
        <v>33</v>
      </c>
    </row>
    <row r="34" spans="2:10" ht="89.25" customHeight="1" x14ac:dyDescent="0.2">
      <c r="B34" s="17" t="s">
        <v>19</v>
      </c>
      <c r="C34" s="16" t="s">
        <v>35</v>
      </c>
      <c r="D34" s="16" t="s">
        <v>100</v>
      </c>
      <c r="E34" s="31" t="s">
        <v>115</v>
      </c>
      <c r="F34" s="35" t="s">
        <v>116</v>
      </c>
      <c r="G34" s="31" t="s">
        <v>117</v>
      </c>
      <c r="H34" s="35" t="s">
        <v>116</v>
      </c>
      <c r="I34" s="21">
        <v>0</v>
      </c>
      <c r="J34" s="17" t="s">
        <v>33</v>
      </c>
    </row>
    <row r="35" spans="2:10" ht="144" x14ac:dyDescent="0.2">
      <c r="B35" s="16" t="s">
        <v>20</v>
      </c>
      <c r="C35" s="16" t="s">
        <v>36</v>
      </c>
      <c r="D35" s="31" t="s">
        <v>118</v>
      </c>
      <c r="E35" s="31" t="s">
        <v>119</v>
      </c>
      <c r="F35" s="35" t="s">
        <v>120</v>
      </c>
      <c r="G35" s="31" t="s">
        <v>121</v>
      </c>
      <c r="H35" s="35" t="s">
        <v>120</v>
      </c>
      <c r="I35" s="21">
        <v>0</v>
      </c>
      <c r="J35" s="17" t="s">
        <v>33</v>
      </c>
    </row>
    <row r="36" spans="2:10" ht="56.25" customHeight="1" x14ac:dyDescent="0.2">
      <c r="B36" s="17" t="s">
        <v>21</v>
      </c>
      <c r="C36" s="16" t="s">
        <v>38</v>
      </c>
      <c r="D36" s="23" t="s">
        <v>37</v>
      </c>
      <c r="E36" s="23">
        <v>44270</v>
      </c>
      <c r="F36" s="19">
        <v>16158.07</v>
      </c>
      <c r="G36" s="23">
        <v>44301</v>
      </c>
      <c r="H36" s="19">
        <v>16158.07</v>
      </c>
      <c r="I36" s="21">
        <v>0</v>
      </c>
      <c r="J36" s="17" t="s">
        <v>33</v>
      </c>
    </row>
    <row r="37" spans="2:10" ht="59.25" customHeight="1" x14ac:dyDescent="0.2">
      <c r="B37" s="16" t="s">
        <v>22</v>
      </c>
      <c r="C37" s="16" t="s">
        <v>39</v>
      </c>
      <c r="D37" s="31" t="s">
        <v>53</v>
      </c>
      <c r="E37" s="16" t="s">
        <v>54</v>
      </c>
      <c r="F37" s="36" t="s">
        <v>55</v>
      </c>
      <c r="G37" s="16" t="s">
        <v>56</v>
      </c>
      <c r="H37" s="36" t="s">
        <v>55</v>
      </c>
      <c r="I37" s="21">
        <v>0</v>
      </c>
      <c r="J37" s="17" t="s">
        <v>33</v>
      </c>
    </row>
    <row r="38" spans="2:10" ht="79.5" customHeight="1" x14ac:dyDescent="0.2">
      <c r="B38" s="16" t="s">
        <v>23</v>
      </c>
      <c r="C38" s="16" t="s">
        <v>40</v>
      </c>
      <c r="D38" s="23" t="s">
        <v>41</v>
      </c>
      <c r="E38" s="23">
        <v>44329</v>
      </c>
      <c r="F38" s="19">
        <v>35555.839999999997</v>
      </c>
      <c r="G38" s="23">
        <v>44360</v>
      </c>
      <c r="H38" s="19">
        <v>35555.839999999997</v>
      </c>
      <c r="I38" s="21">
        <v>0</v>
      </c>
      <c r="J38" s="17" t="s">
        <v>33</v>
      </c>
    </row>
    <row r="39" spans="2:10" ht="93" customHeight="1" x14ac:dyDescent="0.2">
      <c r="B39" s="17" t="s">
        <v>24</v>
      </c>
      <c r="C39" s="16" t="s">
        <v>42</v>
      </c>
      <c r="D39" s="23" t="s">
        <v>43</v>
      </c>
      <c r="E39" s="23">
        <v>44305</v>
      </c>
      <c r="F39" s="19">
        <v>83515.679999999993</v>
      </c>
      <c r="G39" s="23">
        <v>44335</v>
      </c>
      <c r="H39" s="19">
        <v>83515.679999999993</v>
      </c>
      <c r="I39" s="21">
        <v>0</v>
      </c>
      <c r="J39" s="17" t="s">
        <v>33</v>
      </c>
    </row>
    <row r="40" spans="2:10" ht="70.5" customHeight="1" x14ac:dyDescent="0.2">
      <c r="B40" s="17" t="s">
        <v>25</v>
      </c>
      <c r="C40" s="16" t="s">
        <v>44</v>
      </c>
      <c r="D40" s="23" t="s">
        <v>122</v>
      </c>
      <c r="E40" s="23">
        <v>44337</v>
      </c>
      <c r="F40" s="19">
        <v>85986.6</v>
      </c>
      <c r="G40" s="23">
        <v>44368</v>
      </c>
      <c r="H40" s="19">
        <v>85986.6</v>
      </c>
      <c r="I40" s="21">
        <v>0</v>
      </c>
      <c r="J40" s="17" t="s">
        <v>33</v>
      </c>
    </row>
    <row r="41" spans="2:10" ht="72.75" customHeight="1" x14ac:dyDescent="0.2">
      <c r="B41" s="16" t="s">
        <v>22</v>
      </c>
      <c r="C41" s="16" t="s">
        <v>45</v>
      </c>
      <c r="D41" s="31" t="s">
        <v>124</v>
      </c>
      <c r="E41" s="31" t="s">
        <v>125</v>
      </c>
      <c r="F41" s="36" t="s">
        <v>123</v>
      </c>
      <c r="G41" s="31" t="s">
        <v>126</v>
      </c>
      <c r="H41" s="36" t="s">
        <v>123</v>
      </c>
      <c r="I41" s="21">
        <v>0</v>
      </c>
      <c r="J41" s="17" t="s">
        <v>33</v>
      </c>
    </row>
    <row r="42" spans="2:10" ht="84" x14ac:dyDescent="0.2">
      <c r="B42" s="17" t="s">
        <v>26</v>
      </c>
      <c r="C42" s="16" t="s">
        <v>46</v>
      </c>
      <c r="D42" s="16" t="s">
        <v>128</v>
      </c>
      <c r="E42" s="16" t="s">
        <v>127</v>
      </c>
      <c r="F42" s="36" t="s">
        <v>129</v>
      </c>
      <c r="G42" s="16" t="s">
        <v>130</v>
      </c>
      <c r="H42" s="36" t="s">
        <v>129</v>
      </c>
      <c r="I42" s="21">
        <v>0</v>
      </c>
      <c r="J42" s="17" t="s">
        <v>33</v>
      </c>
    </row>
    <row r="43" spans="2:10" ht="60" x14ac:dyDescent="0.2">
      <c r="B43" s="16" t="s">
        <v>22</v>
      </c>
      <c r="C43" s="16" t="s">
        <v>47</v>
      </c>
      <c r="D43" s="31" t="s">
        <v>131</v>
      </c>
      <c r="E43" s="16" t="s">
        <v>132</v>
      </c>
      <c r="F43" s="36" t="s">
        <v>133</v>
      </c>
      <c r="G43" s="16" t="s">
        <v>134</v>
      </c>
      <c r="H43" s="36" t="s">
        <v>133</v>
      </c>
      <c r="I43" s="21">
        <v>0</v>
      </c>
      <c r="J43" s="17" t="s">
        <v>33</v>
      </c>
    </row>
    <row r="44" spans="2:10" ht="72" x14ac:dyDescent="0.2">
      <c r="B44" s="17" t="s">
        <v>27</v>
      </c>
      <c r="C44" s="16" t="s">
        <v>48</v>
      </c>
      <c r="D44" s="23" t="s">
        <v>135</v>
      </c>
      <c r="E44" s="23">
        <v>44211</v>
      </c>
      <c r="F44" s="19">
        <v>82116.2</v>
      </c>
      <c r="G44" s="23">
        <v>44242</v>
      </c>
      <c r="H44" s="19">
        <v>82116.2</v>
      </c>
      <c r="I44" s="21">
        <v>0</v>
      </c>
      <c r="J44" s="17" t="s">
        <v>33</v>
      </c>
    </row>
    <row r="45" spans="2:10" ht="84" x14ac:dyDescent="0.2">
      <c r="B45" s="17" t="s">
        <v>28</v>
      </c>
      <c r="C45" s="16" t="s">
        <v>137</v>
      </c>
      <c r="D45" s="23" t="s">
        <v>136</v>
      </c>
      <c r="E45" s="18">
        <v>44320</v>
      </c>
      <c r="F45" s="21">
        <v>64918.080000000002</v>
      </c>
      <c r="G45" s="23">
        <v>44351</v>
      </c>
      <c r="H45" s="21">
        <v>64918.080000000002</v>
      </c>
      <c r="I45" s="21">
        <v>0</v>
      </c>
      <c r="J45" s="17" t="s">
        <v>33</v>
      </c>
    </row>
    <row r="46" spans="2:10" ht="60" x14ac:dyDescent="0.2">
      <c r="B46" s="17" t="s">
        <v>29</v>
      </c>
      <c r="C46" s="16" t="s">
        <v>49</v>
      </c>
      <c r="D46" s="23" t="s">
        <v>138</v>
      </c>
      <c r="E46" s="18">
        <v>44355</v>
      </c>
      <c r="F46" s="34">
        <v>18585</v>
      </c>
      <c r="G46" s="37">
        <v>44385</v>
      </c>
      <c r="H46" s="34">
        <v>18585</v>
      </c>
      <c r="I46" s="21">
        <v>0</v>
      </c>
      <c r="J46" s="17" t="s">
        <v>33</v>
      </c>
    </row>
    <row r="47" spans="2:10" ht="60" x14ac:dyDescent="0.2">
      <c r="B47" s="17" t="s">
        <v>30</v>
      </c>
      <c r="C47" s="16" t="s">
        <v>50</v>
      </c>
      <c r="D47" s="23" t="s">
        <v>141</v>
      </c>
      <c r="E47" s="18">
        <v>44326</v>
      </c>
      <c r="F47" s="21">
        <v>99946</v>
      </c>
      <c r="G47" s="23">
        <v>44357</v>
      </c>
      <c r="H47" s="17">
        <v>99946</v>
      </c>
      <c r="I47" s="21">
        <v>0</v>
      </c>
      <c r="J47" s="17" t="s">
        <v>33</v>
      </c>
    </row>
    <row r="48" spans="2:10" ht="84" x14ac:dyDescent="0.2">
      <c r="B48" s="16" t="s">
        <v>23</v>
      </c>
      <c r="C48" s="16" t="s">
        <v>51</v>
      </c>
      <c r="D48" s="23" t="s">
        <v>140</v>
      </c>
      <c r="E48" s="18">
        <v>44361</v>
      </c>
      <c r="F48" s="21">
        <v>35568.31</v>
      </c>
      <c r="G48" s="23">
        <v>44391</v>
      </c>
      <c r="H48" s="17">
        <v>35568.31</v>
      </c>
      <c r="I48" s="21">
        <v>0</v>
      </c>
      <c r="J48" s="17" t="s">
        <v>33</v>
      </c>
    </row>
    <row r="49" spans="2:10" ht="60" x14ac:dyDescent="0.2">
      <c r="B49" s="17" t="s">
        <v>31</v>
      </c>
      <c r="C49" s="16" t="s">
        <v>52</v>
      </c>
      <c r="D49" s="23" t="s">
        <v>139</v>
      </c>
      <c r="E49" s="18">
        <v>44333</v>
      </c>
      <c r="F49" s="19">
        <v>31270</v>
      </c>
      <c r="G49" s="23">
        <v>44364</v>
      </c>
      <c r="H49" s="19">
        <v>31270</v>
      </c>
      <c r="I49" s="21">
        <v>0</v>
      </c>
      <c r="J49" s="17" t="s">
        <v>33</v>
      </c>
    </row>
    <row r="50" spans="2:10" x14ac:dyDescent="0.2">
      <c r="B50" s="41"/>
      <c r="C50" s="42"/>
      <c r="D50" s="42"/>
      <c r="E50" s="43"/>
      <c r="F50" s="42"/>
      <c r="G50" s="42"/>
      <c r="H50" s="42"/>
      <c r="I50" s="44"/>
      <c r="J50" s="45"/>
    </row>
    <row r="51" spans="2:10" x14ac:dyDescent="0.2">
      <c r="B51" s="32"/>
      <c r="C51" s="32"/>
      <c r="D51" s="32"/>
      <c r="E51" s="32"/>
      <c r="F51" s="32"/>
      <c r="G51" s="32"/>
      <c r="H51" s="32"/>
      <c r="I51" s="32"/>
      <c r="J51" s="32"/>
    </row>
    <row r="56" spans="2:10" ht="15.75" x14ac:dyDescent="0.25">
      <c r="C56" s="94"/>
      <c r="D56" s="94"/>
    </row>
    <row r="57" spans="2:10" ht="15.75" x14ac:dyDescent="0.25">
      <c r="C57" s="7" t="s">
        <v>101</v>
      </c>
      <c r="D57" s="7"/>
      <c r="E57" s="2" t="s">
        <v>102</v>
      </c>
    </row>
    <row r="58" spans="2:10" ht="18.75" customHeight="1" x14ac:dyDescent="0.25">
      <c r="C58" s="40" t="s">
        <v>154</v>
      </c>
      <c r="D58" s="5"/>
      <c r="E58" s="3" t="s">
        <v>103</v>
      </c>
    </row>
    <row r="59" spans="2:10" ht="18.75" x14ac:dyDescent="0.3">
      <c r="B59" s="91" t="s">
        <v>155</v>
      </c>
      <c r="C59" s="91"/>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K234"/>
  <sheetViews>
    <sheetView tabSelected="1" view="pageBreakPreview" topLeftCell="A220" zoomScale="70" zoomScaleNormal="90" zoomScaleSheetLayoutView="70" workbookViewId="0">
      <selection activeCell="C224" sqref="C224"/>
    </sheetView>
  </sheetViews>
  <sheetFormatPr baseColWidth="10" defaultRowHeight="12.75" x14ac:dyDescent="0.2"/>
  <cols>
    <col min="1" max="1" width="4.28515625" style="47" customWidth="1"/>
    <col min="2" max="2" width="34.7109375" style="53" customWidth="1"/>
    <col min="3" max="3" width="38.140625" style="53" customWidth="1"/>
    <col min="4" max="4" width="25.42578125" style="51" customWidth="1"/>
    <col min="5" max="5" width="22.42578125" style="51" customWidth="1"/>
    <col min="6" max="6" width="17" style="56" customWidth="1"/>
    <col min="7" max="7" width="13.42578125" style="52" bestFit="1" customWidth="1"/>
    <col min="8" max="8" width="16.42578125" style="52" bestFit="1" customWidth="1"/>
    <col min="9" max="9" width="16.140625" style="52" customWidth="1"/>
    <col min="10" max="10" width="19.42578125" style="52" customWidth="1"/>
    <col min="11" max="16384" width="11.42578125" style="47"/>
  </cols>
  <sheetData>
    <row r="8" spans="2:11" x14ac:dyDescent="0.2">
      <c r="B8" s="98" t="s">
        <v>105</v>
      </c>
      <c r="C8" s="98"/>
      <c r="D8" s="98"/>
      <c r="E8" s="98"/>
      <c r="F8" s="98"/>
      <c r="G8" s="98"/>
      <c r="H8" s="98"/>
      <c r="I8" s="98"/>
      <c r="J8" s="98"/>
      <c r="K8" s="46"/>
    </row>
    <row r="9" spans="2:11" x14ac:dyDescent="0.2">
      <c r="C9" s="62"/>
      <c r="D9" s="63"/>
      <c r="E9" s="64"/>
      <c r="F9" s="65"/>
      <c r="G9" s="66"/>
      <c r="H9" s="67"/>
      <c r="I9" s="67"/>
      <c r="J9" s="67"/>
      <c r="K9" s="46"/>
    </row>
    <row r="10" spans="2:11" x14ac:dyDescent="0.2">
      <c r="B10" s="98" t="s">
        <v>106</v>
      </c>
      <c r="C10" s="98"/>
      <c r="D10" s="98"/>
      <c r="E10" s="98"/>
      <c r="F10" s="98"/>
      <c r="G10" s="98"/>
      <c r="H10" s="98"/>
      <c r="I10" s="98"/>
      <c r="J10" s="98"/>
      <c r="K10" s="46"/>
    </row>
    <row r="11" spans="2:11" x14ac:dyDescent="0.2">
      <c r="B11" s="99" t="s">
        <v>171</v>
      </c>
      <c r="C11" s="99"/>
      <c r="D11" s="99"/>
      <c r="E11" s="99"/>
      <c r="F11" s="99"/>
      <c r="G11" s="99"/>
      <c r="H11" s="99"/>
      <c r="I11" s="99"/>
      <c r="J11" s="99"/>
      <c r="K11" s="46"/>
    </row>
    <row r="12" spans="2:11" ht="9.75" customHeight="1" x14ac:dyDescent="0.2"/>
    <row r="13" spans="2:11" s="48" customFormat="1" ht="55.5" customHeight="1" x14ac:dyDescent="0.2">
      <c r="B13" s="49" t="s">
        <v>0</v>
      </c>
      <c r="C13" s="49" t="s">
        <v>1</v>
      </c>
      <c r="D13" s="49" t="s">
        <v>3</v>
      </c>
      <c r="E13" s="49" t="s">
        <v>2</v>
      </c>
      <c r="F13" s="50" t="s">
        <v>4</v>
      </c>
      <c r="G13" s="49" t="s">
        <v>5</v>
      </c>
      <c r="H13" s="49" t="s">
        <v>6</v>
      </c>
      <c r="I13" s="49" t="s">
        <v>7</v>
      </c>
      <c r="J13" s="49" t="s">
        <v>8</v>
      </c>
    </row>
    <row r="14" spans="2:11" s="48" customFormat="1" ht="49.5" customHeight="1" x14ac:dyDescent="0.2">
      <c r="B14" s="95" t="s">
        <v>164</v>
      </c>
      <c r="C14" s="95" t="s">
        <v>172</v>
      </c>
      <c r="D14" s="70" t="s">
        <v>173</v>
      </c>
      <c r="E14" s="71">
        <v>44926</v>
      </c>
      <c r="F14" s="68">
        <v>53399.38</v>
      </c>
      <c r="G14" s="69">
        <f t="shared" ref="G14:G22" si="0">30+E14</f>
        <v>44956</v>
      </c>
      <c r="H14" s="68">
        <f t="shared" ref="H14:H22" si="1">+F14</f>
        <v>53399.38</v>
      </c>
      <c r="I14" s="57">
        <v>0</v>
      </c>
      <c r="J14" s="77" t="s">
        <v>33</v>
      </c>
    </row>
    <row r="15" spans="2:11" s="48" customFormat="1" ht="49.5" customHeight="1" x14ac:dyDescent="0.2">
      <c r="B15" s="97"/>
      <c r="C15" s="97"/>
      <c r="D15" s="70" t="s">
        <v>174</v>
      </c>
      <c r="E15" s="71">
        <v>44957</v>
      </c>
      <c r="F15" s="68">
        <v>54879.82</v>
      </c>
      <c r="G15" s="69">
        <f t="shared" si="0"/>
        <v>44987</v>
      </c>
      <c r="H15" s="68">
        <f t="shared" si="1"/>
        <v>54879.82</v>
      </c>
      <c r="I15" s="57">
        <v>0</v>
      </c>
      <c r="J15" s="77" t="s">
        <v>33</v>
      </c>
    </row>
    <row r="16" spans="2:11" s="48" customFormat="1" ht="100.5" customHeight="1" x14ac:dyDescent="0.2">
      <c r="B16" s="88" t="s">
        <v>177</v>
      </c>
      <c r="C16" s="76" t="s">
        <v>175</v>
      </c>
      <c r="D16" s="70" t="s">
        <v>176</v>
      </c>
      <c r="E16" s="71">
        <v>44950</v>
      </c>
      <c r="F16" s="68">
        <v>175230</v>
      </c>
      <c r="G16" s="69">
        <f t="shared" si="0"/>
        <v>44980</v>
      </c>
      <c r="H16" s="68">
        <f t="shared" si="1"/>
        <v>175230</v>
      </c>
      <c r="I16" s="57">
        <v>0</v>
      </c>
      <c r="J16" s="77" t="s">
        <v>33</v>
      </c>
    </row>
    <row r="17" spans="2:10" s="48" customFormat="1" ht="81" customHeight="1" x14ac:dyDescent="0.2">
      <c r="B17" s="76" t="s">
        <v>180</v>
      </c>
      <c r="C17" s="76" t="s">
        <v>178</v>
      </c>
      <c r="D17" s="70" t="s">
        <v>179</v>
      </c>
      <c r="E17" s="71">
        <v>44966</v>
      </c>
      <c r="F17" s="68">
        <v>16108.79</v>
      </c>
      <c r="G17" s="69">
        <f t="shared" si="0"/>
        <v>44996</v>
      </c>
      <c r="H17" s="68">
        <f t="shared" si="1"/>
        <v>16108.79</v>
      </c>
      <c r="I17" s="57">
        <v>0</v>
      </c>
      <c r="J17" s="77" t="s">
        <v>33</v>
      </c>
    </row>
    <row r="18" spans="2:10" s="48" customFormat="1" ht="108.75" customHeight="1" x14ac:dyDescent="0.2">
      <c r="B18" s="76" t="s">
        <v>180</v>
      </c>
      <c r="C18" s="76" t="s">
        <v>181</v>
      </c>
      <c r="D18" s="70" t="s">
        <v>182</v>
      </c>
      <c r="E18" s="71">
        <v>44967</v>
      </c>
      <c r="F18" s="68">
        <v>13136.57</v>
      </c>
      <c r="G18" s="69">
        <f t="shared" si="0"/>
        <v>44997</v>
      </c>
      <c r="H18" s="68">
        <f t="shared" si="1"/>
        <v>13136.57</v>
      </c>
      <c r="I18" s="57">
        <v>0</v>
      </c>
      <c r="J18" s="77" t="s">
        <v>33</v>
      </c>
    </row>
    <row r="19" spans="2:10" s="48" customFormat="1" ht="86.25" customHeight="1" x14ac:dyDescent="0.2">
      <c r="B19" s="76" t="s">
        <v>180</v>
      </c>
      <c r="C19" s="76" t="s">
        <v>183</v>
      </c>
      <c r="D19" s="70" t="s">
        <v>184</v>
      </c>
      <c r="E19" s="71">
        <v>44967</v>
      </c>
      <c r="F19" s="68">
        <v>122034.3</v>
      </c>
      <c r="G19" s="69">
        <f t="shared" si="0"/>
        <v>44997</v>
      </c>
      <c r="H19" s="68">
        <f t="shared" si="1"/>
        <v>122034.3</v>
      </c>
      <c r="I19" s="57">
        <v>0</v>
      </c>
      <c r="J19" s="77" t="s">
        <v>33</v>
      </c>
    </row>
    <row r="20" spans="2:10" s="48" customFormat="1" ht="85.5" customHeight="1" x14ac:dyDescent="0.2">
      <c r="B20" s="76" t="s">
        <v>187</v>
      </c>
      <c r="C20" s="76" t="s">
        <v>185</v>
      </c>
      <c r="D20" s="70" t="s">
        <v>186</v>
      </c>
      <c r="E20" s="71">
        <v>44970</v>
      </c>
      <c r="F20" s="68">
        <v>1100940</v>
      </c>
      <c r="G20" s="69">
        <f t="shared" si="0"/>
        <v>45000</v>
      </c>
      <c r="H20" s="68">
        <f t="shared" si="1"/>
        <v>1100940</v>
      </c>
      <c r="I20" s="57">
        <v>0</v>
      </c>
      <c r="J20" s="77" t="s">
        <v>33</v>
      </c>
    </row>
    <row r="21" spans="2:10" s="48" customFormat="1" ht="84" customHeight="1" x14ac:dyDescent="0.2">
      <c r="B21" s="76" t="s">
        <v>190</v>
      </c>
      <c r="C21" s="76" t="s">
        <v>188</v>
      </c>
      <c r="D21" s="70" t="s">
        <v>189</v>
      </c>
      <c r="E21" s="71">
        <v>44971</v>
      </c>
      <c r="F21" s="68">
        <v>440818.5</v>
      </c>
      <c r="G21" s="69">
        <f t="shared" si="0"/>
        <v>45001</v>
      </c>
      <c r="H21" s="68">
        <f t="shared" si="1"/>
        <v>440818.5</v>
      </c>
      <c r="I21" s="57">
        <v>0</v>
      </c>
      <c r="J21" s="77" t="s">
        <v>33</v>
      </c>
    </row>
    <row r="22" spans="2:10" s="48" customFormat="1" ht="96.75" customHeight="1" x14ac:dyDescent="0.2">
      <c r="B22" s="76" t="s">
        <v>193</v>
      </c>
      <c r="C22" s="76" t="s">
        <v>191</v>
      </c>
      <c r="D22" s="70" t="s">
        <v>192</v>
      </c>
      <c r="E22" s="71">
        <v>44977</v>
      </c>
      <c r="F22" s="68">
        <v>396630</v>
      </c>
      <c r="G22" s="69">
        <f t="shared" si="0"/>
        <v>45007</v>
      </c>
      <c r="H22" s="68">
        <f t="shared" si="1"/>
        <v>396630</v>
      </c>
      <c r="I22" s="57">
        <v>0</v>
      </c>
      <c r="J22" s="77" t="s">
        <v>33</v>
      </c>
    </row>
    <row r="23" spans="2:10" s="48" customFormat="1" ht="58.5" customHeight="1" x14ac:dyDescent="0.2">
      <c r="B23" s="49" t="s">
        <v>0</v>
      </c>
      <c r="C23" s="49" t="s">
        <v>1</v>
      </c>
      <c r="D23" s="49" t="s">
        <v>3</v>
      </c>
      <c r="E23" s="49" t="s">
        <v>2</v>
      </c>
      <c r="F23" s="50" t="s">
        <v>4</v>
      </c>
      <c r="G23" s="49" t="s">
        <v>5</v>
      </c>
      <c r="H23" s="49" t="s">
        <v>6</v>
      </c>
      <c r="I23" s="49" t="s">
        <v>7</v>
      </c>
      <c r="J23" s="49" t="s">
        <v>8</v>
      </c>
    </row>
    <row r="24" spans="2:10" s="48" customFormat="1" ht="120" customHeight="1" x14ac:dyDescent="0.2">
      <c r="B24" s="76" t="s">
        <v>196</v>
      </c>
      <c r="C24" s="76" t="s">
        <v>194</v>
      </c>
      <c r="D24" s="70" t="s">
        <v>195</v>
      </c>
      <c r="E24" s="71">
        <v>44959</v>
      </c>
      <c r="F24" s="68">
        <v>472000</v>
      </c>
      <c r="G24" s="69">
        <f t="shared" ref="G24:G33" si="2">30+E24</f>
        <v>44989</v>
      </c>
      <c r="H24" s="68">
        <f t="shared" ref="H24:H33" si="3">+F24</f>
        <v>472000</v>
      </c>
      <c r="I24" s="57">
        <v>0</v>
      </c>
      <c r="J24" s="77" t="s">
        <v>33</v>
      </c>
    </row>
    <row r="25" spans="2:10" s="48" customFormat="1" ht="116.25" customHeight="1" x14ac:dyDescent="0.2">
      <c r="B25" s="76" t="s">
        <v>199</v>
      </c>
      <c r="C25" s="76" t="s">
        <v>197</v>
      </c>
      <c r="D25" s="70" t="s">
        <v>198</v>
      </c>
      <c r="E25" s="71">
        <v>44963</v>
      </c>
      <c r="F25" s="68">
        <v>88500</v>
      </c>
      <c r="G25" s="69">
        <f t="shared" si="2"/>
        <v>44993</v>
      </c>
      <c r="H25" s="68">
        <f t="shared" si="3"/>
        <v>88500</v>
      </c>
      <c r="I25" s="57">
        <v>0</v>
      </c>
      <c r="J25" s="77" t="s">
        <v>33</v>
      </c>
    </row>
    <row r="26" spans="2:10" s="48" customFormat="1" ht="117" customHeight="1" x14ac:dyDescent="0.2">
      <c r="B26" s="76" t="s">
        <v>202</v>
      </c>
      <c r="C26" s="76" t="s">
        <v>200</v>
      </c>
      <c r="D26" s="70" t="s">
        <v>201</v>
      </c>
      <c r="E26" s="71">
        <v>44958</v>
      </c>
      <c r="F26" s="68">
        <v>59000</v>
      </c>
      <c r="G26" s="69">
        <f t="shared" si="2"/>
        <v>44988</v>
      </c>
      <c r="H26" s="68">
        <f t="shared" si="3"/>
        <v>59000</v>
      </c>
      <c r="I26" s="57">
        <v>0</v>
      </c>
      <c r="J26" s="77" t="s">
        <v>33</v>
      </c>
    </row>
    <row r="27" spans="2:10" s="48" customFormat="1" ht="114.75" customHeight="1" x14ac:dyDescent="0.2">
      <c r="B27" s="76" t="s">
        <v>205</v>
      </c>
      <c r="C27" s="76" t="s">
        <v>203</v>
      </c>
      <c r="D27" s="70" t="s">
        <v>204</v>
      </c>
      <c r="E27" s="71">
        <v>44960</v>
      </c>
      <c r="F27" s="68">
        <v>354000</v>
      </c>
      <c r="G27" s="69">
        <f t="shared" si="2"/>
        <v>44990</v>
      </c>
      <c r="H27" s="68">
        <f t="shared" si="3"/>
        <v>354000</v>
      </c>
      <c r="I27" s="57">
        <v>0</v>
      </c>
      <c r="J27" s="77" t="s">
        <v>33</v>
      </c>
    </row>
    <row r="28" spans="2:10" s="48" customFormat="1" ht="97.5" customHeight="1" x14ac:dyDescent="0.2">
      <c r="B28" s="76" t="s">
        <v>208</v>
      </c>
      <c r="C28" s="76" t="s">
        <v>206</v>
      </c>
      <c r="D28" s="70" t="s">
        <v>207</v>
      </c>
      <c r="E28" s="71">
        <v>44974</v>
      </c>
      <c r="F28" s="68">
        <v>191750</v>
      </c>
      <c r="G28" s="69">
        <f t="shared" si="2"/>
        <v>45004</v>
      </c>
      <c r="H28" s="68">
        <f t="shared" si="3"/>
        <v>191750</v>
      </c>
      <c r="I28" s="57">
        <v>0</v>
      </c>
      <c r="J28" s="77" t="s">
        <v>33</v>
      </c>
    </row>
    <row r="29" spans="2:10" s="48" customFormat="1" ht="111" customHeight="1" x14ac:dyDescent="0.2">
      <c r="B29" s="76" t="s">
        <v>211</v>
      </c>
      <c r="C29" s="76" t="s">
        <v>209</v>
      </c>
      <c r="D29" s="70" t="s">
        <v>210</v>
      </c>
      <c r="E29" s="71">
        <v>44967</v>
      </c>
      <c r="F29" s="68">
        <v>300900</v>
      </c>
      <c r="G29" s="69">
        <f t="shared" si="2"/>
        <v>44997</v>
      </c>
      <c r="H29" s="68">
        <f t="shared" si="3"/>
        <v>300900</v>
      </c>
      <c r="I29" s="57">
        <v>0</v>
      </c>
      <c r="J29" s="77" t="s">
        <v>33</v>
      </c>
    </row>
    <row r="30" spans="2:10" s="48" customFormat="1" ht="122.25" customHeight="1" x14ac:dyDescent="0.2">
      <c r="B30" s="76" t="s">
        <v>214</v>
      </c>
      <c r="C30" s="76" t="s">
        <v>212</v>
      </c>
      <c r="D30" s="70" t="s">
        <v>213</v>
      </c>
      <c r="E30" s="71">
        <v>44948</v>
      </c>
      <c r="F30" s="68">
        <v>88500</v>
      </c>
      <c r="G30" s="69">
        <f t="shared" si="2"/>
        <v>44978</v>
      </c>
      <c r="H30" s="68">
        <f t="shared" si="3"/>
        <v>88500</v>
      </c>
      <c r="I30" s="57">
        <v>0</v>
      </c>
      <c r="J30" s="77" t="s">
        <v>33</v>
      </c>
    </row>
    <row r="31" spans="2:10" s="48" customFormat="1" ht="91.5" customHeight="1" x14ac:dyDescent="0.2">
      <c r="B31" s="76" t="s">
        <v>180</v>
      </c>
      <c r="C31" s="76" t="s">
        <v>215</v>
      </c>
      <c r="D31" s="70" t="s">
        <v>216</v>
      </c>
      <c r="E31" s="71">
        <v>44952</v>
      </c>
      <c r="F31" s="68">
        <v>13062.08</v>
      </c>
      <c r="G31" s="69">
        <f t="shared" si="2"/>
        <v>44982</v>
      </c>
      <c r="H31" s="68">
        <f t="shared" si="3"/>
        <v>13062.08</v>
      </c>
      <c r="I31" s="57">
        <v>0</v>
      </c>
      <c r="J31" s="77" t="s">
        <v>33</v>
      </c>
    </row>
    <row r="32" spans="2:10" s="48" customFormat="1" ht="61.5" customHeight="1" x14ac:dyDescent="0.2">
      <c r="B32" s="49" t="s">
        <v>0</v>
      </c>
      <c r="C32" s="49" t="s">
        <v>1</v>
      </c>
      <c r="D32" s="49" t="s">
        <v>3</v>
      </c>
      <c r="E32" s="49" t="s">
        <v>2</v>
      </c>
      <c r="F32" s="50" t="s">
        <v>4</v>
      </c>
      <c r="G32" s="49" t="s">
        <v>5</v>
      </c>
      <c r="H32" s="49" t="s">
        <v>6</v>
      </c>
      <c r="I32" s="49" t="s">
        <v>7</v>
      </c>
      <c r="J32" s="49" t="s">
        <v>8</v>
      </c>
    </row>
    <row r="33" spans="2:10" s="48" customFormat="1" ht="118.5" customHeight="1" x14ac:dyDescent="0.2">
      <c r="B33" s="76" t="s">
        <v>219</v>
      </c>
      <c r="C33" s="76" t="s">
        <v>217</v>
      </c>
      <c r="D33" s="70" t="s">
        <v>218</v>
      </c>
      <c r="E33" s="71">
        <v>44965</v>
      </c>
      <c r="F33" s="68">
        <v>59000</v>
      </c>
      <c r="G33" s="69">
        <f t="shared" si="2"/>
        <v>44995</v>
      </c>
      <c r="H33" s="68">
        <f t="shared" si="3"/>
        <v>59000</v>
      </c>
      <c r="I33" s="57">
        <v>0</v>
      </c>
      <c r="J33" s="77" t="s">
        <v>33</v>
      </c>
    </row>
    <row r="34" spans="2:10" s="48" customFormat="1" ht="111" customHeight="1" x14ac:dyDescent="0.2">
      <c r="B34" s="76" t="s">
        <v>222</v>
      </c>
      <c r="C34" s="76" t="s">
        <v>220</v>
      </c>
      <c r="D34" s="70" t="s">
        <v>221</v>
      </c>
      <c r="E34" s="71">
        <v>44973</v>
      </c>
      <c r="F34" s="68">
        <v>354000</v>
      </c>
      <c r="G34" s="69">
        <f t="shared" ref="G34:G63" si="4">30+E34</f>
        <v>45003</v>
      </c>
      <c r="H34" s="68">
        <f t="shared" ref="H34:H63" si="5">+F34</f>
        <v>354000</v>
      </c>
      <c r="I34" s="57">
        <v>0</v>
      </c>
      <c r="J34" s="77" t="s">
        <v>33</v>
      </c>
    </row>
    <row r="35" spans="2:10" s="48" customFormat="1" ht="116.25" customHeight="1" x14ac:dyDescent="0.2">
      <c r="B35" s="76" t="s">
        <v>225</v>
      </c>
      <c r="C35" s="76" t="s">
        <v>223</v>
      </c>
      <c r="D35" s="70" t="s">
        <v>224</v>
      </c>
      <c r="E35" s="71">
        <v>44979</v>
      </c>
      <c r="F35" s="68">
        <v>118000</v>
      </c>
      <c r="G35" s="69">
        <f t="shared" si="4"/>
        <v>45009</v>
      </c>
      <c r="H35" s="68">
        <f t="shared" si="5"/>
        <v>118000</v>
      </c>
      <c r="I35" s="57">
        <v>0</v>
      </c>
      <c r="J35" s="77" t="s">
        <v>33</v>
      </c>
    </row>
    <row r="36" spans="2:10" s="48" customFormat="1" ht="109.5" customHeight="1" x14ac:dyDescent="0.2">
      <c r="B36" s="76" t="s">
        <v>228</v>
      </c>
      <c r="C36" s="76" t="s">
        <v>226</v>
      </c>
      <c r="D36" s="70" t="s">
        <v>227</v>
      </c>
      <c r="E36" s="71">
        <v>44958</v>
      </c>
      <c r="F36" s="68">
        <v>35400</v>
      </c>
      <c r="G36" s="69">
        <f t="shared" si="4"/>
        <v>44988</v>
      </c>
      <c r="H36" s="68">
        <f t="shared" si="5"/>
        <v>35400</v>
      </c>
      <c r="I36" s="57">
        <v>0</v>
      </c>
      <c r="J36" s="77" t="s">
        <v>33</v>
      </c>
    </row>
    <row r="37" spans="2:10" s="48" customFormat="1" ht="118.5" customHeight="1" x14ac:dyDescent="0.2">
      <c r="B37" s="76" t="s">
        <v>231</v>
      </c>
      <c r="C37" s="76" t="s">
        <v>229</v>
      </c>
      <c r="D37" s="70" t="s">
        <v>230</v>
      </c>
      <c r="E37" s="71">
        <v>44972</v>
      </c>
      <c r="F37" s="68">
        <v>236000</v>
      </c>
      <c r="G37" s="69">
        <f t="shared" si="4"/>
        <v>45002</v>
      </c>
      <c r="H37" s="68">
        <f t="shared" si="5"/>
        <v>236000</v>
      </c>
      <c r="I37" s="57">
        <v>0</v>
      </c>
      <c r="J37" s="77" t="s">
        <v>33</v>
      </c>
    </row>
    <row r="38" spans="2:10" s="48" customFormat="1" ht="132" customHeight="1" x14ac:dyDescent="0.2">
      <c r="B38" s="76" t="s">
        <v>233</v>
      </c>
      <c r="C38" s="76" t="s">
        <v>232</v>
      </c>
      <c r="D38" s="70" t="s">
        <v>230</v>
      </c>
      <c r="E38" s="71">
        <v>44963</v>
      </c>
      <c r="F38" s="68">
        <v>59000</v>
      </c>
      <c r="G38" s="69">
        <f t="shared" si="4"/>
        <v>44993</v>
      </c>
      <c r="H38" s="68">
        <f t="shared" si="5"/>
        <v>59000</v>
      </c>
      <c r="I38" s="57">
        <v>0</v>
      </c>
      <c r="J38" s="77" t="s">
        <v>33</v>
      </c>
    </row>
    <row r="39" spans="2:10" s="48" customFormat="1" ht="131.25" customHeight="1" x14ac:dyDescent="0.2">
      <c r="B39" s="76" t="s">
        <v>236</v>
      </c>
      <c r="C39" s="76" t="s">
        <v>234</v>
      </c>
      <c r="D39" s="89" t="s">
        <v>235</v>
      </c>
      <c r="E39" s="71">
        <v>44960</v>
      </c>
      <c r="F39" s="68">
        <v>767000</v>
      </c>
      <c r="G39" s="69">
        <f t="shared" si="4"/>
        <v>44990</v>
      </c>
      <c r="H39" s="68">
        <f t="shared" si="5"/>
        <v>767000</v>
      </c>
      <c r="I39" s="57">
        <v>0</v>
      </c>
      <c r="J39" s="77" t="s">
        <v>33</v>
      </c>
    </row>
    <row r="40" spans="2:10" s="48" customFormat="1" ht="67.5" customHeight="1" x14ac:dyDescent="0.2">
      <c r="B40" s="49" t="s">
        <v>0</v>
      </c>
      <c r="C40" s="49" t="s">
        <v>1</v>
      </c>
      <c r="D40" s="49" t="s">
        <v>3</v>
      </c>
      <c r="E40" s="49" t="s">
        <v>2</v>
      </c>
      <c r="F40" s="50" t="s">
        <v>4</v>
      </c>
      <c r="G40" s="49" t="s">
        <v>5</v>
      </c>
      <c r="H40" s="49" t="s">
        <v>6</v>
      </c>
      <c r="I40" s="49" t="s">
        <v>7</v>
      </c>
      <c r="J40" s="49" t="s">
        <v>8</v>
      </c>
    </row>
    <row r="41" spans="2:10" s="48" customFormat="1" ht="121.5" customHeight="1" x14ac:dyDescent="0.2">
      <c r="B41" s="76" t="s">
        <v>238</v>
      </c>
      <c r="C41" s="76" t="s">
        <v>237</v>
      </c>
      <c r="D41" s="70" t="s">
        <v>140</v>
      </c>
      <c r="E41" s="71">
        <v>44960</v>
      </c>
      <c r="F41" s="68">
        <v>177000</v>
      </c>
      <c r="G41" s="69">
        <f t="shared" si="4"/>
        <v>44990</v>
      </c>
      <c r="H41" s="68">
        <f t="shared" si="5"/>
        <v>177000</v>
      </c>
      <c r="I41" s="57">
        <v>0</v>
      </c>
      <c r="J41" s="77" t="s">
        <v>33</v>
      </c>
    </row>
    <row r="42" spans="2:10" s="48" customFormat="1" ht="111" customHeight="1" x14ac:dyDescent="0.2">
      <c r="B42" s="76" t="s">
        <v>241</v>
      </c>
      <c r="C42" s="76" t="s">
        <v>239</v>
      </c>
      <c r="D42" s="70" t="s">
        <v>240</v>
      </c>
      <c r="E42" s="71">
        <v>44960</v>
      </c>
      <c r="F42" s="68">
        <v>59000</v>
      </c>
      <c r="G42" s="69">
        <f t="shared" si="4"/>
        <v>44990</v>
      </c>
      <c r="H42" s="68">
        <f t="shared" si="5"/>
        <v>59000</v>
      </c>
      <c r="I42" s="57">
        <v>0</v>
      </c>
      <c r="J42" s="77" t="s">
        <v>33</v>
      </c>
    </row>
    <row r="43" spans="2:10" s="48" customFormat="1" ht="111.75" customHeight="1" x14ac:dyDescent="0.2">
      <c r="B43" s="76" t="s">
        <v>244</v>
      </c>
      <c r="C43" s="76" t="s">
        <v>242</v>
      </c>
      <c r="D43" s="70" t="s">
        <v>243</v>
      </c>
      <c r="E43" s="71">
        <v>44959</v>
      </c>
      <c r="F43" s="68">
        <v>236000</v>
      </c>
      <c r="G43" s="69">
        <f t="shared" si="4"/>
        <v>44989</v>
      </c>
      <c r="H43" s="68">
        <f t="shared" si="5"/>
        <v>236000</v>
      </c>
      <c r="I43" s="57">
        <v>0</v>
      </c>
      <c r="J43" s="77" t="s">
        <v>33</v>
      </c>
    </row>
    <row r="44" spans="2:10" s="48" customFormat="1" ht="91.5" customHeight="1" x14ac:dyDescent="0.2">
      <c r="B44" s="76" t="s">
        <v>180</v>
      </c>
      <c r="C44" s="76" t="s">
        <v>245</v>
      </c>
      <c r="D44" s="70" t="s">
        <v>246</v>
      </c>
      <c r="E44" s="71">
        <v>44977</v>
      </c>
      <c r="F44" s="68">
        <v>26171.63</v>
      </c>
      <c r="G44" s="69">
        <f t="shared" si="4"/>
        <v>45007</v>
      </c>
      <c r="H44" s="68">
        <f t="shared" si="5"/>
        <v>26171.63</v>
      </c>
      <c r="I44" s="57">
        <v>0</v>
      </c>
      <c r="J44" s="77" t="s">
        <v>33</v>
      </c>
    </row>
    <row r="45" spans="2:10" s="48" customFormat="1" ht="114" customHeight="1" x14ac:dyDescent="0.2">
      <c r="B45" s="76" t="s">
        <v>249</v>
      </c>
      <c r="C45" s="76" t="s">
        <v>247</v>
      </c>
      <c r="D45" s="70" t="s">
        <v>248</v>
      </c>
      <c r="E45" s="71">
        <v>44958</v>
      </c>
      <c r="F45" s="68">
        <v>29500</v>
      </c>
      <c r="G45" s="69">
        <f t="shared" si="4"/>
        <v>44988</v>
      </c>
      <c r="H45" s="68">
        <f t="shared" si="5"/>
        <v>29500</v>
      </c>
      <c r="I45" s="57">
        <v>0</v>
      </c>
      <c r="J45" s="77" t="s">
        <v>33</v>
      </c>
    </row>
    <row r="46" spans="2:10" s="48" customFormat="1" ht="57.75" customHeight="1" x14ac:dyDescent="0.2">
      <c r="B46" s="95" t="s">
        <v>253</v>
      </c>
      <c r="C46" s="95" t="s">
        <v>250</v>
      </c>
      <c r="D46" s="70" t="s">
        <v>251</v>
      </c>
      <c r="E46" s="71">
        <v>44974</v>
      </c>
      <c r="F46" s="68">
        <v>33457.86</v>
      </c>
      <c r="G46" s="69">
        <f t="shared" si="4"/>
        <v>45004</v>
      </c>
      <c r="H46" s="68">
        <f t="shared" si="5"/>
        <v>33457.86</v>
      </c>
      <c r="I46" s="57">
        <v>0</v>
      </c>
      <c r="J46" s="77" t="s">
        <v>33</v>
      </c>
    </row>
    <row r="47" spans="2:10" s="48" customFormat="1" ht="57.75" customHeight="1" x14ac:dyDescent="0.2">
      <c r="B47" s="97"/>
      <c r="C47" s="97"/>
      <c r="D47" s="70" t="s">
        <v>252</v>
      </c>
      <c r="E47" s="71">
        <v>44974</v>
      </c>
      <c r="F47" s="68">
        <v>260.63</v>
      </c>
      <c r="G47" s="69">
        <f t="shared" si="4"/>
        <v>45004</v>
      </c>
      <c r="H47" s="68">
        <f t="shared" si="5"/>
        <v>260.63</v>
      </c>
      <c r="I47" s="57">
        <v>0</v>
      </c>
      <c r="J47" s="77" t="s">
        <v>33</v>
      </c>
    </row>
    <row r="48" spans="2:10" s="48" customFormat="1" ht="102.75" customHeight="1" x14ac:dyDescent="0.2">
      <c r="B48" s="76" t="s">
        <v>11</v>
      </c>
      <c r="C48" s="76" t="s">
        <v>254</v>
      </c>
      <c r="D48" s="70" t="s">
        <v>255</v>
      </c>
      <c r="E48" s="71">
        <v>44944</v>
      </c>
      <c r="F48" s="68">
        <v>478897.44</v>
      </c>
      <c r="G48" s="69">
        <f t="shared" si="4"/>
        <v>44974</v>
      </c>
      <c r="H48" s="68">
        <f t="shared" si="5"/>
        <v>478897.44</v>
      </c>
      <c r="I48" s="57">
        <v>0</v>
      </c>
      <c r="J48" s="77" t="s">
        <v>33</v>
      </c>
    </row>
    <row r="49" spans="2:10" s="48" customFormat="1" ht="116.25" customHeight="1" x14ac:dyDescent="0.2">
      <c r="B49" s="76" t="s">
        <v>258</v>
      </c>
      <c r="C49" s="76" t="s">
        <v>256</v>
      </c>
      <c r="D49" s="70" t="s">
        <v>257</v>
      </c>
      <c r="E49" s="71">
        <v>44958</v>
      </c>
      <c r="F49" s="68">
        <v>41300</v>
      </c>
      <c r="G49" s="69">
        <f t="shared" si="4"/>
        <v>44988</v>
      </c>
      <c r="H49" s="68">
        <f t="shared" si="5"/>
        <v>41300</v>
      </c>
      <c r="I49" s="57">
        <v>0</v>
      </c>
      <c r="J49" s="77" t="s">
        <v>33</v>
      </c>
    </row>
    <row r="50" spans="2:10" s="48" customFormat="1" ht="54" customHeight="1" x14ac:dyDescent="0.2">
      <c r="B50" s="49" t="s">
        <v>0</v>
      </c>
      <c r="C50" s="49" t="s">
        <v>1</v>
      </c>
      <c r="D50" s="49" t="s">
        <v>3</v>
      </c>
      <c r="E50" s="49" t="s">
        <v>2</v>
      </c>
      <c r="F50" s="50" t="s">
        <v>4</v>
      </c>
      <c r="G50" s="49" t="s">
        <v>5</v>
      </c>
      <c r="H50" s="49" t="s">
        <v>6</v>
      </c>
      <c r="I50" s="49" t="s">
        <v>7</v>
      </c>
      <c r="J50" s="49" t="s">
        <v>8</v>
      </c>
    </row>
    <row r="51" spans="2:10" s="48" customFormat="1" ht="120" customHeight="1" x14ac:dyDescent="0.2">
      <c r="B51" s="76" t="s">
        <v>261</v>
      </c>
      <c r="C51" s="76" t="s">
        <v>259</v>
      </c>
      <c r="D51" s="70" t="s">
        <v>260</v>
      </c>
      <c r="E51" s="71">
        <v>44960</v>
      </c>
      <c r="F51" s="68">
        <v>59000</v>
      </c>
      <c r="G51" s="69">
        <f t="shared" si="4"/>
        <v>44990</v>
      </c>
      <c r="H51" s="68">
        <f t="shared" si="5"/>
        <v>59000</v>
      </c>
      <c r="I51" s="57">
        <v>0</v>
      </c>
      <c r="J51" s="77" t="s">
        <v>33</v>
      </c>
    </row>
    <row r="52" spans="2:10" s="48" customFormat="1" ht="101.25" customHeight="1" x14ac:dyDescent="0.2">
      <c r="B52" s="76" t="s">
        <v>169</v>
      </c>
      <c r="C52" s="76" t="s">
        <v>262</v>
      </c>
      <c r="D52" s="70" t="s">
        <v>168</v>
      </c>
      <c r="E52" s="71">
        <v>44967</v>
      </c>
      <c r="F52" s="68">
        <v>2019717.15</v>
      </c>
      <c r="G52" s="69">
        <f t="shared" si="4"/>
        <v>44997</v>
      </c>
      <c r="H52" s="68">
        <f t="shared" si="5"/>
        <v>2019717.15</v>
      </c>
      <c r="I52" s="57">
        <v>0</v>
      </c>
      <c r="J52" s="77" t="s">
        <v>33</v>
      </c>
    </row>
    <row r="53" spans="2:10" s="48" customFormat="1" ht="130.5" customHeight="1" x14ac:dyDescent="0.2">
      <c r="B53" s="76" t="s">
        <v>167</v>
      </c>
      <c r="C53" s="76" t="s">
        <v>263</v>
      </c>
      <c r="D53" s="70" t="s">
        <v>170</v>
      </c>
      <c r="E53" s="71">
        <v>44971</v>
      </c>
      <c r="F53" s="68">
        <v>205400</v>
      </c>
      <c r="G53" s="69">
        <f t="shared" si="4"/>
        <v>45001</v>
      </c>
      <c r="H53" s="68">
        <f t="shared" si="5"/>
        <v>205400</v>
      </c>
      <c r="I53" s="57">
        <v>0</v>
      </c>
      <c r="J53" s="77" t="s">
        <v>33</v>
      </c>
    </row>
    <row r="54" spans="2:10" s="48" customFormat="1" ht="104.25" customHeight="1" x14ac:dyDescent="0.2">
      <c r="B54" s="76" t="s">
        <v>266</v>
      </c>
      <c r="C54" s="76" t="s">
        <v>264</v>
      </c>
      <c r="D54" s="70" t="s">
        <v>265</v>
      </c>
      <c r="E54" s="71">
        <v>44970</v>
      </c>
      <c r="F54" s="68">
        <v>1236522</v>
      </c>
      <c r="G54" s="69">
        <f t="shared" si="4"/>
        <v>45000</v>
      </c>
      <c r="H54" s="68">
        <f t="shared" si="5"/>
        <v>1236522</v>
      </c>
      <c r="I54" s="57">
        <v>0</v>
      </c>
      <c r="J54" s="77" t="s">
        <v>33</v>
      </c>
    </row>
    <row r="55" spans="2:10" s="48" customFormat="1" ht="78.75" customHeight="1" x14ac:dyDescent="0.2">
      <c r="B55" s="76" t="s">
        <v>269</v>
      </c>
      <c r="C55" s="76" t="s">
        <v>267</v>
      </c>
      <c r="D55" s="70" t="s">
        <v>268</v>
      </c>
      <c r="E55" s="71">
        <v>44957</v>
      </c>
      <c r="F55" s="68">
        <v>746291</v>
      </c>
      <c r="G55" s="69">
        <f t="shared" si="4"/>
        <v>44987</v>
      </c>
      <c r="H55" s="68">
        <f t="shared" si="5"/>
        <v>746291</v>
      </c>
      <c r="I55" s="57">
        <v>0</v>
      </c>
      <c r="J55" s="77" t="s">
        <v>33</v>
      </c>
    </row>
    <row r="56" spans="2:10" s="48" customFormat="1" ht="114.75" customHeight="1" x14ac:dyDescent="0.2">
      <c r="B56" s="76" t="s">
        <v>272</v>
      </c>
      <c r="C56" s="76" t="s">
        <v>270</v>
      </c>
      <c r="D56" s="70" t="s">
        <v>271</v>
      </c>
      <c r="E56" s="71">
        <v>44964</v>
      </c>
      <c r="F56" s="68">
        <v>59000</v>
      </c>
      <c r="G56" s="69">
        <f t="shared" si="4"/>
        <v>44994</v>
      </c>
      <c r="H56" s="68">
        <f t="shared" si="5"/>
        <v>59000</v>
      </c>
      <c r="I56" s="57">
        <v>0</v>
      </c>
      <c r="J56" s="77" t="s">
        <v>33</v>
      </c>
    </row>
    <row r="57" spans="2:10" s="48" customFormat="1" ht="118.5" customHeight="1" x14ac:dyDescent="0.2">
      <c r="B57" s="76" t="s">
        <v>275</v>
      </c>
      <c r="C57" s="76" t="s">
        <v>273</v>
      </c>
      <c r="D57" s="70" t="s">
        <v>274</v>
      </c>
      <c r="E57" s="71">
        <v>44958</v>
      </c>
      <c r="F57" s="68">
        <v>94400</v>
      </c>
      <c r="G57" s="69">
        <f t="shared" si="4"/>
        <v>44988</v>
      </c>
      <c r="H57" s="68">
        <f t="shared" si="5"/>
        <v>94400</v>
      </c>
      <c r="I57" s="57">
        <v>0</v>
      </c>
      <c r="J57" s="77" t="s">
        <v>33</v>
      </c>
    </row>
    <row r="58" spans="2:10" s="48" customFormat="1" ht="95.25" customHeight="1" x14ac:dyDescent="0.2">
      <c r="B58" s="76" t="s">
        <v>278</v>
      </c>
      <c r="C58" s="76" t="s">
        <v>276</v>
      </c>
      <c r="D58" s="70" t="s">
        <v>277</v>
      </c>
      <c r="E58" s="71">
        <v>44974</v>
      </c>
      <c r="F58" s="68">
        <v>163548</v>
      </c>
      <c r="G58" s="69">
        <f t="shared" si="4"/>
        <v>45004</v>
      </c>
      <c r="H58" s="68">
        <f t="shared" si="5"/>
        <v>163548</v>
      </c>
      <c r="I58" s="57">
        <v>0</v>
      </c>
      <c r="J58" s="77" t="s">
        <v>33</v>
      </c>
    </row>
    <row r="59" spans="2:10" s="48" customFormat="1" ht="67.5" customHeight="1" x14ac:dyDescent="0.2">
      <c r="B59" s="49" t="s">
        <v>0</v>
      </c>
      <c r="C59" s="49" t="s">
        <v>1</v>
      </c>
      <c r="D59" s="49" t="s">
        <v>3</v>
      </c>
      <c r="E59" s="49" t="s">
        <v>2</v>
      </c>
      <c r="F59" s="50" t="s">
        <v>4</v>
      </c>
      <c r="G59" s="49" t="s">
        <v>5</v>
      </c>
      <c r="H59" s="49" t="s">
        <v>6</v>
      </c>
      <c r="I59" s="49" t="s">
        <v>7</v>
      </c>
      <c r="J59" s="49" t="s">
        <v>8</v>
      </c>
    </row>
    <row r="60" spans="2:10" s="48" customFormat="1" ht="109.5" customHeight="1" x14ac:dyDescent="0.2">
      <c r="B60" s="76" t="s">
        <v>281</v>
      </c>
      <c r="C60" s="76" t="s">
        <v>279</v>
      </c>
      <c r="D60" s="70" t="s">
        <v>280</v>
      </c>
      <c r="E60" s="71">
        <v>44958</v>
      </c>
      <c r="F60" s="68">
        <v>59000</v>
      </c>
      <c r="G60" s="69">
        <f t="shared" si="4"/>
        <v>44988</v>
      </c>
      <c r="H60" s="68">
        <f t="shared" si="5"/>
        <v>59000</v>
      </c>
      <c r="I60" s="57">
        <v>0</v>
      </c>
      <c r="J60" s="77" t="s">
        <v>33</v>
      </c>
    </row>
    <row r="61" spans="2:10" s="48" customFormat="1" ht="84.75" customHeight="1" x14ac:dyDescent="0.2">
      <c r="B61" s="76" t="s">
        <v>165</v>
      </c>
      <c r="C61" s="76" t="s">
        <v>282</v>
      </c>
      <c r="D61" s="70" t="s">
        <v>283</v>
      </c>
      <c r="E61" s="71">
        <v>44933</v>
      </c>
      <c r="F61" s="68">
        <v>161955</v>
      </c>
      <c r="G61" s="69">
        <f t="shared" si="4"/>
        <v>44963</v>
      </c>
      <c r="H61" s="68">
        <f t="shared" si="5"/>
        <v>161955</v>
      </c>
      <c r="I61" s="57">
        <v>0</v>
      </c>
      <c r="J61" s="77" t="s">
        <v>33</v>
      </c>
    </row>
    <row r="62" spans="2:10" s="48" customFormat="1" ht="122.25" customHeight="1" x14ac:dyDescent="0.2">
      <c r="B62" s="76" t="s">
        <v>286</v>
      </c>
      <c r="C62" s="76" t="s">
        <v>284</v>
      </c>
      <c r="D62" s="70" t="s">
        <v>285</v>
      </c>
      <c r="E62" s="71">
        <v>44959</v>
      </c>
      <c r="F62" s="68">
        <v>41300</v>
      </c>
      <c r="G62" s="69">
        <f t="shared" si="4"/>
        <v>44989</v>
      </c>
      <c r="H62" s="68">
        <f t="shared" si="5"/>
        <v>41300</v>
      </c>
      <c r="I62" s="57">
        <v>0</v>
      </c>
      <c r="J62" s="77" t="s">
        <v>33</v>
      </c>
    </row>
    <row r="63" spans="2:10" s="48" customFormat="1" ht="123.75" customHeight="1" x14ac:dyDescent="0.2">
      <c r="B63" s="76" t="s">
        <v>289</v>
      </c>
      <c r="C63" s="76" t="s">
        <v>287</v>
      </c>
      <c r="D63" s="70" t="s">
        <v>288</v>
      </c>
      <c r="E63" s="71">
        <v>44958</v>
      </c>
      <c r="F63" s="68">
        <v>59000</v>
      </c>
      <c r="G63" s="69">
        <f t="shared" si="4"/>
        <v>44988</v>
      </c>
      <c r="H63" s="68">
        <f t="shared" si="5"/>
        <v>59000</v>
      </c>
      <c r="I63" s="57">
        <v>0</v>
      </c>
      <c r="J63" s="77" t="s">
        <v>33</v>
      </c>
    </row>
    <row r="64" spans="2:10" s="48" customFormat="1" ht="116.25" customHeight="1" x14ac:dyDescent="0.2">
      <c r="B64" s="76" t="s">
        <v>292</v>
      </c>
      <c r="C64" s="76" t="s">
        <v>290</v>
      </c>
      <c r="D64" s="70" t="s">
        <v>291</v>
      </c>
      <c r="E64" s="71">
        <v>44958</v>
      </c>
      <c r="F64" s="68">
        <v>118000</v>
      </c>
      <c r="G64" s="69">
        <f t="shared" ref="G64:G67" si="6">30+E64</f>
        <v>44988</v>
      </c>
      <c r="H64" s="68">
        <f t="shared" ref="H64:H67" si="7">+F64</f>
        <v>118000</v>
      </c>
      <c r="I64" s="57">
        <v>0</v>
      </c>
      <c r="J64" s="77" t="s">
        <v>33</v>
      </c>
    </row>
    <row r="65" spans="2:10" s="48" customFormat="1" ht="119.25" customHeight="1" x14ac:dyDescent="0.2">
      <c r="B65" s="76" t="s">
        <v>295</v>
      </c>
      <c r="C65" s="76" t="s">
        <v>293</v>
      </c>
      <c r="D65" s="70" t="s">
        <v>294</v>
      </c>
      <c r="E65" s="71">
        <v>44958</v>
      </c>
      <c r="F65" s="68">
        <v>70800</v>
      </c>
      <c r="G65" s="69">
        <f t="shared" si="6"/>
        <v>44988</v>
      </c>
      <c r="H65" s="68">
        <f t="shared" si="7"/>
        <v>70800</v>
      </c>
      <c r="I65" s="57">
        <v>0</v>
      </c>
      <c r="J65" s="77" t="s">
        <v>33</v>
      </c>
    </row>
    <row r="66" spans="2:10" s="48" customFormat="1" ht="91.5" customHeight="1" x14ac:dyDescent="0.2">
      <c r="B66" s="76" t="s">
        <v>180</v>
      </c>
      <c r="C66" s="76" t="s">
        <v>296</v>
      </c>
      <c r="D66" s="70" t="s">
        <v>297</v>
      </c>
      <c r="E66" s="71">
        <v>44977</v>
      </c>
      <c r="F66" s="68">
        <v>135395.42000000001</v>
      </c>
      <c r="G66" s="69">
        <f t="shared" si="6"/>
        <v>45007</v>
      </c>
      <c r="H66" s="68">
        <f t="shared" si="7"/>
        <v>135395.42000000001</v>
      </c>
      <c r="I66" s="57">
        <v>0</v>
      </c>
      <c r="J66" s="77" t="s">
        <v>33</v>
      </c>
    </row>
    <row r="67" spans="2:10" s="48" customFormat="1" ht="119.25" customHeight="1" x14ac:dyDescent="0.2">
      <c r="B67" s="76" t="s">
        <v>300</v>
      </c>
      <c r="C67" s="76" t="s">
        <v>298</v>
      </c>
      <c r="D67" s="70" t="s">
        <v>299</v>
      </c>
      <c r="E67" s="71">
        <v>44978</v>
      </c>
      <c r="F67" s="68">
        <v>106200</v>
      </c>
      <c r="G67" s="69">
        <f t="shared" si="6"/>
        <v>45008</v>
      </c>
      <c r="H67" s="68">
        <f t="shared" si="7"/>
        <v>106200</v>
      </c>
      <c r="I67" s="57">
        <v>0</v>
      </c>
      <c r="J67" s="77" t="s">
        <v>33</v>
      </c>
    </row>
    <row r="68" spans="2:10" s="48" customFormat="1" ht="58.5" customHeight="1" x14ac:dyDescent="0.2">
      <c r="B68" s="49" t="s">
        <v>0</v>
      </c>
      <c r="C68" s="49" t="s">
        <v>1</v>
      </c>
      <c r="D68" s="49" t="s">
        <v>3</v>
      </c>
      <c r="E68" s="49" t="s">
        <v>2</v>
      </c>
      <c r="F68" s="50" t="s">
        <v>4</v>
      </c>
      <c r="G68" s="49" t="s">
        <v>5</v>
      </c>
      <c r="H68" s="49" t="s">
        <v>6</v>
      </c>
      <c r="I68" s="49" t="s">
        <v>7</v>
      </c>
      <c r="J68" s="49" t="s">
        <v>8</v>
      </c>
    </row>
    <row r="69" spans="2:10" s="48" customFormat="1" ht="111" customHeight="1" x14ac:dyDescent="0.2">
      <c r="B69" s="76" t="s">
        <v>302</v>
      </c>
      <c r="C69" s="76" t="s">
        <v>301</v>
      </c>
      <c r="D69" s="70" t="s">
        <v>166</v>
      </c>
      <c r="E69" s="71">
        <v>44964</v>
      </c>
      <c r="F69" s="68">
        <v>41300</v>
      </c>
      <c r="G69" s="69">
        <f t="shared" ref="G69:G77" si="8">30+E69</f>
        <v>44994</v>
      </c>
      <c r="H69" s="68">
        <f t="shared" ref="H69:H77" si="9">+F69</f>
        <v>41300</v>
      </c>
      <c r="I69" s="57">
        <v>0</v>
      </c>
      <c r="J69" s="77" t="s">
        <v>33</v>
      </c>
    </row>
    <row r="70" spans="2:10" s="48" customFormat="1" ht="107.25" customHeight="1" x14ac:dyDescent="0.2">
      <c r="B70" s="76" t="s">
        <v>305</v>
      </c>
      <c r="C70" s="76" t="s">
        <v>303</v>
      </c>
      <c r="D70" s="70" t="s">
        <v>304</v>
      </c>
      <c r="E70" s="71">
        <v>44958</v>
      </c>
      <c r="F70" s="68">
        <v>177000</v>
      </c>
      <c r="G70" s="69">
        <f t="shared" si="8"/>
        <v>44988</v>
      </c>
      <c r="H70" s="68">
        <f t="shared" si="9"/>
        <v>177000</v>
      </c>
      <c r="I70" s="57">
        <v>0</v>
      </c>
      <c r="J70" s="77" t="s">
        <v>33</v>
      </c>
    </row>
    <row r="71" spans="2:10" s="48" customFormat="1" ht="110.25" customHeight="1" x14ac:dyDescent="0.2">
      <c r="B71" s="76" t="s">
        <v>308</v>
      </c>
      <c r="C71" s="76" t="s">
        <v>306</v>
      </c>
      <c r="D71" s="70" t="s">
        <v>307</v>
      </c>
      <c r="E71" s="71">
        <v>44958</v>
      </c>
      <c r="F71" s="68">
        <v>106200</v>
      </c>
      <c r="G71" s="69">
        <f t="shared" si="8"/>
        <v>44988</v>
      </c>
      <c r="H71" s="68">
        <f t="shared" si="9"/>
        <v>106200</v>
      </c>
      <c r="I71" s="57">
        <v>0</v>
      </c>
      <c r="J71" s="77" t="s">
        <v>33</v>
      </c>
    </row>
    <row r="72" spans="2:10" s="48" customFormat="1" ht="96.75" customHeight="1" x14ac:dyDescent="0.2">
      <c r="B72" s="76" t="s">
        <v>180</v>
      </c>
      <c r="C72" s="76" t="s">
        <v>309</v>
      </c>
      <c r="D72" s="70" t="s">
        <v>310</v>
      </c>
      <c r="E72" s="71">
        <v>44973</v>
      </c>
      <c r="F72" s="68">
        <v>9143.0499999999993</v>
      </c>
      <c r="G72" s="69">
        <f t="shared" si="8"/>
        <v>45003</v>
      </c>
      <c r="H72" s="68">
        <f t="shared" si="9"/>
        <v>9143.0499999999993</v>
      </c>
      <c r="I72" s="57">
        <v>0</v>
      </c>
      <c r="J72" s="77" t="s">
        <v>33</v>
      </c>
    </row>
    <row r="73" spans="2:10" s="48" customFormat="1" ht="107.25" customHeight="1" x14ac:dyDescent="0.2">
      <c r="B73" s="76" t="s">
        <v>180</v>
      </c>
      <c r="C73" s="76" t="s">
        <v>311</v>
      </c>
      <c r="D73" s="70" t="s">
        <v>312</v>
      </c>
      <c r="E73" s="71">
        <v>44974</v>
      </c>
      <c r="F73" s="68">
        <v>13312.58</v>
      </c>
      <c r="G73" s="69">
        <f t="shared" si="8"/>
        <v>45004</v>
      </c>
      <c r="H73" s="68">
        <f t="shared" si="9"/>
        <v>13312.58</v>
      </c>
      <c r="I73" s="57">
        <v>0</v>
      </c>
      <c r="J73" s="77" t="s">
        <v>33</v>
      </c>
    </row>
    <row r="74" spans="2:10" s="48" customFormat="1" ht="81" customHeight="1" x14ac:dyDescent="0.2">
      <c r="B74" s="76" t="s">
        <v>180</v>
      </c>
      <c r="C74" s="76" t="s">
        <v>313</v>
      </c>
      <c r="D74" s="70" t="s">
        <v>314</v>
      </c>
      <c r="E74" s="71">
        <v>44977</v>
      </c>
      <c r="F74" s="68">
        <v>130447.12</v>
      </c>
      <c r="G74" s="69">
        <f t="shared" si="8"/>
        <v>45007</v>
      </c>
      <c r="H74" s="68">
        <f t="shared" si="9"/>
        <v>130447.12</v>
      </c>
      <c r="I74" s="57">
        <v>0</v>
      </c>
      <c r="J74" s="77" t="s">
        <v>33</v>
      </c>
    </row>
    <row r="75" spans="2:10" s="48" customFormat="1" ht="112.5" customHeight="1" x14ac:dyDescent="0.2">
      <c r="B75" s="76" t="s">
        <v>317</v>
      </c>
      <c r="C75" s="76" t="s">
        <v>315</v>
      </c>
      <c r="D75" s="70" t="s">
        <v>316</v>
      </c>
      <c r="E75" s="71">
        <v>44964</v>
      </c>
      <c r="F75" s="68">
        <v>118000</v>
      </c>
      <c r="G75" s="69">
        <f t="shared" si="8"/>
        <v>44994</v>
      </c>
      <c r="H75" s="68">
        <f t="shared" si="9"/>
        <v>118000</v>
      </c>
      <c r="I75" s="57">
        <v>0</v>
      </c>
      <c r="J75" s="77" t="s">
        <v>33</v>
      </c>
    </row>
    <row r="76" spans="2:10" s="48" customFormat="1" ht="107.25" customHeight="1" x14ac:dyDescent="0.2">
      <c r="B76" s="76" t="s">
        <v>320</v>
      </c>
      <c r="C76" s="76" t="s">
        <v>318</v>
      </c>
      <c r="D76" s="70" t="s">
        <v>319</v>
      </c>
      <c r="E76" s="71">
        <v>44932</v>
      </c>
      <c r="F76" s="68">
        <v>70800</v>
      </c>
      <c r="G76" s="69">
        <f t="shared" si="8"/>
        <v>44962</v>
      </c>
      <c r="H76" s="68">
        <f t="shared" si="9"/>
        <v>70800</v>
      </c>
      <c r="I76" s="57">
        <v>0</v>
      </c>
      <c r="J76" s="77" t="s">
        <v>33</v>
      </c>
    </row>
    <row r="77" spans="2:10" s="48" customFormat="1" ht="66.75" customHeight="1" x14ac:dyDescent="0.2">
      <c r="B77" s="76" t="s">
        <v>323</v>
      </c>
      <c r="C77" s="76" t="s">
        <v>321</v>
      </c>
      <c r="D77" s="70" t="s">
        <v>322</v>
      </c>
      <c r="E77" s="71">
        <v>44979</v>
      </c>
      <c r="F77" s="68">
        <v>205000.01</v>
      </c>
      <c r="G77" s="69">
        <f t="shared" si="8"/>
        <v>45009</v>
      </c>
      <c r="H77" s="68">
        <f t="shared" si="9"/>
        <v>205000.01</v>
      </c>
      <c r="I77" s="57">
        <v>0</v>
      </c>
      <c r="J77" s="77" t="s">
        <v>33</v>
      </c>
    </row>
    <row r="78" spans="2:10" s="48" customFormat="1" ht="51" x14ac:dyDescent="0.2">
      <c r="B78" s="49" t="s">
        <v>0</v>
      </c>
      <c r="C78" s="49" t="s">
        <v>1</v>
      </c>
      <c r="D78" s="49" t="s">
        <v>3</v>
      </c>
      <c r="E78" s="49" t="s">
        <v>2</v>
      </c>
      <c r="F78" s="50" t="s">
        <v>4</v>
      </c>
      <c r="G78" s="49" t="s">
        <v>5</v>
      </c>
      <c r="H78" s="49" t="s">
        <v>6</v>
      </c>
      <c r="I78" s="49" t="s">
        <v>7</v>
      </c>
      <c r="J78" s="49" t="s">
        <v>8</v>
      </c>
    </row>
    <row r="79" spans="2:10" s="48" customFormat="1" ht="124.5" customHeight="1" x14ac:dyDescent="0.2">
      <c r="B79" s="76" t="s">
        <v>326</v>
      </c>
      <c r="C79" s="76" t="s">
        <v>324</v>
      </c>
      <c r="D79" s="70" t="s">
        <v>325</v>
      </c>
      <c r="E79" s="71">
        <v>44977</v>
      </c>
      <c r="F79" s="68">
        <v>29500</v>
      </c>
      <c r="G79" s="69">
        <f t="shared" ref="G79:G86" si="10">30+E79</f>
        <v>45007</v>
      </c>
      <c r="H79" s="68">
        <f t="shared" ref="H79:H86" si="11">+F79</f>
        <v>29500</v>
      </c>
      <c r="I79" s="57">
        <v>0</v>
      </c>
      <c r="J79" s="77" t="s">
        <v>33</v>
      </c>
    </row>
    <row r="80" spans="2:10" s="48" customFormat="1" ht="116.25" customHeight="1" x14ac:dyDescent="0.2">
      <c r="B80" s="76" t="s">
        <v>329</v>
      </c>
      <c r="C80" s="76" t="s">
        <v>327</v>
      </c>
      <c r="D80" s="70" t="s">
        <v>328</v>
      </c>
      <c r="E80" s="71">
        <v>44958</v>
      </c>
      <c r="F80" s="68">
        <v>88500</v>
      </c>
      <c r="G80" s="69">
        <f t="shared" si="10"/>
        <v>44988</v>
      </c>
      <c r="H80" s="68">
        <f t="shared" si="11"/>
        <v>88500</v>
      </c>
      <c r="I80" s="57">
        <v>0</v>
      </c>
      <c r="J80" s="77" t="s">
        <v>33</v>
      </c>
    </row>
    <row r="81" spans="2:10" s="48" customFormat="1" ht="123.75" customHeight="1" x14ac:dyDescent="0.2">
      <c r="B81" s="76" t="s">
        <v>332</v>
      </c>
      <c r="C81" s="76" t="s">
        <v>330</v>
      </c>
      <c r="D81" s="70" t="s">
        <v>331</v>
      </c>
      <c r="E81" s="71">
        <v>44963</v>
      </c>
      <c r="F81" s="68">
        <v>118000</v>
      </c>
      <c r="G81" s="69">
        <f t="shared" si="10"/>
        <v>44993</v>
      </c>
      <c r="H81" s="68">
        <f t="shared" si="11"/>
        <v>118000</v>
      </c>
      <c r="I81" s="57">
        <v>0</v>
      </c>
      <c r="J81" s="77" t="s">
        <v>33</v>
      </c>
    </row>
    <row r="82" spans="2:10" s="48" customFormat="1" ht="111.75" customHeight="1" x14ac:dyDescent="0.2">
      <c r="B82" s="76" t="s">
        <v>335</v>
      </c>
      <c r="C82" s="76" t="s">
        <v>333</v>
      </c>
      <c r="D82" s="70" t="s">
        <v>334</v>
      </c>
      <c r="E82" s="71">
        <v>44980</v>
      </c>
      <c r="F82" s="68">
        <v>202488</v>
      </c>
      <c r="G82" s="69">
        <f t="shared" si="10"/>
        <v>45010</v>
      </c>
      <c r="H82" s="68">
        <f t="shared" si="11"/>
        <v>202488</v>
      </c>
      <c r="I82" s="57">
        <v>0</v>
      </c>
      <c r="J82" s="77" t="s">
        <v>33</v>
      </c>
    </row>
    <row r="83" spans="2:10" s="48" customFormat="1" ht="111" customHeight="1" x14ac:dyDescent="0.2">
      <c r="B83" s="76" t="s">
        <v>335</v>
      </c>
      <c r="C83" s="76" t="s">
        <v>336</v>
      </c>
      <c r="D83" s="70" t="s">
        <v>337</v>
      </c>
      <c r="E83" s="71">
        <v>44980</v>
      </c>
      <c r="F83" s="68">
        <v>162250</v>
      </c>
      <c r="G83" s="69">
        <f t="shared" si="10"/>
        <v>45010</v>
      </c>
      <c r="H83" s="68">
        <f t="shared" si="11"/>
        <v>162250</v>
      </c>
      <c r="I83" s="57">
        <v>0</v>
      </c>
      <c r="J83" s="77" t="s">
        <v>33</v>
      </c>
    </row>
    <row r="84" spans="2:10" s="48" customFormat="1" ht="88.5" customHeight="1" x14ac:dyDescent="0.2">
      <c r="B84" s="76" t="s">
        <v>340</v>
      </c>
      <c r="C84" s="76" t="s">
        <v>338</v>
      </c>
      <c r="D84" s="70" t="s">
        <v>339</v>
      </c>
      <c r="E84" s="71">
        <v>44967</v>
      </c>
      <c r="F84" s="68">
        <v>163371.97</v>
      </c>
      <c r="G84" s="69">
        <f t="shared" si="10"/>
        <v>44997</v>
      </c>
      <c r="H84" s="68">
        <f t="shared" si="11"/>
        <v>163371.97</v>
      </c>
      <c r="I84" s="57">
        <v>0</v>
      </c>
      <c r="J84" s="77" t="s">
        <v>33</v>
      </c>
    </row>
    <row r="85" spans="2:10" s="48" customFormat="1" ht="111" customHeight="1" x14ac:dyDescent="0.2">
      <c r="B85" s="76" t="s">
        <v>342</v>
      </c>
      <c r="C85" s="76" t="s">
        <v>341</v>
      </c>
      <c r="D85" s="70" t="s">
        <v>213</v>
      </c>
      <c r="E85" s="71">
        <v>44960</v>
      </c>
      <c r="F85" s="68">
        <v>35400</v>
      </c>
      <c r="G85" s="69">
        <f t="shared" si="10"/>
        <v>44990</v>
      </c>
      <c r="H85" s="68">
        <f t="shared" si="11"/>
        <v>35400</v>
      </c>
      <c r="I85" s="57">
        <v>0</v>
      </c>
      <c r="J85" s="77" t="s">
        <v>33</v>
      </c>
    </row>
    <row r="86" spans="2:10" s="48" customFormat="1" ht="108.75" customHeight="1" x14ac:dyDescent="0.2">
      <c r="B86" s="76" t="s">
        <v>345</v>
      </c>
      <c r="C86" s="76" t="s">
        <v>343</v>
      </c>
      <c r="D86" s="70" t="s">
        <v>344</v>
      </c>
      <c r="E86" s="71">
        <v>44960</v>
      </c>
      <c r="F86" s="68">
        <v>88500</v>
      </c>
      <c r="G86" s="69">
        <f t="shared" si="10"/>
        <v>44990</v>
      </c>
      <c r="H86" s="68">
        <f t="shared" si="11"/>
        <v>88500</v>
      </c>
      <c r="I86" s="57">
        <v>0</v>
      </c>
      <c r="J86" s="77" t="s">
        <v>33</v>
      </c>
    </row>
    <row r="87" spans="2:10" s="48" customFormat="1" ht="48" customHeight="1" x14ac:dyDescent="0.2">
      <c r="B87" s="49" t="s">
        <v>0</v>
      </c>
      <c r="C87" s="49" t="s">
        <v>1</v>
      </c>
      <c r="D87" s="49" t="s">
        <v>3</v>
      </c>
      <c r="E87" s="49" t="s">
        <v>2</v>
      </c>
      <c r="F87" s="50" t="s">
        <v>4</v>
      </c>
      <c r="G87" s="49" t="s">
        <v>5</v>
      </c>
      <c r="H87" s="49" t="s">
        <v>6</v>
      </c>
      <c r="I87" s="49" t="s">
        <v>7</v>
      </c>
      <c r="J87" s="49" t="s">
        <v>8</v>
      </c>
    </row>
    <row r="88" spans="2:10" s="48" customFormat="1" ht="114" customHeight="1" x14ac:dyDescent="0.2">
      <c r="B88" s="76" t="s">
        <v>335</v>
      </c>
      <c r="C88" s="76" t="s">
        <v>346</v>
      </c>
      <c r="D88" s="70" t="s">
        <v>224</v>
      </c>
      <c r="E88" s="71">
        <v>44980</v>
      </c>
      <c r="F88" s="68">
        <v>116348</v>
      </c>
      <c r="G88" s="69">
        <f t="shared" ref="G88:G108" si="12">30+E88</f>
        <v>45010</v>
      </c>
      <c r="H88" s="68">
        <f t="shared" ref="H88:H108" si="13">+F88</f>
        <v>116348</v>
      </c>
      <c r="I88" s="57">
        <v>0</v>
      </c>
      <c r="J88" s="77" t="s">
        <v>33</v>
      </c>
    </row>
    <row r="89" spans="2:10" s="48" customFormat="1" ht="121.5" customHeight="1" x14ac:dyDescent="0.2">
      <c r="B89" s="76" t="s">
        <v>348</v>
      </c>
      <c r="C89" s="76" t="s">
        <v>347</v>
      </c>
      <c r="D89" s="70" t="s">
        <v>224</v>
      </c>
      <c r="E89" s="71">
        <v>44944</v>
      </c>
      <c r="F89" s="68">
        <v>815030.72</v>
      </c>
      <c r="G89" s="69">
        <f t="shared" si="12"/>
        <v>44974</v>
      </c>
      <c r="H89" s="68">
        <f t="shared" si="13"/>
        <v>815030.72</v>
      </c>
      <c r="I89" s="57">
        <v>0</v>
      </c>
      <c r="J89" s="77" t="s">
        <v>33</v>
      </c>
    </row>
    <row r="90" spans="2:10" s="48" customFormat="1" ht="105" customHeight="1" x14ac:dyDescent="0.2">
      <c r="B90" s="76" t="s">
        <v>351</v>
      </c>
      <c r="C90" s="76" t="s">
        <v>349</v>
      </c>
      <c r="D90" s="70" t="s">
        <v>350</v>
      </c>
      <c r="E90" s="71">
        <v>44957</v>
      </c>
      <c r="F90" s="68">
        <v>469050</v>
      </c>
      <c r="G90" s="69">
        <f t="shared" si="12"/>
        <v>44987</v>
      </c>
      <c r="H90" s="68">
        <f t="shared" si="13"/>
        <v>469050</v>
      </c>
      <c r="I90" s="57">
        <v>0</v>
      </c>
      <c r="J90" s="77" t="s">
        <v>33</v>
      </c>
    </row>
    <row r="91" spans="2:10" s="48" customFormat="1" ht="104.25" customHeight="1" x14ac:dyDescent="0.2">
      <c r="B91" s="76" t="s">
        <v>354</v>
      </c>
      <c r="C91" s="76" t="s">
        <v>352</v>
      </c>
      <c r="D91" s="70" t="s">
        <v>353</v>
      </c>
      <c r="E91" s="71">
        <v>44979</v>
      </c>
      <c r="F91" s="68">
        <v>200000</v>
      </c>
      <c r="G91" s="69">
        <f t="shared" si="12"/>
        <v>45009</v>
      </c>
      <c r="H91" s="68">
        <f t="shared" si="13"/>
        <v>200000</v>
      </c>
      <c r="I91" s="57">
        <v>0</v>
      </c>
      <c r="J91" s="77" t="s">
        <v>33</v>
      </c>
    </row>
    <row r="92" spans="2:10" s="48" customFormat="1" ht="114" customHeight="1" x14ac:dyDescent="0.2">
      <c r="B92" s="76" t="s">
        <v>357</v>
      </c>
      <c r="C92" s="76" t="s">
        <v>355</v>
      </c>
      <c r="D92" s="70" t="s">
        <v>356</v>
      </c>
      <c r="E92" s="71">
        <v>44979</v>
      </c>
      <c r="F92" s="68">
        <v>70800</v>
      </c>
      <c r="G92" s="69">
        <f t="shared" si="12"/>
        <v>45009</v>
      </c>
      <c r="H92" s="68">
        <f t="shared" si="13"/>
        <v>70800</v>
      </c>
      <c r="I92" s="57">
        <v>0</v>
      </c>
      <c r="J92" s="77" t="s">
        <v>33</v>
      </c>
    </row>
    <row r="93" spans="2:10" s="48" customFormat="1" ht="122.25" customHeight="1" x14ac:dyDescent="0.2">
      <c r="B93" s="76" t="s">
        <v>360</v>
      </c>
      <c r="C93" s="76" t="s">
        <v>358</v>
      </c>
      <c r="D93" s="70" t="s">
        <v>359</v>
      </c>
      <c r="E93" s="71">
        <v>44978</v>
      </c>
      <c r="F93" s="68">
        <v>53100</v>
      </c>
      <c r="G93" s="69">
        <f t="shared" si="12"/>
        <v>45008</v>
      </c>
      <c r="H93" s="68">
        <f t="shared" si="13"/>
        <v>53100</v>
      </c>
      <c r="I93" s="57">
        <v>0</v>
      </c>
      <c r="J93" s="77" t="s">
        <v>33</v>
      </c>
    </row>
    <row r="94" spans="2:10" s="48" customFormat="1" ht="60" customHeight="1" x14ac:dyDescent="0.2">
      <c r="B94" s="95" t="s">
        <v>364</v>
      </c>
      <c r="C94" s="95" t="s">
        <v>361</v>
      </c>
      <c r="D94" s="70" t="s">
        <v>362</v>
      </c>
      <c r="E94" s="71">
        <v>44937</v>
      </c>
      <c r="F94" s="68">
        <v>27000</v>
      </c>
      <c r="G94" s="69">
        <f t="shared" si="12"/>
        <v>44967</v>
      </c>
      <c r="H94" s="68">
        <f t="shared" si="13"/>
        <v>27000</v>
      </c>
      <c r="I94" s="57">
        <v>0</v>
      </c>
      <c r="J94" s="77" t="s">
        <v>33</v>
      </c>
    </row>
    <row r="95" spans="2:10" s="48" customFormat="1" ht="60" customHeight="1" x14ac:dyDescent="0.2">
      <c r="B95" s="97"/>
      <c r="C95" s="97"/>
      <c r="D95" s="70" t="s">
        <v>363</v>
      </c>
      <c r="E95" s="71">
        <v>44946</v>
      </c>
      <c r="F95" s="68">
        <v>9375</v>
      </c>
      <c r="G95" s="69">
        <f t="shared" si="12"/>
        <v>44976</v>
      </c>
      <c r="H95" s="68">
        <f t="shared" si="13"/>
        <v>9375</v>
      </c>
      <c r="I95" s="57">
        <v>0</v>
      </c>
      <c r="J95" s="77" t="s">
        <v>33</v>
      </c>
    </row>
    <row r="96" spans="2:10" s="48" customFormat="1" ht="99" customHeight="1" x14ac:dyDescent="0.2">
      <c r="B96" s="87" t="s">
        <v>367</v>
      </c>
      <c r="C96" s="87" t="s">
        <v>365</v>
      </c>
      <c r="D96" s="70" t="s">
        <v>366</v>
      </c>
      <c r="E96" s="71">
        <v>44978</v>
      </c>
      <c r="F96" s="68">
        <v>1036850.98</v>
      </c>
      <c r="G96" s="69">
        <f t="shared" si="12"/>
        <v>45008</v>
      </c>
      <c r="H96" s="68">
        <f t="shared" si="13"/>
        <v>1036850.98</v>
      </c>
      <c r="I96" s="57"/>
      <c r="J96" s="77"/>
    </row>
    <row r="97" spans="2:10" s="48" customFormat="1" ht="51" x14ac:dyDescent="0.2">
      <c r="B97" s="49" t="s">
        <v>0</v>
      </c>
      <c r="C97" s="49" t="s">
        <v>1</v>
      </c>
      <c r="D97" s="49" t="s">
        <v>3</v>
      </c>
      <c r="E97" s="49" t="s">
        <v>2</v>
      </c>
      <c r="F97" s="50" t="s">
        <v>4</v>
      </c>
      <c r="G97" s="49" t="s">
        <v>5</v>
      </c>
      <c r="H97" s="49" t="s">
        <v>6</v>
      </c>
      <c r="I97" s="49" t="s">
        <v>7</v>
      </c>
      <c r="J97" s="49" t="s">
        <v>8</v>
      </c>
    </row>
    <row r="98" spans="2:10" s="48" customFormat="1" ht="79.5" customHeight="1" x14ac:dyDescent="0.2">
      <c r="B98" s="76" t="s">
        <v>370</v>
      </c>
      <c r="C98" s="76" t="s">
        <v>368</v>
      </c>
      <c r="D98" s="70" t="s">
        <v>369</v>
      </c>
      <c r="E98" s="71">
        <v>44939</v>
      </c>
      <c r="F98" s="68">
        <v>400000</v>
      </c>
      <c r="G98" s="69">
        <f t="shared" si="12"/>
        <v>44969</v>
      </c>
      <c r="H98" s="68">
        <f t="shared" si="13"/>
        <v>400000</v>
      </c>
      <c r="I98" s="57">
        <v>0</v>
      </c>
      <c r="J98" s="77" t="s">
        <v>33</v>
      </c>
    </row>
    <row r="99" spans="2:10" s="48" customFormat="1" ht="101.25" customHeight="1" x14ac:dyDescent="0.2">
      <c r="B99" s="76" t="s">
        <v>373</v>
      </c>
      <c r="C99" s="76" t="s">
        <v>371</v>
      </c>
      <c r="D99" s="70" t="s">
        <v>372</v>
      </c>
      <c r="E99" s="71">
        <v>44986</v>
      </c>
      <c r="F99" s="68">
        <v>195000</v>
      </c>
      <c r="G99" s="69">
        <f t="shared" si="12"/>
        <v>45016</v>
      </c>
      <c r="H99" s="68">
        <f t="shared" si="13"/>
        <v>195000</v>
      </c>
      <c r="I99" s="57">
        <v>0</v>
      </c>
      <c r="J99" s="77" t="s">
        <v>33</v>
      </c>
    </row>
    <row r="100" spans="2:10" s="48" customFormat="1" ht="111" customHeight="1" x14ac:dyDescent="0.2">
      <c r="B100" s="76" t="s">
        <v>376</v>
      </c>
      <c r="C100" s="76" t="s">
        <v>374</v>
      </c>
      <c r="D100" s="70" t="s">
        <v>375</v>
      </c>
      <c r="E100" s="71">
        <v>44977</v>
      </c>
      <c r="F100" s="68">
        <v>1524.33</v>
      </c>
      <c r="G100" s="69">
        <f t="shared" si="12"/>
        <v>45007</v>
      </c>
      <c r="H100" s="68">
        <f t="shared" si="13"/>
        <v>1524.33</v>
      </c>
      <c r="I100" s="57">
        <v>0</v>
      </c>
      <c r="J100" s="77" t="s">
        <v>33</v>
      </c>
    </row>
    <row r="101" spans="2:10" s="48" customFormat="1" ht="90.75" customHeight="1" x14ac:dyDescent="0.2">
      <c r="B101" s="76" t="s">
        <v>379</v>
      </c>
      <c r="C101" s="76" t="s">
        <v>377</v>
      </c>
      <c r="D101" s="70" t="s">
        <v>378</v>
      </c>
      <c r="E101" s="71">
        <v>44963</v>
      </c>
      <c r="F101" s="68">
        <v>94674.31</v>
      </c>
      <c r="G101" s="69">
        <f t="shared" si="12"/>
        <v>44993</v>
      </c>
      <c r="H101" s="68">
        <f t="shared" si="13"/>
        <v>94674.31</v>
      </c>
      <c r="I101" s="57">
        <v>0</v>
      </c>
      <c r="J101" s="77" t="s">
        <v>33</v>
      </c>
    </row>
    <row r="102" spans="2:10" s="48" customFormat="1" ht="98.25" customHeight="1" x14ac:dyDescent="0.2">
      <c r="B102" s="76" t="s">
        <v>382</v>
      </c>
      <c r="C102" s="76" t="s">
        <v>380</v>
      </c>
      <c r="D102" s="70" t="s">
        <v>381</v>
      </c>
      <c r="E102" s="71">
        <v>44986</v>
      </c>
      <c r="F102" s="68">
        <v>718500</v>
      </c>
      <c r="G102" s="69">
        <f t="shared" si="12"/>
        <v>45016</v>
      </c>
      <c r="H102" s="68">
        <f t="shared" si="13"/>
        <v>718500</v>
      </c>
      <c r="I102" s="57">
        <v>0</v>
      </c>
      <c r="J102" s="77" t="s">
        <v>33</v>
      </c>
    </row>
    <row r="103" spans="2:10" s="48" customFormat="1" ht="120.75" customHeight="1" x14ac:dyDescent="0.2">
      <c r="B103" s="76" t="s">
        <v>385</v>
      </c>
      <c r="C103" s="76" t="s">
        <v>383</v>
      </c>
      <c r="D103" s="86" t="s">
        <v>384</v>
      </c>
      <c r="E103" s="71">
        <v>44959</v>
      </c>
      <c r="F103" s="68">
        <v>590000</v>
      </c>
      <c r="G103" s="69">
        <f t="shared" si="12"/>
        <v>44989</v>
      </c>
      <c r="H103" s="68">
        <f t="shared" si="13"/>
        <v>590000</v>
      </c>
      <c r="I103" s="57">
        <v>0</v>
      </c>
      <c r="J103" s="77" t="s">
        <v>33</v>
      </c>
    </row>
    <row r="104" spans="2:10" s="48" customFormat="1" ht="98.25" customHeight="1" x14ac:dyDescent="0.2">
      <c r="B104" s="76" t="s">
        <v>388</v>
      </c>
      <c r="C104" s="76" t="s">
        <v>386</v>
      </c>
      <c r="D104" s="70" t="s">
        <v>387</v>
      </c>
      <c r="E104" s="71">
        <v>44931</v>
      </c>
      <c r="F104" s="68">
        <v>28127.91</v>
      </c>
      <c r="G104" s="69">
        <f t="shared" si="12"/>
        <v>44961</v>
      </c>
      <c r="H104" s="68">
        <f t="shared" si="13"/>
        <v>28127.91</v>
      </c>
      <c r="I104" s="57">
        <v>0</v>
      </c>
      <c r="J104" s="77" t="s">
        <v>33</v>
      </c>
    </row>
    <row r="105" spans="2:10" s="48" customFormat="1" ht="14.25" customHeight="1" x14ac:dyDescent="0.2">
      <c r="B105" s="95" t="s">
        <v>397</v>
      </c>
      <c r="C105" s="95" t="s">
        <v>389</v>
      </c>
      <c r="D105" s="70" t="s">
        <v>390</v>
      </c>
      <c r="E105" s="71">
        <v>44974</v>
      </c>
      <c r="F105" s="68">
        <v>15797.75</v>
      </c>
      <c r="G105" s="69">
        <f t="shared" si="12"/>
        <v>45004</v>
      </c>
      <c r="H105" s="68">
        <f t="shared" si="13"/>
        <v>15797.75</v>
      </c>
      <c r="I105" s="57">
        <v>0</v>
      </c>
      <c r="J105" s="77" t="s">
        <v>33</v>
      </c>
    </row>
    <row r="106" spans="2:10" s="48" customFormat="1" x14ac:dyDescent="0.2">
      <c r="B106" s="96"/>
      <c r="C106" s="96"/>
      <c r="D106" s="70" t="s">
        <v>391</v>
      </c>
      <c r="E106" s="71">
        <v>44974</v>
      </c>
      <c r="F106" s="68">
        <v>11359.39</v>
      </c>
      <c r="G106" s="69">
        <f t="shared" si="12"/>
        <v>45004</v>
      </c>
      <c r="H106" s="68">
        <f t="shared" si="13"/>
        <v>11359.39</v>
      </c>
      <c r="I106" s="57">
        <v>0</v>
      </c>
      <c r="J106" s="77" t="s">
        <v>33</v>
      </c>
    </row>
    <row r="107" spans="2:10" s="48" customFormat="1" x14ac:dyDescent="0.2">
      <c r="B107" s="96"/>
      <c r="C107" s="96"/>
      <c r="D107" s="70" t="s">
        <v>392</v>
      </c>
      <c r="E107" s="71">
        <v>44980</v>
      </c>
      <c r="F107" s="68">
        <v>266557.8</v>
      </c>
      <c r="G107" s="69">
        <f t="shared" si="12"/>
        <v>45010</v>
      </c>
      <c r="H107" s="68">
        <f t="shared" si="13"/>
        <v>266557.8</v>
      </c>
      <c r="I107" s="57">
        <v>0</v>
      </c>
      <c r="J107" s="77" t="s">
        <v>33</v>
      </c>
    </row>
    <row r="108" spans="2:10" s="48" customFormat="1" x14ac:dyDescent="0.2">
      <c r="B108" s="96"/>
      <c r="C108" s="96"/>
      <c r="D108" s="70" t="s">
        <v>393</v>
      </c>
      <c r="E108" s="71">
        <v>44980</v>
      </c>
      <c r="F108" s="68">
        <v>160050</v>
      </c>
      <c r="G108" s="69">
        <f t="shared" si="12"/>
        <v>45010</v>
      </c>
      <c r="H108" s="68">
        <f t="shared" si="13"/>
        <v>160050</v>
      </c>
      <c r="I108" s="57">
        <v>0</v>
      </c>
      <c r="J108" s="77" t="s">
        <v>33</v>
      </c>
    </row>
    <row r="109" spans="2:10" s="48" customFormat="1" x14ac:dyDescent="0.2">
      <c r="B109" s="96"/>
      <c r="C109" s="96"/>
      <c r="D109" s="70" t="s">
        <v>394</v>
      </c>
      <c r="E109" s="71">
        <v>44980</v>
      </c>
      <c r="F109" s="68">
        <v>53215</v>
      </c>
      <c r="G109" s="69">
        <f t="shared" ref="G109:G112" si="14">30+E109</f>
        <v>45010</v>
      </c>
      <c r="H109" s="68">
        <f t="shared" ref="H109:H112" si="15">+F109</f>
        <v>53215</v>
      </c>
      <c r="I109" s="57">
        <v>0</v>
      </c>
      <c r="J109" s="77" t="s">
        <v>33</v>
      </c>
    </row>
    <row r="110" spans="2:10" s="48" customFormat="1" x14ac:dyDescent="0.2">
      <c r="B110" s="96"/>
      <c r="C110" s="96"/>
      <c r="D110" s="70" t="s">
        <v>395</v>
      </c>
      <c r="E110" s="71">
        <v>44980</v>
      </c>
      <c r="F110" s="68">
        <v>57736.05</v>
      </c>
      <c r="G110" s="69">
        <f t="shared" si="14"/>
        <v>45010</v>
      </c>
      <c r="H110" s="68">
        <f t="shared" si="15"/>
        <v>57736.05</v>
      </c>
      <c r="I110" s="57">
        <v>0</v>
      </c>
      <c r="J110" s="77" t="s">
        <v>33</v>
      </c>
    </row>
    <row r="111" spans="2:10" s="48" customFormat="1" x14ac:dyDescent="0.2">
      <c r="B111" s="97"/>
      <c r="C111" s="97"/>
      <c r="D111" s="70" t="s">
        <v>396</v>
      </c>
      <c r="E111" s="71">
        <v>44980</v>
      </c>
      <c r="F111" s="68">
        <v>123895.94</v>
      </c>
      <c r="G111" s="69">
        <f t="shared" si="14"/>
        <v>45010</v>
      </c>
      <c r="H111" s="68">
        <f t="shared" si="15"/>
        <v>123895.94</v>
      </c>
      <c r="I111" s="57">
        <v>0</v>
      </c>
      <c r="J111" s="77" t="s">
        <v>33</v>
      </c>
    </row>
    <row r="112" spans="2:10" s="48" customFormat="1" ht="112.5" customHeight="1" x14ac:dyDescent="0.2">
      <c r="B112" s="76" t="s">
        <v>399</v>
      </c>
      <c r="C112" s="76" t="s">
        <v>398</v>
      </c>
      <c r="D112" s="70" t="s">
        <v>168</v>
      </c>
      <c r="E112" s="71">
        <v>44930</v>
      </c>
      <c r="F112" s="68">
        <v>259600</v>
      </c>
      <c r="G112" s="69">
        <f t="shared" si="14"/>
        <v>44960</v>
      </c>
      <c r="H112" s="68">
        <f t="shared" si="15"/>
        <v>259600</v>
      </c>
      <c r="I112" s="57">
        <v>0</v>
      </c>
      <c r="J112" s="77" t="s">
        <v>33</v>
      </c>
    </row>
    <row r="113" spans="2:10" s="48" customFormat="1" ht="51" x14ac:dyDescent="0.2">
      <c r="B113" s="49" t="s">
        <v>0</v>
      </c>
      <c r="C113" s="49" t="s">
        <v>1</v>
      </c>
      <c r="D113" s="49" t="s">
        <v>3</v>
      </c>
      <c r="E113" s="49" t="s">
        <v>2</v>
      </c>
      <c r="F113" s="50" t="s">
        <v>4</v>
      </c>
      <c r="G113" s="49" t="s">
        <v>5</v>
      </c>
      <c r="H113" s="49" t="s">
        <v>6</v>
      </c>
      <c r="I113" s="49" t="s">
        <v>7</v>
      </c>
      <c r="J113" s="49" t="s">
        <v>8</v>
      </c>
    </row>
    <row r="114" spans="2:10" s="48" customFormat="1" ht="41.25" customHeight="1" x14ac:dyDescent="0.2">
      <c r="B114" s="95" t="s">
        <v>403</v>
      </c>
      <c r="C114" s="95" t="s">
        <v>400</v>
      </c>
      <c r="D114" s="70" t="s">
        <v>401</v>
      </c>
      <c r="E114" s="71">
        <v>44923</v>
      </c>
      <c r="F114" s="68">
        <v>56678.52</v>
      </c>
      <c r="G114" s="69">
        <f t="shared" ref="G114:G117" si="16">30+E114</f>
        <v>44953</v>
      </c>
      <c r="H114" s="68">
        <f t="shared" ref="H114:H117" si="17">+F114</f>
        <v>56678.52</v>
      </c>
      <c r="I114" s="57">
        <v>0</v>
      </c>
      <c r="J114" s="77" t="s">
        <v>33</v>
      </c>
    </row>
    <row r="115" spans="2:10" s="48" customFormat="1" ht="41.25" customHeight="1" x14ac:dyDescent="0.2">
      <c r="B115" s="97"/>
      <c r="C115" s="97"/>
      <c r="D115" s="70" t="s">
        <v>402</v>
      </c>
      <c r="E115" s="71">
        <v>44954</v>
      </c>
      <c r="F115" s="68">
        <v>56480.72</v>
      </c>
      <c r="G115" s="69">
        <f t="shared" si="16"/>
        <v>44984</v>
      </c>
      <c r="H115" s="68">
        <f t="shared" si="17"/>
        <v>56480.72</v>
      </c>
      <c r="I115" s="57">
        <v>0</v>
      </c>
      <c r="J115" s="77" t="s">
        <v>33</v>
      </c>
    </row>
    <row r="116" spans="2:10" s="48" customFormat="1" ht="99" customHeight="1" x14ac:dyDescent="0.2">
      <c r="B116" s="76" t="s">
        <v>405</v>
      </c>
      <c r="C116" s="76" t="s">
        <v>404</v>
      </c>
      <c r="D116" s="70" t="s">
        <v>331</v>
      </c>
      <c r="E116" s="71">
        <v>44970</v>
      </c>
      <c r="F116" s="68">
        <v>1115100</v>
      </c>
      <c r="G116" s="69">
        <f t="shared" si="16"/>
        <v>45000</v>
      </c>
      <c r="H116" s="68">
        <f t="shared" si="17"/>
        <v>1115100</v>
      </c>
      <c r="I116" s="57">
        <v>0</v>
      </c>
      <c r="J116" s="77" t="s">
        <v>33</v>
      </c>
    </row>
    <row r="117" spans="2:10" s="48" customFormat="1" ht="98.25" customHeight="1" x14ac:dyDescent="0.2">
      <c r="B117" s="76" t="s">
        <v>408</v>
      </c>
      <c r="C117" s="76" t="s">
        <v>406</v>
      </c>
      <c r="D117" s="70" t="s">
        <v>407</v>
      </c>
      <c r="E117" s="71">
        <v>44988</v>
      </c>
      <c r="F117" s="68">
        <v>354000</v>
      </c>
      <c r="G117" s="69">
        <f t="shared" si="16"/>
        <v>45018</v>
      </c>
      <c r="H117" s="68">
        <f t="shared" si="17"/>
        <v>354000</v>
      </c>
      <c r="I117" s="57">
        <v>0</v>
      </c>
      <c r="J117" s="77" t="s">
        <v>33</v>
      </c>
    </row>
    <row r="118" spans="2:10" s="48" customFormat="1" ht="68.25" customHeight="1" x14ac:dyDescent="0.2">
      <c r="B118" s="76" t="s">
        <v>403</v>
      </c>
      <c r="C118" s="76" t="s">
        <v>409</v>
      </c>
      <c r="D118" s="70" t="s">
        <v>410</v>
      </c>
      <c r="E118" s="71">
        <v>44985</v>
      </c>
      <c r="F118" s="68">
        <v>1177926.53</v>
      </c>
      <c r="G118" s="69">
        <f t="shared" ref="G118:G153" si="18">30+E118</f>
        <v>45015</v>
      </c>
      <c r="H118" s="68">
        <f t="shared" ref="H118:H153" si="19">+F118</f>
        <v>1177926.53</v>
      </c>
      <c r="I118" s="57">
        <v>0</v>
      </c>
      <c r="J118" s="77" t="s">
        <v>33</v>
      </c>
    </row>
    <row r="119" spans="2:10" s="48" customFormat="1" ht="112.5" customHeight="1" x14ac:dyDescent="0.2">
      <c r="B119" s="76" t="s">
        <v>403</v>
      </c>
      <c r="C119" s="76" t="s">
        <v>411</v>
      </c>
      <c r="D119" s="70" t="s">
        <v>412</v>
      </c>
      <c r="E119" s="71">
        <v>44985</v>
      </c>
      <c r="F119" s="68">
        <v>1775990.55</v>
      </c>
      <c r="G119" s="69">
        <f t="shared" si="18"/>
        <v>45015</v>
      </c>
      <c r="H119" s="68">
        <f t="shared" si="19"/>
        <v>1775990.55</v>
      </c>
      <c r="I119" s="57">
        <v>0</v>
      </c>
      <c r="J119" s="77" t="s">
        <v>33</v>
      </c>
    </row>
    <row r="120" spans="2:10" s="48" customFormat="1" ht="129.75" customHeight="1" x14ac:dyDescent="0.2">
      <c r="B120" s="76" t="s">
        <v>165</v>
      </c>
      <c r="C120" s="76" t="s">
        <v>413</v>
      </c>
      <c r="D120" s="70" t="s">
        <v>414</v>
      </c>
      <c r="E120" s="71">
        <v>44933</v>
      </c>
      <c r="F120" s="68">
        <v>46728</v>
      </c>
      <c r="G120" s="69">
        <f t="shared" si="18"/>
        <v>44963</v>
      </c>
      <c r="H120" s="68">
        <f t="shared" si="19"/>
        <v>46728</v>
      </c>
      <c r="I120" s="57">
        <v>0</v>
      </c>
      <c r="J120" s="77" t="s">
        <v>33</v>
      </c>
    </row>
    <row r="121" spans="2:10" s="48" customFormat="1" ht="93.75" customHeight="1" x14ac:dyDescent="0.2">
      <c r="B121" s="76" t="s">
        <v>417</v>
      </c>
      <c r="C121" s="76" t="s">
        <v>415</v>
      </c>
      <c r="D121" s="70" t="s">
        <v>416</v>
      </c>
      <c r="E121" s="71">
        <v>44973</v>
      </c>
      <c r="F121" s="68">
        <v>206987.98</v>
      </c>
      <c r="G121" s="69">
        <f t="shared" si="18"/>
        <v>45003</v>
      </c>
      <c r="H121" s="68">
        <f t="shared" si="19"/>
        <v>206987.98</v>
      </c>
      <c r="I121" s="57">
        <v>0</v>
      </c>
      <c r="J121" s="77" t="s">
        <v>33</v>
      </c>
    </row>
    <row r="122" spans="2:10" s="48" customFormat="1" ht="126.75" customHeight="1" x14ac:dyDescent="0.2">
      <c r="B122" s="76" t="s">
        <v>420</v>
      </c>
      <c r="C122" s="76" t="s">
        <v>418</v>
      </c>
      <c r="D122" s="70" t="s">
        <v>419</v>
      </c>
      <c r="E122" s="71">
        <v>44963</v>
      </c>
      <c r="F122" s="68">
        <v>59000</v>
      </c>
      <c r="G122" s="69">
        <f t="shared" si="18"/>
        <v>44993</v>
      </c>
      <c r="H122" s="68">
        <f t="shared" si="19"/>
        <v>59000</v>
      </c>
      <c r="I122" s="57">
        <v>0</v>
      </c>
      <c r="J122" s="77" t="s">
        <v>33</v>
      </c>
    </row>
    <row r="123" spans="2:10" s="48" customFormat="1" ht="80.25" customHeight="1" x14ac:dyDescent="0.2">
      <c r="B123" s="76" t="s">
        <v>423</v>
      </c>
      <c r="C123" s="76" t="s">
        <v>421</v>
      </c>
      <c r="D123" s="70" t="s">
        <v>422</v>
      </c>
      <c r="E123" s="71">
        <v>44985</v>
      </c>
      <c r="F123" s="68">
        <v>1690026.5</v>
      </c>
      <c r="G123" s="69">
        <f t="shared" si="18"/>
        <v>45015</v>
      </c>
      <c r="H123" s="68">
        <f t="shared" si="19"/>
        <v>1690026.5</v>
      </c>
      <c r="I123" s="57">
        <v>0</v>
      </c>
      <c r="J123" s="77" t="s">
        <v>33</v>
      </c>
    </row>
    <row r="124" spans="2:10" s="48" customFormat="1" ht="55.5" customHeight="1" x14ac:dyDescent="0.2">
      <c r="B124" s="49" t="s">
        <v>0</v>
      </c>
      <c r="C124" s="49" t="s">
        <v>1</v>
      </c>
      <c r="D124" s="49" t="s">
        <v>3</v>
      </c>
      <c r="E124" s="49" t="s">
        <v>2</v>
      </c>
      <c r="F124" s="50" t="s">
        <v>4</v>
      </c>
      <c r="G124" s="49" t="s">
        <v>5</v>
      </c>
      <c r="H124" s="49" t="s">
        <v>6</v>
      </c>
      <c r="I124" s="49" t="s">
        <v>7</v>
      </c>
      <c r="J124" s="49" t="s">
        <v>8</v>
      </c>
    </row>
    <row r="125" spans="2:10" s="48" customFormat="1" ht="105" customHeight="1" x14ac:dyDescent="0.2">
      <c r="B125" s="76" t="s">
        <v>426</v>
      </c>
      <c r="C125" s="76" t="s">
        <v>424</v>
      </c>
      <c r="D125" s="70" t="s">
        <v>425</v>
      </c>
      <c r="E125" s="71">
        <v>44929</v>
      </c>
      <c r="F125" s="68">
        <v>278029.83</v>
      </c>
      <c r="G125" s="69">
        <f t="shared" si="18"/>
        <v>44959</v>
      </c>
      <c r="H125" s="68">
        <f t="shared" si="19"/>
        <v>278029.83</v>
      </c>
      <c r="I125" s="57">
        <v>0</v>
      </c>
      <c r="J125" s="77" t="s">
        <v>33</v>
      </c>
    </row>
    <row r="126" spans="2:10" s="48" customFormat="1" ht="96.75" customHeight="1" x14ac:dyDescent="0.2">
      <c r="B126" s="76" t="s">
        <v>428</v>
      </c>
      <c r="C126" s="76" t="s">
        <v>427</v>
      </c>
      <c r="D126" s="70" t="s">
        <v>274</v>
      </c>
      <c r="E126" s="71">
        <v>44986</v>
      </c>
      <c r="F126" s="68">
        <v>1237000.1399999999</v>
      </c>
      <c r="G126" s="69">
        <f t="shared" si="18"/>
        <v>45016</v>
      </c>
      <c r="H126" s="68">
        <f t="shared" si="19"/>
        <v>1237000.1399999999</v>
      </c>
      <c r="I126" s="57">
        <v>0</v>
      </c>
      <c r="J126" s="77" t="s">
        <v>33</v>
      </c>
    </row>
    <row r="127" spans="2:10" s="48" customFormat="1" ht="97.5" customHeight="1" x14ac:dyDescent="0.2">
      <c r="B127" s="76" t="s">
        <v>431</v>
      </c>
      <c r="C127" s="76" t="s">
        <v>429</v>
      </c>
      <c r="D127" s="70" t="s">
        <v>430</v>
      </c>
      <c r="E127" s="71">
        <v>44973</v>
      </c>
      <c r="F127" s="68">
        <v>618253.92000000004</v>
      </c>
      <c r="G127" s="69">
        <f t="shared" si="18"/>
        <v>45003</v>
      </c>
      <c r="H127" s="68">
        <f t="shared" si="19"/>
        <v>618253.92000000004</v>
      </c>
      <c r="I127" s="57">
        <v>0</v>
      </c>
      <c r="J127" s="77" t="s">
        <v>33</v>
      </c>
    </row>
    <row r="128" spans="2:10" s="48" customFormat="1" ht="103.5" customHeight="1" x14ac:dyDescent="0.2">
      <c r="B128" s="76" t="s">
        <v>190</v>
      </c>
      <c r="C128" s="76" t="s">
        <v>432</v>
      </c>
      <c r="D128" s="70" t="s">
        <v>433</v>
      </c>
      <c r="E128" s="71">
        <v>44966</v>
      </c>
      <c r="F128" s="68">
        <v>516250</v>
      </c>
      <c r="G128" s="69">
        <f t="shared" si="18"/>
        <v>44996</v>
      </c>
      <c r="H128" s="68">
        <f t="shared" si="19"/>
        <v>516250</v>
      </c>
      <c r="I128" s="57">
        <v>0</v>
      </c>
      <c r="J128" s="77" t="s">
        <v>33</v>
      </c>
    </row>
    <row r="129" spans="2:10" s="48" customFormat="1" ht="103.5" customHeight="1" x14ac:dyDescent="0.2">
      <c r="B129" s="76" t="s">
        <v>405</v>
      </c>
      <c r="C129" s="76" t="s">
        <v>434</v>
      </c>
      <c r="D129" s="70" t="s">
        <v>435</v>
      </c>
      <c r="E129" s="71">
        <v>44970</v>
      </c>
      <c r="F129" s="68">
        <v>826000</v>
      </c>
      <c r="G129" s="69">
        <f t="shared" si="18"/>
        <v>45000</v>
      </c>
      <c r="H129" s="68">
        <f t="shared" si="19"/>
        <v>826000</v>
      </c>
      <c r="I129" s="57">
        <v>0</v>
      </c>
      <c r="J129" s="77" t="s">
        <v>33</v>
      </c>
    </row>
    <row r="130" spans="2:10" s="48" customFormat="1" ht="85.5" customHeight="1" x14ac:dyDescent="0.2">
      <c r="B130" s="76" t="s">
        <v>10</v>
      </c>
      <c r="C130" s="76" t="s">
        <v>436</v>
      </c>
      <c r="D130" s="70" t="s">
        <v>359</v>
      </c>
      <c r="E130" s="71">
        <v>44986</v>
      </c>
      <c r="F130" s="68">
        <v>243750</v>
      </c>
      <c r="G130" s="69">
        <f t="shared" si="18"/>
        <v>45016</v>
      </c>
      <c r="H130" s="68">
        <f t="shared" si="19"/>
        <v>243750</v>
      </c>
      <c r="I130" s="57">
        <v>0</v>
      </c>
      <c r="J130" s="77" t="s">
        <v>33</v>
      </c>
    </row>
    <row r="131" spans="2:10" s="48" customFormat="1" ht="98.25" customHeight="1" x14ac:dyDescent="0.2">
      <c r="B131" s="76" t="s">
        <v>439</v>
      </c>
      <c r="C131" s="76" t="s">
        <v>437</v>
      </c>
      <c r="D131" s="70" t="s">
        <v>438</v>
      </c>
      <c r="E131" s="71">
        <v>45272</v>
      </c>
      <c r="F131" s="68">
        <v>1194269.99</v>
      </c>
      <c r="G131" s="69">
        <f t="shared" si="18"/>
        <v>45302</v>
      </c>
      <c r="H131" s="68">
        <f t="shared" si="19"/>
        <v>1194269.99</v>
      </c>
      <c r="I131" s="57">
        <v>0</v>
      </c>
      <c r="J131" s="77" t="s">
        <v>33</v>
      </c>
    </row>
    <row r="132" spans="2:10" s="48" customFormat="1" ht="111" customHeight="1" x14ac:dyDescent="0.2">
      <c r="B132" s="76" t="s">
        <v>180</v>
      </c>
      <c r="C132" s="76" t="s">
        <v>440</v>
      </c>
      <c r="D132" s="70" t="s">
        <v>441</v>
      </c>
      <c r="E132" s="71">
        <v>44880</v>
      </c>
      <c r="F132" s="68">
        <v>85175.13</v>
      </c>
      <c r="G132" s="69">
        <f t="shared" si="18"/>
        <v>44910</v>
      </c>
      <c r="H132" s="68">
        <f t="shared" si="19"/>
        <v>85175.13</v>
      </c>
      <c r="I132" s="57">
        <v>0</v>
      </c>
      <c r="J132" s="77" t="s">
        <v>33</v>
      </c>
    </row>
    <row r="133" spans="2:10" s="48" customFormat="1" ht="90.75" customHeight="1" x14ac:dyDescent="0.2">
      <c r="B133" s="76" t="s">
        <v>379</v>
      </c>
      <c r="C133" s="76" t="s">
        <v>442</v>
      </c>
      <c r="D133" s="70" t="s">
        <v>443</v>
      </c>
      <c r="E133" s="71">
        <v>44973</v>
      </c>
      <c r="F133" s="68">
        <v>65814</v>
      </c>
      <c r="G133" s="69">
        <f t="shared" si="18"/>
        <v>45003</v>
      </c>
      <c r="H133" s="68">
        <f t="shared" si="19"/>
        <v>65814</v>
      </c>
      <c r="I133" s="57">
        <v>0</v>
      </c>
      <c r="J133" s="77" t="s">
        <v>33</v>
      </c>
    </row>
    <row r="134" spans="2:10" s="48" customFormat="1" ht="64.5" customHeight="1" x14ac:dyDescent="0.2">
      <c r="B134" s="49" t="s">
        <v>0</v>
      </c>
      <c r="C134" s="49" t="s">
        <v>1</v>
      </c>
      <c r="D134" s="49" t="s">
        <v>3</v>
      </c>
      <c r="E134" s="49" t="s">
        <v>2</v>
      </c>
      <c r="F134" s="50" t="s">
        <v>4</v>
      </c>
      <c r="G134" s="49" t="s">
        <v>5</v>
      </c>
      <c r="H134" s="49" t="s">
        <v>6</v>
      </c>
      <c r="I134" s="49" t="s">
        <v>7</v>
      </c>
      <c r="J134" s="49" t="s">
        <v>8</v>
      </c>
    </row>
    <row r="135" spans="2:10" s="48" customFormat="1" ht="32.25" customHeight="1" x14ac:dyDescent="0.2">
      <c r="B135" s="95" t="s">
        <v>448</v>
      </c>
      <c r="C135" s="95" t="s">
        <v>444</v>
      </c>
      <c r="D135" s="70" t="s">
        <v>445</v>
      </c>
      <c r="E135" s="71">
        <v>45237</v>
      </c>
      <c r="F135" s="68">
        <v>24190.240000000002</v>
      </c>
      <c r="G135" s="69">
        <f t="shared" si="18"/>
        <v>45267</v>
      </c>
      <c r="H135" s="68">
        <f t="shared" si="19"/>
        <v>24190.240000000002</v>
      </c>
      <c r="I135" s="57">
        <v>0</v>
      </c>
      <c r="J135" s="77" t="s">
        <v>33</v>
      </c>
    </row>
    <row r="136" spans="2:10" s="48" customFormat="1" ht="32.25" customHeight="1" x14ac:dyDescent="0.2">
      <c r="B136" s="96"/>
      <c r="C136" s="96"/>
      <c r="D136" s="70" t="s">
        <v>446</v>
      </c>
      <c r="E136" s="71">
        <v>45237</v>
      </c>
      <c r="F136" s="68">
        <v>66953.39</v>
      </c>
      <c r="G136" s="69">
        <f t="shared" si="18"/>
        <v>45267</v>
      </c>
      <c r="H136" s="68">
        <f t="shared" si="19"/>
        <v>66953.39</v>
      </c>
      <c r="I136" s="57">
        <v>0</v>
      </c>
      <c r="J136" s="77" t="s">
        <v>33</v>
      </c>
    </row>
    <row r="137" spans="2:10" s="48" customFormat="1" ht="32.25" customHeight="1" x14ac:dyDescent="0.2">
      <c r="B137" s="97"/>
      <c r="C137" s="97"/>
      <c r="D137" s="70" t="s">
        <v>447</v>
      </c>
      <c r="E137" s="71">
        <v>45237</v>
      </c>
      <c r="F137" s="68">
        <v>61666.99</v>
      </c>
      <c r="G137" s="69">
        <f t="shared" si="18"/>
        <v>45267</v>
      </c>
      <c r="H137" s="68">
        <f t="shared" si="19"/>
        <v>61666.99</v>
      </c>
      <c r="I137" s="57">
        <v>0</v>
      </c>
      <c r="J137" s="77" t="s">
        <v>33</v>
      </c>
    </row>
    <row r="138" spans="2:10" s="48" customFormat="1" ht="86.25" customHeight="1" x14ac:dyDescent="0.2">
      <c r="B138" s="76" t="s">
        <v>451</v>
      </c>
      <c r="C138" s="76" t="s">
        <v>449</v>
      </c>
      <c r="D138" s="70" t="s">
        <v>450</v>
      </c>
      <c r="E138" s="71">
        <v>44979</v>
      </c>
      <c r="F138" s="68">
        <v>1097116.8</v>
      </c>
      <c r="G138" s="69">
        <f t="shared" si="18"/>
        <v>45009</v>
      </c>
      <c r="H138" s="68">
        <f t="shared" si="19"/>
        <v>1097116.8</v>
      </c>
      <c r="I138" s="57">
        <v>0</v>
      </c>
      <c r="J138" s="77" t="s">
        <v>33</v>
      </c>
    </row>
    <row r="139" spans="2:10" s="48" customFormat="1" ht="96" customHeight="1" x14ac:dyDescent="0.2">
      <c r="B139" s="76" t="s">
        <v>379</v>
      </c>
      <c r="C139" s="76" t="s">
        <v>452</v>
      </c>
      <c r="D139" s="70" t="s">
        <v>453</v>
      </c>
      <c r="E139" s="71">
        <v>44978</v>
      </c>
      <c r="F139" s="68">
        <v>125905.61</v>
      </c>
      <c r="G139" s="69">
        <f t="shared" si="18"/>
        <v>45008</v>
      </c>
      <c r="H139" s="68">
        <f t="shared" si="19"/>
        <v>125905.61</v>
      </c>
      <c r="I139" s="57">
        <v>0</v>
      </c>
      <c r="J139" s="77" t="s">
        <v>33</v>
      </c>
    </row>
    <row r="140" spans="2:10" s="48" customFormat="1" ht="102" customHeight="1" x14ac:dyDescent="0.2">
      <c r="B140" s="76" t="s">
        <v>456</v>
      </c>
      <c r="C140" s="76" t="s">
        <v>454</v>
      </c>
      <c r="D140" s="70" t="s">
        <v>455</v>
      </c>
      <c r="E140" s="71">
        <v>44985</v>
      </c>
      <c r="F140" s="68">
        <v>440458.6</v>
      </c>
      <c r="G140" s="69">
        <f t="shared" si="18"/>
        <v>45015</v>
      </c>
      <c r="H140" s="68">
        <f t="shared" si="19"/>
        <v>440458.6</v>
      </c>
      <c r="I140" s="57">
        <v>0</v>
      </c>
      <c r="J140" s="77" t="s">
        <v>33</v>
      </c>
    </row>
    <row r="141" spans="2:10" s="48" customFormat="1" ht="105" customHeight="1" x14ac:dyDescent="0.2">
      <c r="B141" s="76" t="s">
        <v>180</v>
      </c>
      <c r="C141" s="76" t="s">
        <v>457</v>
      </c>
      <c r="D141" s="70" t="s">
        <v>458</v>
      </c>
      <c r="E141" s="71">
        <v>44978</v>
      </c>
      <c r="F141" s="68">
        <v>16350.97</v>
      </c>
      <c r="G141" s="69">
        <f t="shared" si="18"/>
        <v>45008</v>
      </c>
      <c r="H141" s="68">
        <f t="shared" si="19"/>
        <v>16350.97</v>
      </c>
      <c r="I141" s="57">
        <v>0</v>
      </c>
      <c r="J141" s="77" t="s">
        <v>33</v>
      </c>
    </row>
    <row r="142" spans="2:10" s="48" customFormat="1" ht="108.75" customHeight="1" x14ac:dyDescent="0.2">
      <c r="B142" s="76" t="s">
        <v>376</v>
      </c>
      <c r="C142" s="76" t="s">
        <v>459</v>
      </c>
      <c r="D142" s="70" t="s">
        <v>460</v>
      </c>
      <c r="E142" s="71">
        <v>44979</v>
      </c>
      <c r="F142" s="68">
        <v>11237.29</v>
      </c>
      <c r="G142" s="69">
        <f t="shared" si="18"/>
        <v>45009</v>
      </c>
      <c r="H142" s="68">
        <f t="shared" si="19"/>
        <v>11237.29</v>
      </c>
      <c r="I142" s="57">
        <v>0</v>
      </c>
      <c r="J142" s="77" t="s">
        <v>33</v>
      </c>
    </row>
    <row r="143" spans="2:10" s="48" customFormat="1" ht="98.25" customHeight="1" x14ac:dyDescent="0.2">
      <c r="B143" s="76" t="s">
        <v>463</v>
      </c>
      <c r="C143" s="76" t="s">
        <v>461</v>
      </c>
      <c r="D143" s="70" t="s">
        <v>462</v>
      </c>
      <c r="E143" s="71">
        <v>44971</v>
      </c>
      <c r="F143" s="68">
        <v>1061646</v>
      </c>
      <c r="G143" s="69">
        <f t="shared" si="18"/>
        <v>45001</v>
      </c>
      <c r="H143" s="68">
        <f t="shared" si="19"/>
        <v>1061646</v>
      </c>
      <c r="I143" s="57">
        <v>0</v>
      </c>
      <c r="J143" s="77" t="s">
        <v>33</v>
      </c>
    </row>
    <row r="144" spans="2:10" s="48" customFormat="1" ht="81" customHeight="1" x14ac:dyDescent="0.2">
      <c r="B144" s="76" t="s">
        <v>466</v>
      </c>
      <c r="C144" s="76" t="s">
        <v>464</v>
      </c>
      <c r="D144" s="70" t="s">
        <v>465</v>
      </c>
      <c r="E144" s="71">
        <v>44916</v>
      </c>
      <c r="F144" s="68">
        <v>354000</v>
      </c>
      <c r="G144" s="69">
        <f t="shared" si="18"/>
        <v>44946</v>
      </c>
      <c r="H144" s="68">
        <f t="shared" si="19"/>
        <v>354000</v>
      </c>
      <c r="I144" s="57">
        <v>0</v>
      </c>
      <c r="J144" s="77" t="s">
        <v>33</v>
      </c>
    </row>
    <row r="145" spans="2:10" s="48" customFormat="1" ht="122.25" customHeight="1" x14ac:dyDescent="0.2">
      <c r="B145" s="76" t="s">
        <v>469</v>
      </c>
      <c r="C145" s="76" t="s">
        <v>467</v>
      </c>
      <c r="D145" s="70" t="s">
        <v>468</v>
      </c>
      <c r="E145" s="71">
        <v>44796</v>
      </c>
      <c r="F145" s="68">
        <v>562860</v>
      </c>
      <c r="G145" s="69">
        <f t="shared" si="18"/>
        <v>44826</v>
      </c>
      <c r="H145" s="68">
        <f t="shared" si="19"/>
        <v>562860</v>
      </c>
      <c r="I145" s="57">
        <v>0</v>
      </c>
      <c r="J145" s="77" t="s">
        <v>33</v>
      </c>
    </row>
    <row r="146" spans="2:10" s="48" customFormat="1" ht="57.75" customHeight="1" x14ac:dyDescent="0.2">
      <c r="B146" s="49" t="s">
        <v>0</v>
      </c>
      <c r="C146" s="49" t="s">
        <v>1</v>
      </c>
      <c r="D146" s="49" t="s">
        <v>3</v>
      </c>
      <c r="E146" s="49" t="s">
        <v>2</v>
      </c>
      <c r="F146" s="50" t="s">
        <v>4</v>
      </c>
      <c r="G146" s="49" t="s">
        <v>5</v>
      </c>
      <c r="H146" s="49" t="s">
        <v>6</v>
      </c>
      <c r="I146" s="49" t="s">
        <v>7</v>
      </c>
      <c r="J146" s="49" t="s">
        <v>8</v>
      </c>
    </row>
    <row r="147" spans="2:10" s="48" customFormat="1" ht="81.75" customHeight="1" x14ac:dyDescent="0.2">
      <c r="B147" s="76" t="s">
        <v>164</v>
      </c>
      <c r="C147" s="76" t="s">
        <v>470</v>
      </c>
      <c r="D147" s="70" t="s">
        <v>471</v>
      </c>
      <c r="E147" s="71">
        <v>44985</v>
      </c>
      <c r="F147" s="68">
        <v>53399.38</v>
      </c>
      <c r="G147" s="69">
        <f t="shared" si="18"/>
        <v>45015</v>
      </c>
      <c r="H147" s="68">
        <f t="shared" si="19"/>
        <v>53399.38</v>
      </c>
      <c r="I147" s="57">
        <v>0</v>
      </c>
      <c r="J147" s="77" t="s">
        <v>33</v>
      </c>
    </row>
    <row r="148" spans="2:10" s="48" customFormat="1" ht="84.75" customHeight="1" x14ac:dyDescent="0.2">
      <c r="B148" s="76" t="s">
        <v>164</v>
      </c>
      <c r="C148" s="76" t="s">
        <v>472</v>
      </c>
      <c r="D148" s="70" t="s">
        <v>473</v>
      </c>
      <c r="E148" s="71">
        <v>44985</v>
      </c>
      <c r="F148" s="68">
        <v>51223.58</v>
      </c>
      <c r="G148" s="69">
        <f t="shared" si="18"/>
        <v>45015</v>
      </c>
      <c r="H148" s="68">
        <f t="shared" si="19"/>
        <v>51223.58</v>
      </c>
      <c r="I148" s="57">
        <v>0</v>
      </c>
      <c r="J148" s="77" t="s">
        <v>33</v>
      </c>
    </row>
    <row r="149" spans="2:10" s="48" customFormat="1" ht="55.5" customHeight="1" x14ac:dyDescent="0.2">
      <c r="B149" s="95" t="s">
        <v>477</v>
      </c>
      <c r="C149" s="95" t="s">
        <v>474</v>
      </c>
      <c r="D149" s="70" t="s">
        <v>475</v>
      </c>
      <c r="E149" s="71">
        <v>44972</v>
      </c>
      <c r="F149" s="68">
        <v>2392</v>
      </c>
      <c r="G149" s="69">
        <f t="shared" si="18"/>
        <v>45002</v>
      </c>
      <c r="H149" s="68">
        <f t="shared" si="19"/>
        <v>2392</v>
      </c>
      <c r="I149" s="57">
        <v>0</v>
      </c>
      <c r="J149" s="77" t="s">
        <v>33</v>
      </c>
    </row>
    <row r="150" spans="2:10" s="48" customFormat="1" ht="55.5" customHeight="1" x14ac:dyDescent="0.2">
      <c r="B150" s="97"/>
      <c r="C150" s="97"/>
      <c r="D150" s="70" t="s">
        <v>476</v>
      </c>
      <c r="E150" s="71">
        <v>44990</v>
      </c>
      <c r="F150" s="68">
        <v>121730.47</v>
      </c>
      <c r="G150" s="69">
        <f t="shared" si="18"/>
        <v>45020</v>
      </c>
      <c r="H150" s="68">
        <f t="shared" si="19"/>
        <v>121730.47</v>
      </c>
      <c r="I150" s="57">
        <v>0</v>
      </c>
      <c r="J150" s="77" t="s">
        <v>33</v>
      </c>
    </row>
    <row r="151" spans="2:10" s="48" customFormat="1" ht="60" customHeight="1" x14ac:dyDescent="0.2">
      <c r="B151" s="95" t="s">
        <v>481</v>
      </c>
      <c r="C151" s="95" t="s">
        <v>478</v>
      </c>
      <c r="D151" s="70" t="s">
        <v>479</v>
      </c>
      <c r="E151" s="71">
        <v>44990</v>
      </c>
      <c r="F151" s="68">
        <v>309.67</v>
      </c>
      <c r="G151" s="69">
        <f t="shared" si="18"/>
        <v>45020</v>
      </c>
      <c r="H151" s="68">
        <f t="shared" si="19"/>
        <v>309.67</v>
      </c>
      <c r="I151" s="57">
        <v>0</v>
      </c>
      <c r="J151" s="77" t="s">
        <v>33</v>
      </c>
    </row>
    <row r="152" spans="2:10" s="48" customFormat="1" ht="60" customHeight="1" x14ac:dyDescent="0.2">
      <c r="B152" s="97"/>
      <c r="C152" s="97"/>
      <c r="D152" s="70" t="s">
        <v>480</v>
      </c>
      <c r="E152" s="71">
        <v>44993</v>
      </c>
      <c r="F152" s="68">
        <v>27981.4</v>
      </c>
      <c r="G152" s="69">
        <f t="shared" si="18"/>
        <v>45023</v>
      </c>
      <c r="H152" s="68">
        <f t="shared" si="19"/>
        <v>27981.4</v>
      </c>
      <c r="I152" s="57">
        <v>0</v>
      </c>
      <c r="J152" s="77" t="s">
        <v>33</v>
      </c>
    </row>
    <row r="153" spans="2:10" s="48" customFormat="1" ht="121.5" customHeight="1" x14ac:dyDescent="0.2">
      <c r="B153" s="76" t="s">
        <v>484</v>
      </c>
      <c r="C153" s="76" t="s">
        <v>482</v>
      </c>
      <c r="D153" s="70" t="s">
        <v>483</v>
      </c>
      <c r="E153" s="71">
        <v>44993</v>
      </c>
      <c r="F153" s="68">
        <v>70000</v>
      </c>
      <c r="G153" s="69">
        <f t="shared" si="18"/>
        <v>45023</v>
      </c>
      <c r="H153" s="68">
        <f t="shared" si="19"/>
        <v>70000</v>
      </c>
      <c r="I153" s="57">
        <v>0</v>
      </c>
      <c r="J153" s="77" t="s">
        <v>33</v>
      </c>
    </row>
    <row r="154" spans="2:10" s="48" customFormat="1" ht="123" customHeight="1" x14ac:dyDescent="0.2">
      <c r="B154" s="76" t="s">
        <v>484</v>
      </c>
      <c r="C154" s="76" t="s">
        <v>485</v>
      </c>
      <c r="D154" s="70" t="s">
        <v>486</v>
      </c>
      <c r="E154" s="71">
        <v>44993</v>
      </c>
      <c r="F154" s="68">
        <v>65000</v>
      </c>
      <c r="G154" s="69">
        <f t="shared" ref="G154:G159" si="20">30+E154</f>
        <v>45023</v>
      </c>
      <c r="H154" s="68">
        <f t="shared" ref="H154:H159" si="21">+F154</f>
        <v>65000</v>
      </c>
      <c r="I154" s="57">
        <v>0</v>
      </c>
      <c r="J154" s="77" t="s">
        <v>33</v>
      </c>
    </row>
    <row r="155" spans="2:10" s="48" customFormat="1" ht="81.75" customHeight="1" x14ac:dyDescent="0.2">
      <c r="B155" s="76" t="s">
        <v>379</v>
      </c>
      <c r="C155" s="76" t="s">
        <v>487</v>
      </c>
      <c r="D155" s="70" t="s">
        <v>488</v>
      </c>
      <c r="E155" s="71">
        <v>44979</v>
      </c>
      <c r="F155" s="68">
        <v>55410.23</v>
      </c>
      <c r="G155" s="69">
        <f t="shared" si="20"/>
        <v>45009</v>
      </c>
      <c r="H155" s="68">
        <f t="shared" si="21"/>
        <v>55410.23</v>
      </c>
      <c r="I155" s="57">
        <v>0</v>
      </c>
      <c r="J155" s="77" t="s">
        <v>33</v>
      </c>
    </row>
    <row r="156" spans="2:10" s="48" customFormat="1" ht="73.5" customHeight="1" x14ac:dyDescent="0.2">
      <c r="B156" s="76" t="s">
        <v>491</v>
      </c>
      <c r="C156" s="76" t="s">
        <v>489</v>
      </c>
      <c r="D156" s="70" t="s">
        <v>490</v>
      </c>
      <c r="E156" s="71">
        <v>44973</v>
      </c>
      <c r="F156" s="68">
        <v>96170</v>
      </c>
      <c r="G156" s="69">
        <f t="shared" si="20"/>
        <v>45003</v>
      </c>
      <c r="H156" s="68">
        <f t="shared" si="21"/>
        <v>96170</v>
      </c>
      <c r="I156" s="57">
        <v>0</v>
      </c>
      <c r="J156" s="77" t="s">
        <v>33</v>
      </c>
    </row>
    <row r="157" spans="2:10" s="48" customFormat="1" ht="100.5" customHeight="1" x14ac:dyDescent="0.2">
      <c r="B157" s="76" t="s">
        <v>169</v>
      </c>
      <c r="C157" s="76" t="s">
        <v>492</v>
      </c>
      <c r="D157" s="70" t="s">
        <v>493</v>
      </c>
      <c r="E157" s="71">
        <v>44973</v>
      </c>
      <c r="F157" s="68">
        <v>2019717.15</v>
      </c>
      <c r="G157" s="69">
        <f t="shared" si="20"/>
        <v>45003</v>
      </c>
      <c r="H157" s="68">
        <f t="shared" si="21"/>
        <v>2019717.15</v>
      </c>
      <c r="I157" s="57">
        <v>0</v>
      </c>
      <c r="J157" s="77" t="s">
        <v>33</v>
      </c>
    </row>
    <row r="158" spans="2:10" s="48" customFormat="1" ht="58.5" customHeight="1" x14ac:dyDescent="0.2">
      <c r="B158" s="49" t="s">
        <v>0</v>
      </c>
      <c r="C158" s="49" t="s">
        <v>1</v>
      </c>
      <c r="D158" s="49" t="s">
        <v>3</v>
      </c>
      <c r="E158" s="49" t="s">
        <v>2</v>
      </c>
      <c r="F158" s="50" t="s">
        <v>4</v>
      </c>
      <c r="G158" s="49" t="s">
        <v>5</v>
      </c>
      <c r="H158" s="49" t="s">
        <v>6</v>
      </c>
      <c r="I158" s="49" t="s">
        <v>7</v>
      </c>
      <c r="J158" s="49" t="s">
        <v>8</v>
      </c>
    </row>
    <row r="159" spans="2:10" s="48" customFormat="1" ht="87" customHeight="1" x14ac:dyDescent="0.2">
      <c r="B159" s="76" t="s">
        <v>379</v>
      </c>
      <c r="C159" s="76" t="s">
        <v>494</v>
      </c>
      <c r="D159" s="70" t="s">
        <v>495</v>
      </c>
      <c r="E159" s="71">
        <v>44978</v>
      </c>
      <c r="F159" s="68">
        <v>10867.09</v>
      </c>
      <c r="G159" s="69">
        <f t="shared" si="20"/>
        <v>45008</v>
      </c>
      <c r="H159" s="68">
        <f t="shared" si="21"/>
        <v>10867.09</v>
      </c>
      <c r="I159" s="57">
        <v>0</v>
      </c>
      <c r="J159" s="77" t="s">
        <v>33</v>
      </c>
    </row>
    <row r="160" spans="2:10" s="48" customFormat="1" ht="81.75" customHeight="1" x14ac:dyDescent="0.2">
      <c r="B160" s="76" t="s">
        <v>340</v>
      </c>
      <c r="C160" s="76" t="s">
        <v>496</v>
      </c>
      <c r="D160" s="70" t="s">
        <v>497</v>
      </c>
      <c r="E160" s="71">
        <v>44994</v>
      </c>
      <c r="F160" s="68">
        <v>928707.2</v>
      </c>
      <c r="G160" s="69">
        <f t="shared" ref="G160:G171" si="22">30+E160</f>
        <v>45024</v>
      </c>
      <c r="H160" s="68">
        <f t="shared" ref="H160:H171" si="23">+F160</f>
        <v>928707.2</v>
      </c>
      <c r="I160" s="57">
        <v>0</v>
      </c>
      <c r="J160" s="77" t="s">
        <v>33</v>
      </c>
    </row>
    <row r="161" spans="2:10" s="48" customFormat="1" ht="96" customHeight="1" x14ac:dyDescent="0.2">
      <c r="B161" s="76" t="s">
        <v>500</v>
      </c>
      <c r="C161" s="76" t="s">
        <v>498</v>
      </c>
      <c r="D161" s="70" t="s">
        <v>499</v>
      </c>
      <c r="E161" s="71">
        <v>44979</v>
      </c>
      <c r="F161" s="68">
        <v>109820.7</v>
      </c>
      <c r="G161" s="69">
        <f t="shared" si="22"/>
        <v>45009</v>
      </c>
      <c r="H161" s="68">
        <f t="shared" si="23"/>
        <v>109820.7</v>
      </c>
      <c r="I161" s="57">
        <v>0</v>
      </c>
      <c r="J161" s="77" t="s">
        <v>33</v>
      </c>
    </row>
    <row r="162" spans="2:10" s="48" customFormat="1" ht="90.75" customHeight="1" x14ac:dyDescent="0.2">
      <c r="B162" s="76" t="s">
        <v>180</v>
      </c>
      <c r="C162" s="76" t="s">
        <v>501</v>
      </c>
      <c r="D162" s="70" t="s">
        <v>502</v>
      </c>
      <c r="E162" s="71">
        <v>44911</v>
      </c>
      <c r="F162" s="68">
        <v>18993.830000000002</v>
      </c>
      <c r="G162" s="69">
        <f t="shared" si="22"/>
        <v>44941</v>
      </c>
      <c r="H162" s="68">
        <f t="shared" si="23"/>
        <v>18993.830000000002</v>
      </c>
      <c r="I162" s="57">
        <v>0</v>
      </c>
      <c r="J162" s="77" t="s">
        <v>33</v>
      </c>
    </row>
    <row r="163" spans="2:10" s="48" customFormat="1" ht="98.25" customHeight="1" x14ac:dyDescent="0.2">
      <c r="B163" s="76" t="s">
        <v>505</v>
      </c>
      <c r="C163" s="76" t="s">
        <v>503</v>
      </c>
      <c r="D163" s="70" t="s">
        <v>504</v>
      </c>
      <c r="E163" s="71">
        <v>44916</v>
      </c>
      <c r="F163" s="68">
        <v>1049020</v>
      </c>
      <c r="G163" s="69">
        <f t="shared" si="22"/>
        <v>44946</v>
      </c>
      <c r="H163" s="68">
        <f t="shared" si="23"/>
        <v>1049020</v>
      </c>
      <c r="I163" s="57">
        <v>0</v>
      </c>
      <c r="J163" s="77" t="s">
        <v>33</v>
      </c>
    </row>
    <row r="164" spans="2:10" s="48" customFormat="1" ht="67.5" customHeight="1" x14ac:dyDescent="0.2">
      <c r="B164" s="95" t="s">
        <v>164</v>
      </c>
      <c r="C164" s="95" t="s">
        <v>506</v>
      </c>
      <c r="D164" s="70" t="s">
        <v>507</v>
      </c>
      <c r="E164" s="71">
        <v>44985</v>
      </c>
      <c r="F164" s="68">
        <v>2552.7800000000002</v>
      </c>
      <c r="G164" s="69">
        <f t="shared" si="22"/>
        <v>45015</v>
      </c>
      <c r="H164" s="68">
        <f t="shared" si="23"/>
        <v>2552.7800000000002</v>
      </c>
      <c r="I164" s="57">
        <v>0</v>
      </c>
      <c r="J164" s="77" t="s">
        <v>33</v>
      </c>
    </row>
    <row r="165" spans="2:10" s="48" customFormat="1" ht="57.75" customHeight="1" x14ac:dyDescent="0.2">
      <c r="B165" s="97"/>
      <c r="C165" s="97"/>
      <c r="D165" s="70" t="s">
        <v>508</v>
      </c>
      <c r="E165" s="71">
        <v>44985</v>
      </c>
      <c r="F165" s="68">
        <v>4204.8599999999997</v>
      </c>
      <c r="G165" s="69">
        <f t="shared" si="22"/>
        <v>45015</v>
      </c>
      <c r="H165" s="68">
        <f t="shared" si="23"/>
        <v>4204.8599999999997</v>
      </c>
      <c r="I165" s="57">
        <v>0</v>
      </c>
      <c r="J165" s="77" t="s">
        <v>33</v>
      </c>
    </row>
    <row r="166" spans="2:10" s="48" customFormat="1" ht="54.75" customHeight="1" x14ac:dyDescent="0.2">
      <c r="B166" s="95" t="s">
        <v>364</v>
      </c>
      <c r="C166" s="95" t="s">
        <v>511</v>
      </c>
      <c r="D166" s="70" t="s">
        <v>509</v>
      </c>
      <c r="E166" s="71">
        <v>44977</v>
      </c>
      <c r="F166" s="68">
        <v>27000</v>
      </c>
      <c r="G166" s="69">
        <f t="shared" si="22"/>
        <v>45007</v>
      </c>
      <c r="H166" s="68">
        <f t="shared" si="23"/>
        <v>27000</v>
      </c>
      <c r="I166" s="57">
        <v>0</v>
      </c>
      <c r="J166" s="77" t="s">
        <v>33</v>
      </c>
    </row>
    <row r="167" spans="2:10" s="48" customFormat="1" ht="54.75" customHeight="1" x14ac:dyDescent="0.2">
      <c r="B167" s="97"/>
      <c r="C167" s="97"/>
      <c r="D167" s="70" t="s">
        <v>510</v>
      </c>
      <c r="E167" s="71">
        <v>44986</v>
      </c>
      <c r="F167" s="68">
        <v>27000</v>
      </c>
      <c r="G167" s="69">
        <f t="shared" si="22"/>
        <v>45016</v>
      </c>
      <c r="H167" s="68">
        <f t="shared" si="23"/>
        <v>27000</v>
      </c>
      <c r="I167" s="57">
        <v>0</v>
      </c>
      <c r="J167" s="77" t="s">
        <v>33</v>
      </c>
    </row>
    <row r="168" spans="2:10" s="48" customFormat="1" ht="72" customHeight="1" x14ac:dyDescent="0.2">
      <c r="B168" s="76" t="s">
        <v>514</v>
      </c>
      <c r="C168" s="76" t="s">
        <v>512</v>
      </c>
      <c r="D168" s="70" t="s">
        <v>513</v>
      </c>
      <c r="E168" s="71">
        <v>44915</v>
      </c>
      <c r="F168" s="68">
        <v>94872</v>
      </c>
      <c r="G168" s="69">
        <f t="shared" si="22"/>
        <v>44945</v>
      </c>
      <c r="H168" s="68">
        <f t="shared" si="23"/>
        <v>94872</v>
      </c>
      <c r="I168" s="57">
        <v>0</v>
      </c>
      <c r="J168" s="77" t="s">
        <v>33</v>
      </c>
    </row>
    <row r="169" spans="2:10" s="48" customFormat="1" ht="126.75" customHeight="1" x14ac:dyDescent="0.2">
      <c r="B169" s="76" t="s">
        <v>335</v>
      </c>
      <c r="C169" s="76" t="s">
        <v>515</v>
      </c>
      <c r="D169" s="70" t="s">
        <v>213</v>
      </c>
      <c r="E169" s="71">
        <v>44994</v>
      </c>
      <c r="F169" s="68">
        <v>170628</v>
      </c>
      <c r="G169" s="69">
        <f t="shared" si="22"/>
        <v>45024</v>
      </c>
      <c r="H169" s="68">
        <f t="shared" si="23"/>
        <v>170628</v>
      </c>
      <c r="I169" s="57">
        <v>0</v>
      </c>
      <c r="J169" s="77" t="s">
        <v>33</v>
      </c>
    </row>
    <row r="170" spans="2:10" s="48" customFormat="1" ht="58.5" customHeight="1" x14ac:dyDescent="0.2">
      <c r="B170" s="49" t="s">
        <v>0</v>
      </c>
      <c r="C170" s="49" t="s">
        <v>1</v>
      </c>
      <c r="D170" s="49" t="s">
        <v>3</v>
      </c>
      <c r="E170" s="49" t="s">
        <v>2</v>
      </c>
      <c r="F170" s="50" t="s">
        <v>4</v>
      </c>
      <c r="G170" s="49" t="s">
        <v>5</v>
      </c>
      <c r="H170" s="49" t="s">
        <v>6</v>
      </c>
      <c r="I170" s="49" t="s">
        <v>7</v>
      </c>
      <c r="J170" s="49" t="s">
        <v>8</v>
      </c>
    </row>
    <row r="171" spans="2:10" s="48" customFormat="1" ht="114.75" customHeight="1" x14ac:dyDescent="0.2">
      <c r="B171" s="76" t="s">
        <v>405</v>
      </c>
      <c r="C171" s="76" t="s">
        <v>516</v>
      </c>
      <c r="D171" s="70" t="s">
        <v>517</v>
      </c>
      <c r="E171" s="71">
        <v>44994</v>
      </c>
      <c r="F171" s="68">
        <v>1129968</v>
      </c>
      <c r="G171" s="69">
        <f t="shared" si="22"/>
        <v>45024</v>
      </c>
      <c r="H171" s="68">
        <f t="shared" si="23"/>
        <v>1129968</v>
      </c>
      <c r="I171" s="57">
        <v>0</v>
      </c>
      <c r="J171" s="77" t="s">
        <v>33</v>
      </c>
    </row>
    <row r="172" spans="2:10" s="48" customFormat="1" ht="90.75" customHeight="1" x14ac:dyDescent="0.2">
      <c r="B172" s="76" t="s">
        <v>323</v>
      </c>
      <c r="C172" s="76" t="s">
        <v>518</v>
      </c>
      <c r="D172" s="70" t="s">
        <v>319</v>
      </c>
      <c r="E172" s="71">
        <v>44798</v>
      </c>
      <c r="F172" s="68">
        <v>1235000.01</v>
      </c>
      <c r="G172" s="69">
        <f t="shared" ref="G172:G194" si="24">30+E172</f>
        <v>44828</v>
      </c>
      <c r="H172" s="68">
        <f t="shared" ref="H172:H194" si="25">+F172</f>
        <v>1235000.01</v>
      </c>
      <c r="I172" s="57">
        <v>0</v>
      </c>
      <c r="J172" s="77" t="s">
        <v>33</v>
      </c>
    </row>
    <row r="173" spans="2:10" s="48" customFormat="1" ht="120" customHeight="1" x14ac:dyDescent="0.2">
      <c r="B173" s="76" t="s">
        <v>520</v>
      </c>
      <c r="C173" s="76" t="s">
        <v>519</v>
      </c>
      <c r="D173" s="70" t="s">
        <v>176</v>
      </c>
      <c r="E173" s="71">
        <v>44958</v>
      </c>
      <c r="F173" s="68">
        <v>47200</v>
      </c>
      <c r="G173" s="69">
        <f t="shared" si="24"/>
        <v>44988</v>
      </c>
      <c r="H173" s="68">
        <f t="shared" si="25"/>
        <v>47200</v>
      </c>
      <c r="I173" s="57">
        <v>0</v>
      </c>
      <c r="J173" s="77" t="s">
        <v>33</v>
      </c>
    </row>
    <row r="174" spans="2:10" s="48" customFormat="1" ht="75.75" customHeight="1" x14ac:dyDescent="0.2">
      <c r="B174" s="76" t="s">
        <v>523</v>
      </c>
      <c r="C174" s="76" t="s">
        <v>521</v>
      </c>
      <c r="D174" s="70" t="s">
        <v>522</v>
      </c>
      <c r="E174" s="71">
        <v>44763</v>
      </c>
      <c r="F174" s="68">
        <v>599463.18999999994</v>
      </c>
      <c r="G174" s="69">
        <f t="shared" si="24"/>
        <v>44793</v>
      </c>
      <c r="H174" s="68">
        <f t="shared" si="25"/>
        <v>599463.18999999994</v>
      </c>
      <c r="I174" s="57">
        <v>0</v>
      </c>
      <c r="J174" s="77" t="s">
        <v>33</v>
      </c>
    </row>
    <row r="175" spans="2:10" s="48" customFormat="1" ht="61.5" customHeight="1" x14ac:dyDescent="0.2">
      <c r="B175" s="95" t="s">
        <v>527</v>
      </c>
      <c r="C175" s="95" t="s">
        <v>524</v>
      </c>
      <c r="D175" s="70" t="s">
        <v>525</v>
      </c>
      <c r="E175" s="71">
        <v>44953</v>
      </c>
      <c r="F175" s="68">
        <v>789863.21</v>
      </c>
      <c r="G175" s="69">
        <f t="shared" si="24"/>
        <v>44983</v>
      </c>
      <c r="H175" s="68">
        <f t="shared" si="25"/>
        <v>789863.21</v>
      </c>
      <c r="I175" s="57">
        <v>0</v>
      </c>
      <c r="J175" s="77" t="s">
        <v>33</v>
      </c>
    </row>
    <row r="176" spans="2:10" s="48" customFormat="1" ht="61.5" customHeight="1" x14ac:dyDescent="0.2">
      <c r="B176" s="97"/>
      <c r="C176" s="97"/>
      <c r="D176" s="70" t="s">
        <v>526</v>
      </c>
      <c r="E176" s="71">
        <v>44946</v>
      </c>
      <c r="F176" s="68">
        <v>116486.82</v>
      </c>
      <c r="G176" s="69">
        <f t="shared" si="24"/>
        <v>44976</v>
      </c>
      <c r="H176" s="68">
        <f t="shared" si="25"/>
        <v>116486.82</v>
      </c>
      <c r="I176" s="57">
        <v>0</v>
      </c>
      <c r="J176" s="77" t="s">
        <v>33</v>
      </c>
    </row>
    <row r="177" spans="2:10" s="48" customFormat="1" ht="94.5" customHeight="1" x14ac:dyDescent="0.2">
      <c r="B177" s="76" t="s">
        <v>379</v>
      </c>
      <c r="C177" s="76" t="s">
        <v>528</v>
      </c>
      <c r="D177" s="70" t="s">
        <v>529</v>
      </c>
      <c r="E177" s="71">
        <v>44987</v>
      </c>
      <c r="F177" s="68">
        <v>18334.689999999999</v>
      </c>
      <c r="G177" s="69">
        <f t="shared" si="24"/>
        <v>45017</v>
      </c>
      <c r="H177" s="68">
        <f t="shared" si="25"/>
        <v>18334.689999999999</v>
      </c>
      <c r="I177" s="57">
        <v>0</v>
      </c>
      <c r="J177" s="77" t="s">
        <v>33</v>
      </c>
    </row>
    <row r="178" spans="2:10" s="48" customFormat="1" ht="112.5" customHeight="1" x14ac:dyDescent="0.2">
      <c r="B178" s="76" t="s">
        <v>532</v>
      </c>
      <c r="C178" s="76" t="s">
        <v>530</v>
      </c>
      <c r="D178" s="70" t="s">
        <v>531</v>
      </c>
      <c r="E178" s="71">
        <v>44960</v>
      </c>
      <c r="F178" s="68">
        <v>59000</v>
      </c>
      <c r="G178" s="69">
        <f t="shared" si="24"/>
        <v>44990</v>
      </c>
      <c r="H178" s="68">
        <f t="shared" si="25"/>
        <v>59000</v>
      </c>
      <c r="I178" s="57">
        <v>0</v>
      </c>
      <c r="J178" s="77" t="s">
        <v>33</v>
      </c>
    </row>
    <row r="179" spans="2:10" s="48" customFormat="1" ht="88.5" customHeight="1" x14ac:dyDescent="0.2">
      <c r="B179" s="76" t="s">
        <v>379</v>
      </c>
      <c r="C179" s="76" t="s">
        <v>533</v>
      </c>
      <c r="D179" s="70" t="s">
        <v>534</v>
      </c>
      <c r="E179" s="71">
        <v>44988</v>
      </c>
      <c r="F179" s="68">
        <v>100822.09</v>
      </c>
      <c r="G179" s="69">
        <f t="shared" si="24"/>
        <v>45018</v>
      </c>
      <c r="H179" s="68">
        <f t="shared" si="25"/>
        <v>100822.09</v>
      </c>
      <c r="I179" s="57">
        <v>0</v>
      </c>
      <c r="J179" s="77" t="s">
        <v>33</v>
      </c>
    </row>
    <row r="180" spans="2:10" s="48" customFormat="1" ht="82.5" customHeight="1" x14ac:dyDescent="0.2">
      <c r="B180" s="76" t="s">
        <v>379</v>
      </c>
      <c r="C180" s="76" t="s">
        <v>535</v>
      </c>
      <c r="D180" s="70" t="s">
        <v>536</v>
      </c>
      <c r="E180" s="71">
        <v>44980</v>
      </c>
      <c r="F180" s="68">
        <v>24816.58</v>
      </c>
      <c r="G180" s="69">
        <f t="shared" si="24"/>
        <v>45010</v>
      </c>
      <c r="H180" s="68">
        <f t="shared" si="25"/>
        <v>24816.58</v>
      </c>
      <c r="I180" s="57">
        <v>0</v>
      </c>
      <c r="J180" s="77" t="s">
        <v>33</v>
      </c>
    </row>
    <row r="181" spans="2:10" s="48" customFormat="1" ht="55.5" customHeight="1" x14ac:dyDescent="0.2">
      <c r="B181" s="49" t="s">
        <v>0</v>
      </c>
      <c r="C181" s="49" t="s">
        <v>1</v>
      </c>
      <c r="D181" s="49" t="s">
        <v>3</v>
      </c>
      <c r="E181" s="49" t="s">
        <v>2</v>
      </c>
      <c r="F181" s="50" t="s">
        <v>4</v>
      </c>
      <c r="G181" s="49" t="s">
        <v>5</v>
      </c>
      <c r="H181" s="49" t="s">
        <v>6</v>
      </c>
      <c r="I181" s="49" t="s">
        <v>7</v>
      </c>
      <c r="J181" s="49" t="s">
        <v>8</v>
      </c>
    </row>
    <row r="182" spans="2:10" s="48" customFormat="1" ht="134.25" customHeight="1" x14ac:dyDescent="0.2">
      <c r="B182" s="76" t="s">
        <v>335</v>
      </c>
      <c r="C182" s="76" t="s">
        <v>537</v>
      </c>
      <c r="D182" s="70" t="s">
        <v>319</v>
      </c>
      <c r="E182" s="71">
        <v>44993</v>
      </c>
      <c r="F182" s="68">
        <v>162250</v>
      </c>
      <c r="G182" s="69">
        <f t="shared" si="24"/>
        <v>45023</v>
      </c>
      <c r="H182" s="68">
        <f t="shared" si="25"/>
        <v>162250</v>
      </c>
      <c r="I182" s="57">
        <v>0</v>
      </c>
      <c r="J182" s="77" t="s">
        <v>33</v>
      </c>
    </row>
    <row r="183" spans="2:10" s="48" customFormat="1" ht="134.25" customHeight="1" x14ac:dyDescent="0.2">
      <c r="B183" s="76" t="s">
        <v>540</v>
      </c>
      <c r="C183" s="76" t="s">
        <v>538</v>
      </c>
      <c r="D183" s="70" t="s">
        <v>539</v>
      </c>
      <c r="E183" s="71">
        <v>44963</v>
      </c>
      <c r="F183" s="68">
        <v>379630.37</v>
      </c>
      <c r="G183" s="69">
        <f t="shared" si="24"/>
        <v>44993</v>
      </c>
      <c r="H183" s="68">
        <f t="shared" si="25"/>
        <v>379630.37</v>
      </c>
      <c r="I183" s="57">
        <v>0</v>
      </c>
      <c r="J183" s="77" t="s">
        <v>33</v>
      </c>
    </row>
    <row r="184" spans="2:10" s="48" customFormat="1" ht="116.25" customHeight="1" x14ac:dyDescent="0.2">
      <c r="B184" s="76" t="s">
        <v>543</v>
      </c>
      <c r="C184" s="76" t="s">
        <v>541</v>
      </c>
      <c r="D184" s="70" t="s">
        <v>542</v>
      </c>
      <c r="E184" s="71">
        <v>44988</v>
      </c>
      <c r="F184" s="68">
        <v>118000</v>
      </c>
      <c r="G184" s="69">
        <f t="shared" si="24"/>
        <v>45018</v>
      </c>
      <c r="H184" s="68">
        <f t="shared" si="25"/>
        <v>118000</v>
      </c>
      <c r="I184" s="57">
        <v>0</v>
      </c>
      <c r="J184" s="77" t="s">
        <v>33</v>
      </c>
    </row>
    <row r="185" spans="2:10" s="48" customFormat="1" ht="126" customHeight="1" x14ac:dyDescent="0.2">
      <c r="B185" s="76" t="s">
        <v>546</v>
      </c>
      <c r="C185" s="76" t="s">
        <v>544</v>
      </c>
      <c r="D185" s="70" t="s">
        <v>545</v>
      </c>
      <c r="E185" s="71">
        <v>44958</v>
      </c>
      <c r="F185" s="68">
        <v>29500</v>
      </c>
      <c r="G185" s="69">
        <f t="shared" si="24"/>
        <v>44988</v>
      </c>
      <c r="H185" s="68">
        <f t="shared" si="25"/>
        <v>29500</v>
      </c>
      <c r="I185" s="57">
        <v>0</v>
      </c>
      <c r="J185" s="77" t="s">
        <v>33</v>
      </c>
    </row>
    <row r="186" spans="2:10" s="48" customFormat="1" ht="84" customHeight="1" x14ac:dyDescent="0.2">
      <c r="B186" s="76" t="s">
        <v>403</v>
      </c>
      <c r="C186" s="76" t="s">
        <v>547</v>
      </c>
      <c r="D186" s="70" t="s">
        <v>548</v>
      </c>
      <c r="E186" s="71">
        <v>44985</v>
      </c>
      <c r="F186" s="68">
        <v>57992.99</v>
      </c>
      <c r="G186" s="69">
        <f t="shared" si="24"/>
        <v>45015</v>
      </c>
      <c r="H186" s="68">
        <f t="shared" si="25"/>
        <v>57992.99</v>
      </c>
      <c r="I186" s="57">
        <v>0</v>
      </c>
      <c r="J186" s="77" t="s">
        <v>33</v>
      </c>
    </row>
    <row r="187" spans="2:10" s="48" customFormat="1" ht="123.75" customHeight="1" x14ac:dyDescent="0.2">
      <c r="B187" s="76" t="s">
        <v>551</v>
      </c>
      <c r="C187" s="76" t="s">
        <v>549</v>
      </c>
      <c r="D187" s="70" t="s">
        <v>550</v>
      </c>
      <c r="E187" s="71">
        <v>44963</v>
      </c>
      <c r="F187" s="68">
        <v>35400</v>
      </c>
      <c r="G187" s="69">
        <f t="shared" si="24"/>
        <v>44993</v>
      </c>
      <c r="H187" s="68">
        <f t="shared" si="25"/>
        <v>35400</v>
      </c>
      <c r="I187" s="57">
        <v>0</v>
      </c>
      <c r="J187" s="77" t="s">
        <v>33</v>
      </c>
    </row>
    <row r="188" spans="2:10" s="48" customFormat="1" ht="129" customHeight="1" x14ac:dyDescent="0.2">
      <c r="B188" s="76" t="s">
        <v>554</v>
      </c>
      <c r="C188" s="76" t="s">
        <v>552</v>
      </c>
      <c r="D188" s="70" t="s">
        <v>553</v>
      </c>
      <c r="E188" s="71">
        <v>44965</v>
      </c>
      <c r="F188" s="68">
        <v>59000</v>
      </c>
      <c r="G188" s="69">
        <f t="shared" si="24"/>
        <v>44995</v>
      </c>
      <c r="H188" s="68">
        <f t="shared" si="25"/>
        <v>59000</v>
      </c>
      <c r="I188" s="57">
        <v>0</v>
      </c>
      <c r="J188" s="77" t="s">
        <v>33</v>
      </c>
    </row>
    <row r="189" spans="2:10" s="48" customFormat="1" ht="66.75" customHeight="1" x14ac:dyDescent="0.2">
      <c r="B189" s="49" t="s">
        <v>0</v>
      </c>
      <c r="C189" s="49" t="s">
        <v>1</v>
      </c>
      <c r="D189" s="49" t="s">
        <v>3</v>
      </c>
      <c r="E189" s="49" t="s">
        <v>2</v>
      </c>
      <c r="F189" s="50" t="s">
        <v>4</v>
      </c>
      <c r="G189" s="49" t="s">
        <v>5</v>
      </c>
      <c r="H189" s="49" t="s">
        <v>6</v>
      </c>
      <c r="I189" s="49" t="s">
        <v>7</v>
      </c>
      <c r="J189" s="49" t="s">
        <v>8</v>
      </c>
    </row>
    <row r="190" spans="2:10" s="48" customFormat="1" ht="122.25" customHeight="1" x14ac:dyDescent="0.2">
      <c r="B190" s="76" t="s">
        <v>557</v>
      </c>
      <c r="C190" s="76" t="s">
        <v>555</v>
      </c>
      <c r="D190" s="70" t="s">
        <v>556</v>
      </c>
      <c r="E190" s="71">
        <v>44960</v>
      </c>
      <c r="F190" s="68">
        <v>59000</v>
      </c>
      <c r="G190" s="69">
        <f t="shared" si="24"/>
        <v>44990</v>
      </c>
      <c r="H190" s="68">
        <f t="shared" si="25"/>
        <v>59000</v>
      </c>
      <c r="I190" s="57">
        <v>0</v>
      </c>
      <c r="J190" s="77" t="s">
        <v>33</v>
      </c>
    </row>
    <row r="191" spans="2:10" s="48" customFormat="1" ht="124.5" customHeight="1" x14ac:dyDescent="0.2">
      <c r="B191" s="76" t="s">
        <v>562</v>
      </c>
      <c r="C191" s="76" t="s">
        <v>558</v>
      </c>
      <c r="D191" s="70" t="s">
        <v>559</v>
      </c>
      <c r="E191" s="71">
        <v>44965</v>
      </c>
      <c r="F191" s="68">
        <v>47200</v>
      </c>
      <c r="G191" s="69">
        <f t="shared" si="24"/>
        <v>44995</v>
      </c>
      <c r="H191" s="68">
        <f t="shared" si="25"/>
        <v>47200</v>
      </c>
      <c r="I191" s="57">
        <v>0</v>
      </c>
      <c r="J191" s="77" t="s">
        <v>33</v>
      </c>
    </row>
    <row r="192" spans="2:10" s="48" customFormat="1" ht="120" customHeight="1" x14ac:dyDescent="0.2">
      <c r="B192" s="76" t="s">
        <v>561</v>
      </c>
      <c r="C192" s="76" t="s">
        <v>560</v>
      </c>
      <c r="D192" s="70" t="s">
        <v>235</v>
      </c>
      <c r="E192" s="71">
        <v>44962</v>
      </c>
      <c r="F192" s="68">
        <v>59000</v>
      </c>
      <c r="G192" s="69">
        <f t="shared" si="24"/>
        <v>44992</v>
      </c>
      <c r="H192" s="68">
        <f t="shared" si="25"/>
        <v>59000</v>
      </c>
      <c r="I192" s="57">
        <v>0</v>
      </c>
      <c r="J192" s="77" t="s">
        <v>33</v>
      </c>
    </row>
    <row r="193" spans="2:10" s="48" customFormat="1" ht="108.75" customHeight="1" x14ac:dyDescent="0.2">
      <c r="B193" s="76" t="s">
        <v>564</v>
      </c>
      <c r="C193" s="76" t="s">
        <v>563</v>
      </c>
      <c r="D193" s="70" t="s">
        <v>168</v>
      </c>
      <c r="E193" s="71">
        <v>44938</v>
      </c>
      <c r="F193" s="68">
        <v>59000</v>
      </c>
      <c r="G193" s="69">
        <f t="shared" si="24"/>
        <v>44968</v>
      </c>
      <c r="H193" s="68">
        <f t="shared" si="25"/>
        <v>59000</v>
      </c>
      <c r="I193" s="57">
        <v>0</v>
      </c>
      <c r="J193" s="77" t="s">
        <v>33</v>
      </c>
    </row>
    <row r="194" spans="2:10" s="48" customFormat="1" ht="84.75" customHeight="1" x14ac:dyDescent="0.2">
      <c r="B194" s="76" t="s">
        <v>379</v>
      </c>
      <c r="C194" s="76" t="s">
        <v>565</v>
      </c>
      <c r="D194" s="70" t="s">
        <v>566</v>
      </c>
      <c r="E194" s="71">
        <v>44981</v>
      </c>
      <c r="F194" s="68">
        <v>35092.53</v>
      </c>
      <c r="G194" s="69">
        <f t="shared" si="24"/>
        <v>45011</v>
      </c>
      <c r="H194" s="68">
        <f t="shared" si="25"/>
        <v>35092.53</v>
      </c>
      <c r="I194" s="57">
        <v>0</v>
      </c>
      <c r="J194" s="77" t="s">
        <v>33</v>
      </c>
    </row>
    <row r="195" spans="2:10" s="48" customFormat="1" ht="106.5" customHeight="1" x14ac:dyDescent="0.2">
      <c r="B195" s="76" t="s">
        <v>569</v>
      </c>
      <c r="C195" s="76" t="s">
        <v>567</v>
      </c>
      <c r="D195" s="70" t="s">
        <v>568</v>
      </c>
      <c r="E195" s="71">
        <v>44959</v>
      </c>
      <c r="F195" s="68">
        <v>59000</v>
      </c>
      <c r="G195" s="69">
        <f t="shared" ref="G195:G223" si="26">30+E195</f>
        <v>44989</v>
      </c>
      <c r="H195" s="68">
        <f t="shared" ref="H195:H223" si="27">+F195</f>
        <v>59000</v>
      </c>
      <c r="I195" s="57">
        <v>0</v>
      </c>
      <c r="J195" s="77" t="s">
        <v>33</v>
      </c>
    </row>
    <row r="196" spans="2:10" s="48" customFormat="1" ht="108.75" customHeight="1" x14ac:dyDescent="0.2">
      <c r="B196" s="76" t="s">
        <v>572</v>
      </c>
      <c r="C196" s="76" t="s">
        <v>570</v>
      </c>
      <c r="D196" s="70" t="s">
        <v>571</v>
      </c>
      <c r="E196" s="71">
        <v>44967</v>
      </c>
      <c r="F196" s="68">
        <v>247800</v>
      </c>
      <c r="G196" s="69">
        <f t="shared" si="26"/>
        <v>44997</v>
      </c>
      <c r="H196" s="68">
        <f t="shared" si="27"/>
        <v>247800</v>
      </c>
      <c r="I196" s="57">
        <v>0</v>
      </c>
      <c r="J196" s="77" t="s">
        <v>33</v>
      </c>
    </row>
    <row r="197" spans="2:10" s="48" customFormat="1" ht="108.75" customHeight="1" x14ac:dyDescent="0.2">
      <c r="B197" s="76" t="s">
        <v>574</v>
      </c>
      <c r="C197" s="76" t="s">
        <v>573</v>
      </c>
      <c r="D197" s="70" t="s">
        <v>425</v>
      </c>
      <c r="E197" s="71">
        <v>44986</v>
      </c>
      <c r="F197" s="68">
        <v>88500</v>
      </c>
      <c r="G197" s="69">
        <f t="shared" ref="G197" si="28">30+E197</f>
        <v>45016</v>
      </c>
      <c r="H197" s="68">
        <f t="shared" ref="H197" si="29">+F197</f>
        <v>88500</v>
      </c>
      <c r="I197" s="57">
        <v>0</v>
      </c>
      <c r="J197" s="77" t="s">
        <v>33</v>
      </c>
    </row>
    <row r="198" spans="2:10" s="48" customFormat="1" ht="71.25" customHeight="1" x14ac:dyDescent="0.2">
      <c r="B198" s="49" t="s">
        <v>0</v>
      </c>
      <c r="C198" s="49" t="s">
        <v>1</v>
      </c>
      <c r="D198" s="49" t="s">
        <v>3</v>
      </c>
      <c r="E198" s="49" t="s">
        <v>2</v>
      </c>
      <c r="F198" s="50" t="s">
        <v>4</v>
      </c>
      <c r="G198" s="49" t="s">
        <v>5</v>
      </c>
      <c r="H198" s="49" t="s">
        <v>6</v>
      </c>
      <c r="I198" s="49" t="s">
        <v>7</v>
      </c>
      <c r="J198" s="49" t="s">
        <v>8</v>
      </c>
    </row>
    <row r="199" spans="2:10" s="48" customFormat="1" ht="101.25" customHeight="1" x14ac:dyDescent="0.2">
      <c r="B199" s="76" t="s">
        <v>576</v>
      </c>
      <c r="C199" s="76" t="s">
        <v>575</v>
      </c>
      <c r="D199" s="70" t="s">
        <v>207</v>
      </c>
      <c r="E199" s="71">
        <v>44986</v>
      </c>
      <c r="F199" s="68">
        <v>203078.71</v>
      </c>
      <c r="G199" s="69">
        <f t="shared" si="26"/>
        <v>45016</v>
      </c>
      <c r="H199" s="68">
        <f t="shared" si="27"/>
        <v>203078.71</v>
      </c>
      <c r="I199" s="57">
        <v>0</v>
      </c>
      <c r="J199" s="77" t="s">
        <v>33</v>
      </c>
    </row>
    <row r="200" spans="2:10" s="48" customFormat="1" ht="114" customHeight="1" x14ac:dyDescent="0.2">
      <c r="B200" s="76" t="s">
        <v>579</v>
      </c>
      <c r="C200" s="76" t="s">
        <v>577</v>
      </c>
      <c r="D200" s="70" t="s">
        <v>578</v>
      </c>
      <c r="E200" s="71">
        <v>44937</v>
      </c>
      <c r="F200" s="68">
        <v>35400</v>
      </c>
      <c r="G200" s="69">
        <f t="shared" si="26"/>
        <v>44967</v>
      </c>
      <c r="H200" s="68">
        <f t="shared" si="27"/>
        <v>35400</v>
      </c>
      <c r="I200" s="57">
        <v>0</v>
      </c>
      <c r="J200" s="77" t="s">
        <v>33</v>
      </c>
    </row>
    <row r="201" spans="2:10" s="48" customFormat="1" ht="112.5" customHeight="1" x14ac:dyDescent="0.2">
      <c r="B201" s="76" t="s">
        <v>581</v>
      </c>
      <c r="C201" s="76" t="s">
        <v>580</v>
      </c>
      <c r="D201" s="70" t="s">
        <v>72</v>
      </c>
      <c r="E201" s="71">
        <v>44921</v>
      </c>
      <c r="F201" s="68">
        <v>53808</v>
      </c>
      <c r="G201" s="69">
        <f t="shared" si="26"/>
        <v>44951</v>
      </c>
      <c r="H201" s="68">
        <f t="shared" si="27"/>
        <v>53808</v>
      </c>
      <c r="I201" s="57">
        <v>0</v>
      </c>
      <c r="J201" s="77" t="s">
        <v>33</v>
      </c>
    </row>
    <row r="202" spans="2:10" s="48" customFormat="1" ht="96.75" customHeight="1" x14ac:dyDescent="0.2">
      <c r="B202" s="76" t="s">
        <v>91</v>
      </c>
      <c r="C202" s="76" t="s">
        <v>582</v>
      </c>
      <c r="D202" s="70" t="s">
        <v>583</v>
      </c>
      <c r="E202" s="71">
        <v>44958</v>
      </c>
      <c r="F202" s="68">
        <v>1339865.57</v>
      </c>
      <c r="G202" s="69">
        <f t="shared" si="26"/>
        <v>44988</v>
      </c>
      <c r="H202" s="68">
        <f t="shared" si="27"/>
        <v>1339865.57</v>
      </c>
      <c r="I202" s="57">
        <v>0</v>
      </c>
      <c r="J202" s="77" t="s">
        <v>33</v>
      </c>
    </row>
    <row r="203" spans="2:10" s="48" customFormat="1" ht="104.25" customHeight="1" x14ac:dyDescent="0.2">
      <c r="B203" s="76" t="s">
        <v>408</v>
      </c>
      <c r="C203" s="76" t="s">
        <v>584</v>
      </c>
      <c r="D203" s="70" t="s">
        <v>585</v>
      </c>
      <c r="E203" s="71">
        <v>44966</v>
      </c>
      <c r="F203" s="68">
        <v>1095984</v>
      </c>
      <c r="G203" s="69">
        <f t="shared" si="26"/>
        <v>44996</v>
      </c>
      <c r="H203" s="68">
        <f t="shared" si="27"/>
        <v>1095984</v>
      </c>
      <c r="I203" s="57">
        <v>0</v>
      </c>
      <c r="J203" s="77" t="s">
        <v>33</v>
      </c>
    </row>
    <row r="204" spans="2:10" s="48" customFormat="1" ht="97.5" customHeight="1" x14ac:dyDescent="0.2">
      <c r="B204" s="76" t="s">
        <v>169</v>
      </c>
      <c r="C204" s="76" t="s">
        <v>586</v>
      </c>
      <c r="D204" s="70" t="s">
        <v>587</v>
      </c>
      <c r="E204" s="71">
        <v>44990</v>
      </c>
      <c r="F204" s="68">
        <v>2019717.15</v>
      </c>
      <c r="G204" s="69">
        <f t="shared" si="26"/>
        <v>45020</v>
      </c>
      <c r="H204" s="68">
        <f t="shared" si="27"/>
        <v>2019717.15</v>
      </c>
      <c r="I204" s="57">
        <v>0</v>
      </c>
      <c r="J204" s="77" t="s">
        <v>33</v>
      </c>
    </row>
    <row r="205" spans="2:10" s="48" customFormat="1" ht="60.75" customHeight="1" x14ac:dyDescent="0.2">
      <c r="B205" s="76" t="s">
        <v>187</v>
      </c>
      <c r="C205" s="76" t="s">
        <v>588</v>
      </c>
      <c r="D205" s="70" t="s">
        <v>589</v>
      </c>
      <c r="E205" s="71">
        <v>44978</v>
      </c>
      <c r="F205" s="68">
        <v>857139.3</v>
      </c>
      <c r="G205" s="69">
        <f t="shared" si="26"/>
        <v>45008</v>
      </c>
      <c r="H205" s="68">
        <f t="shared" si="27"/>
        <v>857139.3</v>
      </c>
      <c r="I205" s="57">
        <v>0</v>
      </c>
      <c r="J205" s="77" t="s">
        <v>33</v>
      </c>
    </row>
    <row r="206" spans="2:10" s="48" customFormat="1" ht="114.75" customHeight="1" x14ac:dyDescent="0.2">
      <c r="B206" s="76" t="s">
        <v>592</v>
      </c>
      <c r="C206" s="76" t="s">
        <v>590</v>
      </c>
      <c r="D206" s="70" t="s">
        <v>591</v>
      </c>
      <c r="E206" s="71">
        <v>44957</v>
      </c>
      <c r="F206" s="68">
        <v>182900</v>
      </c>
      <c r="G206" s="69">
        <f t="shared" si="26"/>
        <v>44987</v>
      </c>
      <c r="H206" s="68">
        <f t="shared" si="27"/>
        <v>182900</v>
      </c>
      <c r="I206" s="57">
        <v>0</v>
      </c>
      <c r="J206" s="77" t="s">
        <v>33</v>
      </c>
    </row>
    <row r="207" spans="2:10" s="48" customFormat="1" ht="83.25" customHeight="1" x14ac:dyDescent="0.2">
      <c r="B207" s="76" t="s">
        <v>595</v>
      </c>
      <c r="C207" s="76" t="s">
        <v>593</v>
      </c>
      <c r="D207" s="70" t="s">
        <v>594</v>
      </c>
      <c r="E207" s="71">
        <v>44992</v>
      </c>
      <c r="F207" s="68">
        <v>185975</v>
      </c>
      <c r="G207" s="69">
        <f t="shared" si="26"/>
        <v>45022</v>
      </c>
      <c r="H207" s="68">
        <f t="shared" si="27"/>
        <v>185975</v>
      </c>
      <c r="I207" s="57">
        <v>0</v>
      </c>
      <c r="J207" s="77" t="s">
        <v>33</v>
      </c>
    </row>
    <row r="208" spans="2:10" s="48" customFormat="1" ht="58.5" customHeight="1" x14ac:dyDescent="0.2">
      <c r="B208" s="49" t="s">
        <v>0</v>
      </c>
      <c r="C208" s="49" t="s">
        <v>1</v>
      </c>
      <c r="D208" s="49" t="s">
        <v>3</v>
      </c>
      <c r="E208" s="49" t="s">
        <v>2</v>
      </c>
      <c r="F208" s="50" t="s">
        <v>4</v>
      </c>
      <c r="G208" s="49" t="s">
        <v>5</v>
      </c>
      <c r="H208" s="49" t="s">
        <v>6</v>
      </c>
      <c r="I208" s="49" t="s">
        <v>7</v>
      </c>
      <c r="J208" s="49" t="s">
        <v>8</v>
      </c>
    </row>
    <row r="209" spans="2:10" s="48" customFormat="1" ht="90.75" customHeight="1" x14ac:dyDescent="0.2">
      <c r="B209" s="76" t="s">
        <v>598</v>
      </c>
      <c r="C209" s="76" t="s">
        <v>596</v>
      </c>
      <c r="D209" s="70" t="s">
        <v>597</v>
      </c>
      <c r="E209" s="71">
        <v>44992</v>
      </c>
      <c r="F209" s="68">
        <v>159100</v>
      </c>
      <c r="G209" s="69">
        <f t="shared" si="26"/>
        <v>45022</v>
      </c>
      <c r="H209" s="68">
        <f t="shared" si="27"/>
        <v>159100</v>
      </c>
      <c r="I209" s="57">
        <v>0</v>
      </c>
      <c r="J209" s="77" t="s">
        <v>33</v>
      </c>
    </row>
    <row r="210" spans="2:10" s="48" customFormat="1" ht="114" customHeight="1" x14ac:dyDescent="0.2">
      <c r="B210" s="76" t="s">
        <v>600</v>
      </c>
      <c r="C210" s="76" t="s">
        <v>599</v>
      </c>
      <c r="D210" s="70" t="s">
        <v>248</v>
      </c>
      <c r="E210" s="71">
        <v>44986</v>
      </c>
      <c r="F210" s="68">
        <v>118000</v>
      </c>
      <c r="G210" s="69">
        <f t="shared" si="26"/>
        <v>45016</v>
      </c>
      <c r="H210" s="68">
        <f t="shared" si="27"/>
        <v>118000</v>
      </c>
      <c r="I210" s="57">
        <v>0</v>
      </c>
      <c r="J210" s="77" t="s">
        <v>33</v>
      </c>
    </row>
    <row r="211" spans="2:10" s="48" customFormat="1" ht="110.25" customHeight="1" x14ac:dyDescent="0.2">
      <c r="B211" s="76" t="s">
        <v>603</v>
      </c>
      <c r="C211" s="76" t="s">
        <v>601</v>
      </c>
      <c r="D211" s="70" t="s">
        <v>602</v>
      </c>
      <c r="E211" s="71">
        <v>44965</v>
      </c>
      <c r="F211" s="68">
        <v>88500</v>
      </c>
      <c r="G211" s="69">
        <f t="shared" si="26"/>
        <v>44995</v>
      </c>
      <c r="H211" s="68">
        <f t="shared" si="27"/>
        <v>88500</v>
      </c>
      <c r="I211" s="57">
        <v>0</v>
      </c>
      <c r="J211" s="77" t="s">
        <v>33</v>
      </c>
    </row>
    <row r="212" spans="2:10" s="48" customFormat="1" ht="87" customHeight="1" x14ac:dyDescent="0.2">
      <c r="B212" s="76" t="s">
        <v>606</v>
      </c>
      <c r="C212" s="76" t="s">
        <v>604</v>
      </c>
      <c r="D212" s="70" t="s">
        <v>605</v>
      </c>
      <c r="E212" s="71">
        <v>44987</v>
      </c>
      <c r="F212" s="68">
        <v>32214</v>
      </c>
      <c r="G212" s="69">
        <f t="shared" si="26"/>
        <v>45017</v>
      </c>
      <c r="H212" s="68">
        <f t="shared" si="27"/>
        <v>32214</v>
      </c>
      <c r="I212" s="57">
        <v>0</v>
      </c>
      <c r="J212" s="77" t="s">
        <v>33</v>
      </c>
    </row>
    <row r="213" spans="2:10" s="48" customFormat="1" ht="129" customHeight="1" x14ac:dyDescent="0.2">
      <c r="B213" s="76" t="s">
        <v>609</v>
      </c>
      <c r="C213" s="76" t="s">
        <v>607</v>
      </c>
      <c r="D213" s="70" t="s">
        <v>608</v>
      </c>
      <c r="E213" s="71">
        <v>44958</v>
      </c>
      <c r="F213" s="68">
        <v>47200</v>
      </c>
      <c r="G213" s="69">
        <f t="shared" si="26"/>
        <v>44988</v>
      </c>
      <c r="H213" s="68">
        <f t="shared" si="27"/>
        <v>47200</v>
      </c>
      <c r="I213" s="57">
        <v>0</v>
      </c>
      <c r="J213" s="77" t="s">
        <v>33</v>
      </c>
    </row>
    <row r="214" spans="2:10" s="48" customFormat="1" ht="63.75" customHeight="1" x14ac:dyDescent="0.2">
      <c r="B214" s="76" t="s">
        <v>612</v>
      </c>
      <c r="C214" s="76" t="s">
        <v>610</v>
      </c>
      <c r="D214" s="70" t="s">
        <v>611</v>
      </c>
      <c r="E214" s="71">
        <v>45000</v>
      </c>
      <c r="F214" s="68">
        <v>530682.57999999996</v>
      </c>
      <c r="G214" s="69">
        <f t="shared" si="26"/>
        <v>45030</v>
      </c>
      <c r="H214" s="68">
        <f t="shared" si="27"/>
        <v>530682.57999999996</v>
      </c>
      <c r="I214" s="57">
        <v>0</v>
      </c>
      <c r="J214" s="77" t="s">
        <v>33</v>
      </c>
    </row>
    <row r="215" spans="2:10" s="48" customFormat="1" ht="114.75" customHeight="1" x14ac:dyDescent="0.2">
      <c r="B215" s="76" t="s">
        <v>615</v>
      </c>
      <c r="C215" s="76" t="s">
        <v>613</v>
      </c>
      <c r="D215" s="70" t="s">
        <v>614</v>
      </c>
      <c r="E215" s="71">
        <v>44994</v>
      </c>
      <c r="F215" s="68">
        <v>47200</v>
      </c>
      <c r="G215" s="69">
        <f t="shared" si="26"/>
        <v>45024</v>
      </c>
      <c r="H215" s="68">
        <f t="shared" si="27"/>
        <v>47200</v>
      </c>
      <c r="I215" s="57">
        <v>0</v>
      </c>
      <c r="J215" s="77" t="s">
        <v>33</v>
      </c>
    </row>
    <row r="216" spans="2:10" s="48" customFormat="1" ht="59.25" customHeight="1" x14ac:dyDescent="0.2">
      <c r="B216" s="76" t="s">
        <v>618</v>
      </c>
      <c r="C216" s="76" t="s">
        <v>616</v>
      </c>
      <c r="D216" s="70" t="s">
        <v>617</v>
      </c>
      <c r="E216" s="71">
        <v>44999</v>
      </c>
      <c r="F216" s="68">
        <v>119239</v>
      </c>
      <c r="G216" s="69">
        <f t="shared" si="26"/>
        <v>45029</v>
      </c>
      <c r="H216" s="68">
        <f t="shared" si="27"/>
        <v>119239</v>
      </c>
      <c r="I216" s="57">
        <v>0</v>
      </c>
      <c r="J216" s="77" t="s">
        <v>33</v>
      </c>
    </row>
    <row r="217" spans="2:10" s="48" customFormat="1" ht="84" customHeight="1" x14ac:dyDescent="0.2">
      <c r="B217" s="76" t="s">
        <v>621</v>
      </c>
      <c r="C217" s="76" t="s">
        <v>619</v>
      </c>
      <c r="D217" s="70" t="s">
        <v>620</v>
      </c>
      <c r="E217" s="71">
        <v>44988</v>
      </c>
      <c r="F217" s="68">
        <v>95404.53</v>
      </c>
      <c r="G217" s="69">
        <f t="shared" si="26"/>
        <v>45018</v>
      </c>
      <c r="H217" s="68">
        <f t="shared" si="27"/>
        <v>95404.53</v>
      </c>
      <c r="I217" s="57">
        <v>0</v>
      </c>
      <c r="J217" s="77" t="s">
        <v>33</v>
      </c>
    </row>
    <row r="218" spans="2:10" s="48" customFormat="1" ht="72" customHeight="1" x14ac:dyDescent="0.2">
      <c r="B218" s="49" t="s">
        <v>0</v>
      </c>
      <c r="C218" s="49" t="s">
        <v>1</v>
      </c>
      <c r="D218" s="49" t="s">
        <v>3</v>
      </c>
      <c r="E218" s="49" t="s">
        <v>2</v>
      </c>
      <c r="F218" s="50" t="s">
        <v>4</v>
      </c>
      <c r="G218" s="49" t="s">
        <v>5</v>
      </c>
      <c r="H218" s="49" t="s">
        <v>6</v>
      </c>
      <c r="I218" s="49" t="s">
        <v>7</v>
      </c>
      <c r="J218" s="49" t="s">
        <v>8</v>
      </c>
    </row>
    <row r="219" spans="2:10" s="48" customFormat="1" ht="69" customHeight="1" x14ac:dyDescent="0.2">
      <c r="B219" s="95" t="s">
        <v>477</v>
      </c>
      <c r="C219" s="95" t="s">
        <v>622</v>
      </c>
      <c r="D219" s="70" t="s">
        <v>623</v>
      </c>
      <c r="E219" s="71">
        <v>45010</v>
      </c>
      <c r="F219" s="68">
        <v>150833.51999999999</v>
      </c>
      <c r="G219" s="69">
        <f t="shared" si="26"/>
        <v>45040</v>
      </c>
      <c r="H219" s="68">
        <f t="shared" si="27"/>
        <v>150833.51999999999</v>
      </c>
      <c r="I219" s="57">
        <v>0</v>
      </c>
      <c r="J219" s="77" t="s">
        <v>33</v>
      </c>
    </row>
    <row r="220" spans="2:10" s="48" customFormat="1" ht="69" customHeight="1" x14ac:dyDescent="0.2">
      <c r="B220" s="97"/>
      <c r="C220" s="97"/>
      <c r="D220" s="70" t="s">
        <v>624</v>
      </c>
      <c r="E220" s="71">
        <v>45010</v>
      </c>
      <c r="F220" s="68">
        <v>3167.31</v>
      </c>
      <c r="G220" s="69">
        <f t="shared" si="26"/>
        <v>45040</v>
      </c>
      <c r="H220" s="68">
        <f t="shared" si="27"/>
        <v>3167.31</v>
      </c>
      <c r="I220" s="57">
        <v>0</v>
      </c>
      <c r="J220" s="77" t="s">
        <v>33</v>
      </c>
    </row>
    <row r="221" spans="2:10" s="48" customFormat="1" ht="74.25" customHeight="1" x14ac:dyDescent="0.2">
      <c r="B221" s="76" t="s">
        <v>627</v>
      </c>
      <c r="C221" s="76" t="s">
        <v>625</v>
      </c>
      <c r="D221" s="70" t="s">
        <v>626</v>
      </c>
      <c r="E221" s="71">
        <v>45002</v>
      </c>
      <c r="F221" s="68">
        <v>203550</v>
      </c>
      <c r="G221" s="69">
        <f t="shared" si="26"/>
        <v>45032</v>
      </c>
      <c r="H221" s="68">
        <f t="shared" si="27"/>
        <v>203550</v>
      </c>
      <c r="I221" s="57">
        <v>0</v>
      </c>
      <c r="J221" s="77" t="s">
        <v>33</v>
      </c>
    </row>
    <row r="222" spans="2:10" s="48" customFormat="1" ht="117" customHeight="1" x14ac:dyDescent="0.2">
      <c r="B222" s="76" t="s">
        <v>376</v>
      </c>
      <c r="C222" s="76" t="s">
        <v>628</v>
      </c>
      <c r="D222" s="70" t="s">
        <v>629</v>
      </c>
      <c r="E222" s="71">
        <v>44981</v>
      </c>
      <c r="F222" s="68">
        <v>9741.52</v>
      </c>
      <c r="G222" s="69">
        <f t="shared" si="26"/>
        <v>45011</v>
      </c>
      <c r="H222" s="68">
        <f t="shared" si="27"/>
        <v>9741.52</v>
      </c>
      <c r="I222" s="57">
        <v>0</v>
      </c>
      <c r="J222" s="77" t="s">
        <v>33</v>
      </c>
    </row>
    <row r="223" spans="2:10" s="48" customFormat="1" ht="122.25" customHeight="1" x14ac:dyDescent="0.2">
      <c r="B223" s="76" t="s">
        <v>167</v>
      </c>
      <c r="C223" s="76" t="s">
        <v>630</v>
      </c>
      <c r="D223" s="70" t="s">
        <v>631</v>
      </c>
      <c r="E223" s="71">
        <v>44999</v>
      </c>
      <c r="F223" s="68">
        <v>205400</v>
      </c>
      <c r="G223" s="69">
        <f t="shared" si="26"/>
        <v>45029</v>
      </c>
      <c r="H223" s="68">
        <f t="shared" si="27"/>
        <v>205400</v>
      </c>
      <c r="I223" s="57">
        <v>0</v>
      </c>
      <c r="J223" s="77" t="s">
        <v>33</v>
      </c>
    </row>
    <row r="224" spans="2:10" ht="30.75" customHeight="1" x14ac:dyDescent="0.2">
      <c r="B224" s="78"/>
      <c r="C224" s="79"/>
      <c r="D224" s="80"/>
      <c r="E224" s="81"/>
      <c r="F224" s="82"/>
      <c r="G224" s="83"/>
      <c r="H224" s="82"/>
      <c r="I224" s="84"/>
      <c r="J224" s="85"/>
    </row>
    <row r="225" spans="2:10" ht="20.25" customHeight="1" x14ac:dyDescent="0.2">
      <c r="B225" s="78"/>
      <c r="C225" s="79"/>
      <c r="D225" s="80"/>
      <c r="E225" s="81"/>
      <c r="F225" s="82"/>
      <c r="G225" s="83"/>
      <c r="H225" s="82"/>
      <c r="I225" s="84"/>
      <c r="J225" s="85"/>
    </row>
    <row r="226" spans="2:10" ht="20.25" customHeight="1" x14ac:dyDescent="0.2">
      <c r="B226" s="78"/>
      <c r="C226" s="79"/>
      <c r="D226" s="80"/>
      <c r="E226" s="81"/>
      <c r="F226" s="82"/>
      <c r="G226" s="83"/>
      <c r="H226" s="82"/>
      <c r="I226" s="84"/>
      <c r="J226" s="85"/>
    </row>
    <row r="227" spans="2:10" x14ac:dyDescent="0.2">
      <c r="B227" s="78"/>
      <c r="C227" s="79"/>
      <c r="D227" s="80"/>
      <c r="E227" s="81"/>
      <c r="F227" s="82"/>
      <c r="G227" s="83"/>
      <c r="H227" s="82"/>
      <c r="I227" s="84"/>
      <c r="J227" s="85"/>
    </row>
    <row r="228" spans="2:10" ht="18" customHeight="1" x14ac:dyDescent="0.2">
      <c r="G228" s="72"/>
    </row>
    <row r="229" spans="2:10" x14ac:dyDescent="0.2">
      <c r="G229" s="72"/>
    </row>
    <row r="230" spans="2:10" x14ac:dyDescent="0.2">
      <c r="G230" s="72"/>
    </row>
    <row r="231" spans="2:10" x14ac:dyDescent="0.2">
      <c r="C231" s="102"/>
      <c r="D231" s="102"/>
      <c r="G231" s="72"/>
    </row>
    <row r="232" spans="2:10" x14ac:dyDescent="0.2">
      <c r="B232" s="75" t="s">
        <v>159</v>
      </c>
      <c r="C232" s="54"/>
      <c r="D232" s="103" t="s">
        <v>162</v>
      </c>
      <c r="E232" s="103"/>
      <c r="F232" s="58"/>
      <c r="G232" s="73"/>
      <c r="H232" s="104" t="s">
        <v>160</v>
      </c>
      <c r="I232" s="104"/>
      <c r="J232" s="104"/>
    </row>
    <row r="233" spans="2:10" x14ac:dyDescent="0.2">
      <c r="B233" s="60" t="s">
        <v>157</v>
      </c>
      <c r="C233" s="55"/>
      <c r="D233" s="101" t="s">
        <v>156</v>
      </c>
      <c r="E233" s="101"/>
      <c r="F233" s="59"/>
      <c r="G233" s="74"/>
      <c r="H233" s="100" t="s">
        <v>103</v>
      </c>
      <c r="I233" s="100"/>
      <c r="J233" s="100"/>
    </row>
    <row r="234" spans="2:10" x14ac:dyDescent="0.2">
      <c r="B234" s="61" t="s">
        <v>158</v>
      </c>
      <c r="C234" s="55"/>
      <c r="D234" s="105" t="s">
        <v>163</v>
      </c>
      <c r="E234" s="105"/>
      <c r="F234" s="59"/>
      <c r="G234" s="74"/>
      <c r="H234" s="100" t="s">
        <v>161</v>
      </c>
      <c r="I234" s="100"/>
      <c r="J234" s="100"/>
    </row>
  </sheetData>
  <mergeCells count="34">
    <mergeCell ref="C219:C220"/>
    <mergeCell ref="B219:B220"/>
    <mergeCell ref="C164:C165"/>
    <mergeCell ref="B164:B165"/>
    <mergeCell ref="C166:C167"/>
    <mergeCell ref="B166:B167"/>
    <mergeCell ref="C175:C176"/>
    <mergeCell ref="B175:B176"/>
    <mergeCell ref="C135:C137"/>
    <mergeCell ref="B135:B137"/>
    <mergeCell ref="C149:C150"/>
    <mergeCell ref="B149:B150"/>
    <mergeCell ref="C151:C152"/>
    <mergeCell ref="B151:B152"/>
    <mergeCell ref="H234:J234"/>
    <mergeCell ref="D233:E233"/>
    <mergeCell ref="H233:J233"/>
    <mergeCell ref="C231:D231"/>
    <mergeCell ref="D232:E232"/>
    <mergeCell ref="H232:J232"/>
    <mergeCell ref="D234:E234"/>
    <mergeCell ref="C105:C111"/>
    <mergeCell ref="B105:B111"/>
    <mergeCell ref="C114:C115"/>
    <mergeCell ref="B114:B115"/>
    <mergeCell ref="B8:J8"/>
    <mergeCell ref="B10:J10"/>
    <mergeCell ref="B11:J11"/>
    <mergeCell ref="C14:C15"/>
    <mergeCell ref="B14:B15"/>
    <mergeCell ref="C46:C47"/>
    <mergeCell ref="B46:B47"/>
    <mergeCell ref="C94:C95"/>
    <mergeCell ref="B94:B95"/>
  </mergeCells>
  <pageMargins left="0.27559055118110237" right="0"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FEBRERO   2023</vt:lpstr>
      <vt:lpstr>'FEBRERO   2023'!Área_de_impresión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2023-01-20T22:49:02Z</cp:lastPrinted>
  <dcterms:created xsi:type="dcterms:W3CDTF">2021-07-01T20:21:12Z</dcterms:created>
  <dcterms:modified xsi:type="dcterms:W3CDTF">2023-04-11T13:59:02Z</dcterms:modified>
</cp:coreProperties>
</file>