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20" windowWidth="20730" windowHeight="11160" firstSheet="1" activeTab="1"/>
  </bookViews>
  <sheets>
    <sheet name="JUNIO" sheetId="1" r:id="rId1"/>
    <sheet name="REPORTE" sheetId="12" r:id="rId2"/>
  </sheets>
  <definedNames>
    <definedName name="_xlnm._FilterDatabase" localSheetId="1" hidden="1">REPORTE!$A$13:$I$178</definedName>
    <definedName name="_xlnm.Print_Area" localSheetId="1">REPORTE!$A$1:$I$183</definedName>
  </definedNames>
  <calcPr calcId="145621"/>
</workbook>
</file>

<file path=xl/calcChain.xml><?xml version="1.0" encoding="utf-8"?>
<calcChain xmlns="http://schemas.openxmlformats.org/spreadsheetml/2006/main">
  <c r="G178" i="12" l="1"/>
  <c r="F178" i="12"/>
  <c r="G177" i="12"/>
  <c r="F177" i="12"/>
  <c r="G176" i="12"/>
  <c r="F176" i="12"/>
  <c r="G174" i="12"/>
  <c r="F174" i="12"/>
  <c r="G173" i="12"/>
  <c r="F173" i="12"/>
  <c r="G172" i="12"/>
  <c r="F172" i="12"/>
  <c r="F152" i="12"/>
  <c r="G152" i="12"/>
  <c r="F153" i="12"/>
  <c r="G153" i="12"/>
  <c r="F154" i="12"/>
  <c r="G154" i="12"/>
  <c r="F155" i="12"/>
  <c r="G155" i="12"/>
  <c r="F156" i="12"/>
  <c r="G156" i="12"/>
  <c r="F157" i="12"/>
  <c r="G157" i="12"/>
  <c r="F158" i="12"/>
  <c r="G158" i="12"/>
  <c r="F159" i="12"/>
  <c r="G159" i="12"/>
  <c r="F160" i="12"/>
  <c r="G160" i="12"/>
  <c r="F161" i="12"/>
  <c r="G161" i="12"/>
  <c r="F162" i="12"/>
  <c r="G162" i="12"/>
  <c r="F163" i="12"/>
  <c r="G163" i="12"/>
  <c r="F164" i="12"/>
  <c r="G164" i="12"/>
  <c r="F165" i="12"/>
  <c r="G165" i="12"/>
  <c r="F166" i="12"/>
  <c r="G166" i="12"/>
  <c r="F167" i="12"/>
  <c r="G167" i="12"/>
  <c r="F168" i="12"/>
  <c r="G168" i="12"/>
  <c r="F169" i="12"/>
  <c r="G169" i="12"/>
  <c r="F170" i="12"/>
  <c r="G170" i="12"/>
  <c r="F171" i="12"/>
  <c r="G171" i="12"/>
  <c r="F19" i="12" l="1"/>
  <c r="F20" i="12"/>
  <c r="F21" i="12"/>
  <c r="F22" i="12"/>
  <c r="F23" i="12"/>
  <c r="F24" i="12"/>
  <c r="F26" i="12"/>
  <c r="F27" i="12"/>
  <c r="F28" i="12"/>
  <c r="F29" i="12"/>
  <c r="F30" i="12"/>
  <c r="F31" i="12"/>
  <c r="F32" i="12"/>
  <c r="F33" i="12"/>
  <c r="F34" i="12"/>
  <c r="F35" i="12"/>
  <c r="F36" i="12"/>
  <c r="F37" i="12"/>
  <c r="F38" i="12"/>
  <c r="F39" i="12"/>
  <c r="F40" i="12"/>
  <c r="F42" i="12"/>
  <c r="F43" i="12"/>
  <c r="F44" i="12"/>
  <c r="F45" i="12"/>
  <c r="F46" i="12"/>
  <c r="F47" i="12"/>
  <c r="F48" i="12"/>
  <c r="F49" i="12"/>
  <c r="F50" i="12"/>
  <c r="F51" i="12"/>
  <c r="F53" i="12"/>
  <c r="F54" i="12"/>
  <c r="F55" i="12"/>
  <c r="F56" i="12"/>
  <c r="F57" i="12"/>
  <c r="F58" i="12"/>
  <c r="F59" i="12"/>
  <c r="F60" i="12"/>
  <c r="F61" i="12"/>
  <c r="F62" i="12"/>
  <c r="F63" i="12"/>
  <c r="F65" i="12"/>
  <c r="F66" i="12"/>
  <c r="F67" i="12"/>
  <c r="F68" i="12"/>
  <c r="F69" i="12"/>
  <c r="F70" i="12"/>
  <c r="F71" i="12"/>
  <c r="F72" i="12"/>
  <c r="F73" i="12"/>
  <c r="F74" i="12"/>
  <c r="F75" i="12"/>
  <c r="F76" i="12"/>
  <c r="F77" i="12"/>
  <c r="F78" i="12"/>
  <c r="F79" i="12"/>
  <c r="F80" i="12"/>
  <c r="F81" i="12"/>
  <c r="F83" i="12"/>
  <c r="F84" i="12"/>
  <c r="F85" i="12"/>
  <c r="F86" i="12"/>
  <c r="F87" i="12"/>
  <c r="F88" i="12"/>
  <c r="F89" i="12"/>
  <c r="F90" i="12"/>
  <c r="F91" i="12"/>
  <c r="F92" i="12"/>
  <c r="F93" i="12"/>
  <c r="F94" i="12"/>
  <c r="F95" i="12"/>
  <c r="F96" i="12"/>
  <c r="F97" i="12"/>
  <c r="F99" i="12"/>
  <c r="F100" i="12"/>
  <c r="F101" i="12"/>
  <c r="F102" i="12"/>
  <c r="F103" i="12"/>
  <c r="F104" i="12"/>
  <c r="F105" i="12"/>
  <c r="F106" i="12"/>
  <c r="F107" i="12"/>
  <c r="F108" i="12"/>
  <c r="F109" i="12"/>
  <c r="F110" i="12"/>
  <c r="F111" i="12"/>
  <c r="F112" i="12"/>
  <c r="F113" i="12"/>
  <c r="F114" i="12"/>
  <c r="F115" i="12"/>
  <c r="F116" i="12"/>
  <c r="F117" i="12"/>
  <c r="F118" i="12"/>
  <c r="F120" i="12"/>
  <c r="F121" i="12"/>
  <c r="F122" i="12"/>
  <c r="F123" i="12"/>
  <c r="F124" i="12"/>
  <c r="F125" i="12"/>
  <c r="F126" i="12"/>
  <c r="F127" i="12"/>
  <c r="F128" i="12"/>
  <c r="F129" i="12"/>
  <c r="F130" i="12"/>
  <c r="F131" i="12"/>
  <c r="F132" i="12"/>
  <c r="F133" i="12"/>
  <c r="F134" i="12"/>
  <c r="F135" i="12"/>
  <c r="F136" i="12"/>
  <c r="F137" i="12"/>
  <c r="F138" i="12"/>
  <c r="F140" i="12"/>
  <c r="F141" i="12"/>
  <c r="F142" i="12"/>
  <c r="F143" i="12"/>
  <c r="F144" i="12"/>
  <c r="F145" i="12"/>
  <c r="F146" i="12"/>
  <c r="F147" i="12"/>
  <c r="F148" i="12"/>
  <c r="F149" i="12"/>
  <c r="F150" i="12"/>
  <c r="F151" i="12"/>
  <c r="F14" i="12" l="1"/>
  <c r="G43" i="12" l="1"/>
  <c r="G44" i="12"/>
  <c r="G45" i="12"/>
  <c r="G46" i="12"/>
  <c r="G47" i="12"/>
  <c r="G48" i="12"/>
  <c r="G49" i="12"/>
  <c r="G50" i="12"/>
  <c r="G51" i="12"/>
  <c r="G53" i="12"/>
  <c r="G54" i="12"/>
  <c r="G55" i="12"/>
  <c r="G56" i="12"/>
  <c r="G57" i="12"/>
  <c r="G58" i="12"/>
  <c r="G59" i="12"/>
  <c r="G60" i="12"/>
  <c r="G61" i="12"/>
  <c r="G62" i="12"/>
  <c r="G63" i="12"/>
  <c r="G65" i="12"/>
  <c r="G66" i="12"/>
  <c r="G67" i="12"/>
  <c r="G68" i="12"/>
  <c r="G69" i="12"/>
  <c r="G70" i="12"/>
  <c r="G71" i="12"/>
  <c r="G72" i="12"/>
  <c r="G73" i="12"/>
  <c r="G74" i="12"/>
  <c r="G75" i="12"/>
  <c r="G76" i="12"/>
  <c r="G77" i="12"/>
  <c r="G78" i="12"/>
  <c r="G79" i="12"/>
  <c r="G80" i="12"/>
  <c r="G81" i="12"/>
  <c r="G83" i="12"/>
  <c r="G84" i="12"/>
  <c r="G85" i="12"/>
  <c r="G86" i="12"/>
  <c r="G87" i="12"/>
  <c r="G88" i="12"/>
  <c r="G89" i="12"/>
  <c r="G90" i="12"/>
  <c r="G91" i="12"/>
  <c r="G92" i="12"/>
  <c r="G93" i="12"/>
  <c r="G94" i="12"/>
  <c r="G95" i="12"/>
  <c r="G96" i="12"/>
  <c r="G97" i="12"/>
  <c r="G99" i="12"/>
  <c r="G100" i="12"/>
  <c r="G101" i="12"/>
  <c r="G102" i="12"/>
  <c r="G103" i="12"/>
  <c r="G104" i="12"/>
  <c r="G105" i="12"/>
  <c r="G106" i="12"/>
  <c r="G107" i="12"/>
  <c r="G108" i="12"/>
  <c r="G109" i="12"/>
  <c r="G110" i="12"/>
  <c r="G111" i="12"/>
  <c r="G112" i="12"/>
  <c r="G113" i="12"/>
  <c r="G114" i="12"/>
  <c r="G115" i="12"/>
  <c r="G116" i="12"/>
  <c r="G117" i="12"/>
  <c r="G118" i="12"/>
  <c r="G120" i="12"/>
  <c r="G121" i="12"/>
  <c r="G122" i="12"/>
  <c r="G123" i="12"/>
  <c r="G124" i="12"/>
  <c r="G125" i="12"/>
  <c r="G126" i="12"/>
  <c r="G127" i="12"/>
  <c r="G128" i="12"/>
  <c r="G129" i="12"/>
  <c r="G130" i="12"/>
  <c r="G131" i="12"/>
  <c r="G132" i="12"/>
  <c r="G133" i="12"/>
  <c r="G134" i="12"/>
  <c r="G135" i="12"/>
  <c r="G136" i="12"/>
  <c r="G137" i="12"/>
  <c r="G138" i="12"/>
  <c r="G140" i="12"/>
  <c r="G141" i="12"/>
  <c r="G142" i="12"/>
  <c r="G143" i="12"/>
  <c r="G144" i="12"/>
  <c r="G145" i="12"/>
  <c r="G146" i="12"/>
  <c r="G147" i="12"/>
  <c r="G148" i="12"/>
  <c r="G149" i="12"/>
  <c r="G150" i="12"/>
  <c r="G42" i="12"/>
  <c r="G40" i="12"/>
  <c r="G39" i="12"/>
  <c r="G38" i="12"/>
  <c r="G37" i="12"/>
  <c r="G36" i="12"/>
  <c r="G35" i="12"/>
  <c r="G34" i="12"/>
  <c r="G33" i="12"/>
  <c r="G32" i="12"/>
  <c r="G31" i="12"/>
  <c r="G30" i="12"/>
  <c r="G29" i="12"/>
  <c r="G28" i="12"/>
  <c r="G27" i="12"/>
  <c r="G26" i="12"/>
  <c r="G24" i="12"/>
  <c r="G23" i="12"/>
  <c r="G17" i="12" l="1"/>
  <c r="G18" i="12"/>
  <c r="G19" i="12"/>
  <c r="G20" i="12"/>
  <c r="G21" i="12"/>
  <c r="G22" i="12"/>
  <c r="G151" i="12"/>
  <c r="G16" i="12"/>
  <c r="F17" i="12"/>
  <c r="F18" i="12"/>
  <c r="F16" i="12"/>
  <c r="G15" i="12" l="1"/>
  <c r="F15" i="12"/>
  <c r="G14" i="12"/>
  <c r="H26" i="1" l="1"/>
  <c r="I26" i="1" s="1"/>
  <c r="H15" i="1" l="1"/>
  <c r="I15" i="1" s="1"/>
</calcChain>
</file>

<file path=xl/sharedStrings.xml><?xml version="1.0" encoding="utf-8"?>
<sst xmlns="http://schemas.openxmlformats.org/spreadsheetml/2006/main" count="795" uniqueCount="465">
  <si>
    <t>PROVEEDOR</t>
  </si>
  <si>
    <t>CONCEPTO</t>
  </si>
  <si>
    <t>FECHA FACTURA</t>
  </si>
  <si>
    <t>FACTURA No                                       (NCF GUBERNAMENTAL)</t>
  </si>
  <si>
    <t>MONTO FACTURADO</t>
  </si>
  <si>
    <t>FECHA FIN FACTURA</t>
  </si>
  <si>
    <t>MONTO PAGADO A LA FECHA</t>
  </si>
  <si>
    <t>MONTO PENDIENTE</t>
  </si>
  <si>
    <t>ESTADO                                                                       (COMPLETO, PENDIENTE Y ATRASADO)</t>
  </si>
  <si>
    <t xml:space="preserve"> B1500000008</t>
  </si>
  <si>
    <t>JORGE ANTONIO LOPEZ HILARIO</t>
  </si>
  <si>
    <t>SEGURO NACIONAL DE SALUD</t>
  </si>
  <si>
    <t>B1500004318</t>
  </si>
  <si>
    <t>286,852.00                                       32,018.00</t>
  </si>
  <si>
    <t>LIB. 1823 D/F 08/06/2021, SERVICIOS JURIDICOS CORRESPONDIENTE AL  MES MAYO,  A FAVOR DEL ASESOR JURIDICO DEL DESPACHO DE ESTE MIP. SEGUN CERTIFICADO DE CONTRATO NO. BS-0012232-2020</t>
  </si>
  <si>
    <t>LIB. 1838 D/F 15/06/2021, POR SERVICIO DE SEGURO MEDICO AL PERSONAL DE ESTE MIP , MENOS DESC. NOMINA DE RD$32,018.00, PERIODO DEL 01 AL 31/05/2021</t>
  </si>
  <si>
    <t>GOMARGOS, S.R.L.</t>
  </si>
  <si>
    <t>B1500000045</t>
  </si>
  <si>
    <t>LIB. 1850 D/F 18/06/2021, PAGO FACTURA SEGUN O/C MIP-2021-00061, POR ADQUISICION DE CORTINAS TIPO ZEBRA PARA LAS VENTANAS DEL PISO 11 DE ESTE MIP.</t>
  </si>
  <si>
    <t>VIAMAR C POR A</t>
  </si>
  <si>
    <t>SANTO DOMINGO MOTORS COMPANY S.A..-</t>
  </si>
  <si>
    <t>ANTHURIANA DOMINICANA, SRL</t>
  </si>
  <si>
    <t>FABIOLA MARIA NERY CABRERA GONZALEZ</t>
  </si>
  <si>
    <t>CONSULTORES DE DATOS DEL CARIBE, SRL</t>
  </si>
  <si>
    <t>LEO THEN &amp; ASOCIADOS, SRL</t>
  </si>
  <si>
    <t>PUBLICACIONES AHORA C POR A</t>
  </si>
  <si>
    <t>ALTICE DOMINICANA, S. A</t>
  </si>
  <si>
    <t>SANDY IMPORT MOTORS S.R.L.</t>
  </si>
  <si>
    <t xml:space="preserve">MILENA TOURS, SRL </t>
  </si>
  <si>
    <t>ACTUALIDADES VD, SRL</t>
  </si>
  <si>
    <t>CRISTALIA, SRL</t>
  </si>
  <si>
    <t>AUTO AIRE KENNEDY, SRL</t>
  </si>
  <si>
    <t>CHEQUE 75964 D/F 01/06/2021PAGO FACTURAS  SEGUN  O/S  NOS. MIP-2021-00065, 73, 83 Y 89, POR MANTENIMIENTO A 6   VEHICULOS  MARCA KIA, MODELO SPORTAGE, CHASIS NOS. 7665900, 7168653, 7699999, 7565988, 700672 Y 7701225, ASIGNADOS AL DEPARTAMENTO DE TRANSPORTACION  Y AL COBA DE ESTE MIP.</t>
  </si>
  <si>
    <t>COMPLETO</t>
  </si>
  <si>
    <t>BIENES RAICES AMOK, SRL</t>
  </si>
  <si>
    <t>CHEQUE 75969 D/F 01/06/2021, PAGO FACTURAS  NCF. B1500005509, 5540 Y 5568,  O/S  NO. MIP-2020-00047, 53 Y 62, POR MANTENIMIENTO A 3   VEHICULOS , CHASIS NO. 7565519, 7666584 Y 7713727, ASIGNADOS AL DIRECTOR DE TEGNOLOGIA DE LA INFORMACION, DIRECTORA DE REGISTRO Y CONTROL DE PORTE Y TENENCIA DE ARMAS Y AL COBA. OBJETO: 2.2.7.2.06</t>
  </si>
  <si>
    <t>CHEQUE 75970 D/F 02/06/2021PAGO FACTURAS NCF.B1500017081, 17116, 17112, 17153, 17154  Y 17152, O/S NOS. MIP-2021-00091, 92, 93, 102 Y 103, POR MANTENIMIENTO A LOS VEHICULOS,  TERMINALES DE CHASIS NOS: 650594, 607149, 650595, 25650, 606858 Y 196228,   ASIGNADOS  AL  CORDINADOR DE LA SEGURIDAD INTERNA,  VICE-MIN DE SEG PREVENTIVA EN GOBIERNOS PROVINCIALES, Dira. DE ASUNTOS MIGRATORIOS, Dir. FINANCIERO,  Sr. MINISTRO Y AL COBA DE ESTE MIP, OBJETO: 2.2.7.2.06.</t>
  </si>
  <si>
    <t>B1500002321</t>
  </si>
  <si>
    <t>CHEQUE 75971 D/F 02/06/2021, PAGO FACTURA, NCF B1500002321, O/C-MIP-2021-00051, POR ADQUISICION DE MATAS UTILIZADAS EN EL PISO 11 DE ESTE MIP, OBJETO: 2.3.1.3.03.</t>
  </si>
  <si>
    <t xml:space="preserve">CHEQUE 75972 D/F 02/06/2021, PAGO FACTURAS NCF.B1500000023 Y B1500000027, POR HONORARIOS PROFESIONALES,  EN LA LEGALIZACION DE 24 DOCUMENTOS, EN LA DIRECCION JURIDICA DE ESTE MIP. </t>
  </si>
  <si>
    <t xml:space="preserve">CHEQUE 75974 D/F 02/06/2021, PAGO FACTURA NCF B1500000895,  CORRESPONDIENTE A LOS CARGOS FIJOS, REPORTES DE CREDITOS ADICIONALES, REPORTES DE LOCALIZACION ADICIONALES DEL SERVICIO DE BURO DE CREDITO, DURANTE EL PERIODO DEL 13/04/2021  AL 12/05/2021.  OBJETAL : 2.2.8.7.06   </t>
  </si>
  <si>
    <t>B1500000895</t>
  </si>
  <si>
    <t>CHEQUE 75975 D/F 02/06/2021,PAGO FACTURA, NCF B1500000213, O/S-MIP-2021-00079, POR CONTRATACION DE SERVICIOS DE IMPRESION Y ENCUADERNACION DEL MATERIAL UTILIZADO EN EL PLAN NACIONAL DE CONVIVENCIA PACIFICA Y SEGURIDAD CIUDADANA, OBJETOS: 2.2.2.2.01 $ 81774.00  2.3.9.9.01,  $ 1741.68.</t>
  </si>
  <si>
    <t>B1500000213</t>
  </si>
  <si>
    <t>CHEQUE 75997 D/F 04/06/2021,PAGO FACTURA NCF B1500002212, POR DIFUSION PUBLICITARIA PARA LA CONVOCATORIA  LICITACION PUBLICA PARA LA ADQUISICION DE COMBUSTIBLE, POR DOS DIAS CONSECUTIVOS PARA ESTE MIP, OBJETO: 2.2.21.01.</t>
  </si>
  <si>
    <t>CHEQUE 75998 D/F 04/06/2021,PAGO FACTURAS NCF.B1500000024, 25 Y 26 POR HONORARIOS PROFESIONALES,  EN LA LEGALIZACION DE 28 DOCUMENTOS, EN LA DIRECCION JURIDICA DE ESTE MIP. OBJETO 2.2.8.7.02.</t>
  </si>
  <si>
    <t>CHEQUE 76004  D/F 10/06/2021,PAGO FACTURAS NCF. B1500030099 Y B1500030126, CUENTAS NOS. 9704970 Y 4045090, POR SERVICIOS A LA POLICIA AUXILIAR  Y ESTE MIP , CORRESPONDIENTE AL PERIODO DEL 20/04/2021 AL 19/05/2021. OBJETOS 2.2.1.3.01 RD$ 578.50,  2.2.1.5.01 RD$ 12,543.60.</t>
  </si>
  <si>
    <t>CHEQUE 76005 D/F 11/06/2021,PAGO FACTURAS NCF.B1500000028 Y B1500000029 POR HONORARIOS PROFESIONALES,  EN LA LEGALIZACION DE 27 DOCUMENTOS, EN LA DIRECCION JURIDICA DE ESTE MIP. OBJETO 2.2.8.7.02.</t>
  </si>
  <si>
    <t>CHEQUE 76038 D/F 16/06/2021,PAGO FACTURA,  NCF B1500000133, O/S-MIP-2021-00043, POR SERVICIO DE MANTENIMIENTO PARA EL VEHICULO  MARCA LEXUS, TERMINAL DE CHASIS: 784009456, ASIGNADO AL Sr. MINISTRO DE ESTE MIP. OBJETO: 2.2.7.2.06</t>
  </si>
  <si>
    <t>CHEQUE 76057 D/F 22/06/2021,PAGO FACTURA, NCF. B1500000662  D/C-MIP-2021-00138, POR  LA ADQUISICION DE 15 GRECAS PARA CAFE, A SER UTILIZADAS EN LAS DIFERENTES COCINA  DE ESTE MIP. OBJETO: 2.3.9.5.01.</t>
  </si>
  <si>
    <t>CHEQUE 76069 D/F 25/06/2021,PAGO FACTURA NCF.B1500000273, DE O/S NO.MIP-2021-00114, POR SERVICIO DE  DESINFECCION, DE LAS AREAS DE  LOS PISOS 2, 3, 11 Y 13 DE ESTE MIP, DEBIDO A BROTE DE COVID-19. OBJETO 2.2.8.5.01</t>
  </si>
  <si>
    <t xml:space="preserve">CHEQUE 76070 D/F 25/06/2021,PAGO FACTURA NCF B1500000915, CORRESPONDIENTE A LOS CARGOS FIJOS, REPORTES DE CREDITOS ADICIONALES, REPORTES DE LOCALIZACION ADICIONALES DEL SERVICIO DE BURO DE CREDITO, DURANTE EL PERIODO DEL 13/05/2021  AL 12/06/2021.  OBJETAL : 2.2.8.7.06   </t>
  </si>
  <si>
    <t xml:space="preserve">CHEQUE 76071 D/F 25/06/2021,PAGO FACTURA, NCF B1500000163,  O/S-MIP-2021-00112, POR SERVICIO DE TINTADO DE CRISTALES UBICADOS EN EL DEPARTAMENTO DE ARCHIVOS DE ESTE MIP, OBJETO: 2.2.9.1.01 </t>
  </si>
  <si>
    <t>B1500000023  B1500000027</t>
  </si>
  <si>
    <t>13/05/2021   17/05/2021</t>
  </si>
  <si>
    <t>33,040.00  23,600.00</t>
  </si>
  <si>
    <t>13/06/2021   17/06/2021</t>
  </si>
  <si>
    <t>RESTAURANT LINA C POR A</t>
  </si>
  <si>
    <t>B1500001090</t>
  </si>
  <si>
    <t xml:space="preserve"> B1500002963</t>
  </si>
  <si>
    <t>EDITORA EL NUEVO DIARIO, S.A.</t>
  </si>
  <si>
    <t>LIB. 1862 D/F 07/06/2021PAGO FACT. NCF B1500001090 Y SALDO O/S MIP-2021-00118,CONTRATACION DE SERVICIOS DE CATERING: COFFE BREAK MATUTINO, VESPERTINO Y ALMUERZO, PARA LOS DIAS 14 Y 15 DE MAYO 2021.</t>
  </si>
  <si>
    <t>LIB. 1945 D/F 10/06/2021PAGO FACT. NCF B1500002963 CON O/S MIP-2021-00096, POR DIFUSION PUBLICITARIA DE CONVOCATORIA A LICITACION PUBLICA DE STE MIP PARA LA ADQUISICION DE COMBUSTIBLE POR DOS (2) DIAS CONSECUTIVOS EN DIARIO DE CIRCULACION NACIONAL.</t>
  </si>
  <si>
    <t>COMPAÑIA DOMINICANA DE TELEFONO, C. POR A.</t>
  </si>
  <si>
    <t>LIB. 1957 D/F 11/06/2021, PAGO CUENTA NO.710029713, SEGUN FACTURA NCF. B1500097770, POR SERVICIO TELEFÓNICO A ESTE MIP, CORRESPONDIENTE AL MES DE MAYO 2021.</t>
  </si>
  <si>
    <t>B1500097770</t>
  </si>
  <si>
    <t>EDESUR DOMINICA, S.A.</t>
  </si>
  <si>
    <t>LIB 1958 D/F 11/06/2021, PAGO NIC. NO. 6671693 ,POR SERVICIO DE ELECTRICIDAD AL LOCAL DONDE FUNCIONA LA CASA DE PREVENCION Y SEGURIDAD CIUDADANA DE ESTE MIP, PERIODO DE FACTURACIÓN DEL 01/04/2021 AL 02/05/2021. A FAVOR DE EDESUR.</t>
  </si>
  <si>
    <t>B1500222998</t>
  </si>
  <si>
    <t>31/06/2021</t>
  </si>
  <si>
    <t>B1500000167</t>
  </si>
  <si>
    <t>DIPRES DISLA, SRL</t>
  </si>
  <si>
    <t>B1500000137</t>
  </si>
  <si>
    <t>LIB. 1966 D/F 11/06/221, PAGO FACT. NCF B1500000137 CON O/C MIP-2020-00244, POR SERVICIO DE RECARGA DE EXTINTORES PARA USO DE ESTE MIP.</t>
  </si>
  <si>
    <t>LIB 1960 D/F 11/06/2021, PAGO FACTURA NCF. B1500000167, SEGÚN CONTRATO BS-0007243-2020,POR ALQUILER DE LA NAVE QUE SE UTILIZA COMO ALMACEN DE ESTE MIP, UBICADA EN LA AV. REP. DE COLOMBIA, EN LOS PERALEJOS., CORRESP. AL PERIODO DESDE EL 15/04/2020 AL 14/05/2021</t>
  </si>
  <si>
    <t>COMPAÑIA DOMINICANA DE TELEFONOS, C.POR A.</t>
  </si>
  <si>
    <t>LIB. 1983 D/F 11/06/2021PAGO CUENTA NO.703616800, NCF B1500098062, POR SERVICIO DE FLOTAS DE ESTE MINISTERIO CORRESPONDIENTE AL MES DE MAYO 2021</t>
  </si>
  <si>
    <t>B1500098062</t>
  </si>
  <si>
    <t>LIB. 2006 D/F 14/06/2021, PAGO FACTURA NCF B1500000599, SEGUN O/C -MIP-2021-00080 D/F 08/04/2021, POR CONTRATACION DE UNA EMPRESA SOCIAL MEDIA, PARA MONTAJE DE CAMPAÑA ORIENTACION, EDUCACION Y PREVENCION SEGURIDAD CIUDADANA.</t>
  </si>
  <si>
    <t>B1500000599</t>
  </si>
  <si>
    <t>GTB RADIODIFUSORES, SRL</t>
  </si>
  <si>
    <t>SEGUROS RESERVAS, S. A.</t>
  </si>
  <si>
    <t>B1500027960</t>
  </si>
  <si>
    <t>E CONSTHERA, SRL</t>
  </si>
  <si>
    <t>B1500000056</t>
  </si>
  <si>
    <t>HV MEDISOLUTIONS, SRL</t>
  </si>
  <si>
    <t xml:space="preserve">B1500000220 </t>
  </si>
  <si>
    <t>SUPLIDORA DE CARNES SAILIN, EIRL</t>
  </si>
  <si>
    <t>B1500000182  B1500000187</t>
  </si>
  <si>
    <t>30/03/2021  20/04/2021</t>
  </si>
  <si>
    <t>19,312.24 16,042.80</t>
  </si>
  <si>
    <t>HUMANO SEGUROS S A</t>
  </si>
  <si>
    <t>B1500018507 B1500018508 B1500018509</t>
  </si>
  <si>
    <t xml:space="preserve">01/05/2021 01/05/2021 01/05/2021 </t>
  </si>
  <si>
    <t>75,897.78 214,713.35 1,035,874.90</t>
  </si>
  <si>
    <t>CORPORACION ESTATAL DE RADIO Y TELEVISION</t>
  </si>
  <si>
    <t>B1500004506   B1500004647</t>
  </si>
  <si>
    <t>05/05/2021 04/06/2021</t>
  </si>
  <si>
    <t>41,872.56 41,872.56</t>
  </si>
  <si>
    <t>B1500005593  B1500005594   B1500005595  B1500005633 B1500005674   B1500005709</t>
  </si>
  <si>
    <t>B1500005540   B1500005568    B1500005674</t>
  </si>
  <si>
    <t>LICDA. ROSANDA SERRANO</t>
  </si>
  <si>
    <t xml:space="preserve">LICDO. NOE VASQUEZ </t>
  </si>
  <si>
    <t xml:space="preserve">AUTORIZADO POR </t>
  </si>
  <si>
    <t>Director Financiero</t>
  </si>
  <si>
    <t>DEPARTAMENTO DE CONTABILIDAD</t>
  </si>
  <si>
    <t>PAGOS A PROVEEDORES</t>
  </si>
  <si>
    <t>CORRESPONDIENTE DEL 01 AL 30 DE JUNIO DEL 2021</t>
  </si>
  <si>
    <t>PENDIENTE</t>
  </si>
  <si>
    <t>30/04/2021  20/05/2021</t>
  </si>
  <si>
    <t xml:space="preserve">01/06/2021 01/06/2021 01/06/2021 </t>
  </si>
  <si>
    <t>05/06/2021 04/07/2021</t>
  </si>
  <si>
    <t xml:space="preserve">25/03/2021 25/03/2021 25/03/2021 31/03/2021 12/04/2021 20/04/2021 </t>
  </si>
  <si>
    <t>10,140.82 8,125.66 6,081.18 8,466.18 6,436.34 8,466.18</t>
  </si>
  <si>
    <t>25/04/2021 25/04/2021 25/04/2021 30/04/2021 12/05/2021 20/05/2021</t>
  </si>
  <si>
    <t>18/03/2021  25/03/2021 12/04/2021</t>
  </si>
  <si>
    <t>6,081.01 7,642.51 6,436.34</t>
  </si>
  <si>
    <t>18/04/2021  25/04/2021 12/05/2021</t>
  </si>
  <si>
    <t xml:space="preserve">B1500017081  B1500017112  B1500017116    B1500017152  B1500017153 B1500017154  </t>
  </si>
  <si>
    <t>22/04/2021  26/04/2021 26/04/2021  29/04/2021 29/04/2021 29/04/2021</t>
  </si>
  <si>
    <t>18670.07  23,463.47 8,697.76  8,719.94 12,574.81  4,621.03</t>
  </si>
  <si>
    <t>22/05/2021  26/05/2021 26/05/2021  29/05/2021 29/05/2021 29/05/2021</t>
  </si>
  <si>
    <t>B1500002212</t>
  </si>
  <si>
    <t>30,680.00    28,320.00   7,080.00</t>
  </si>
  <si>
    <t>B1500000024  B1500000025   B1500000026</t>
  </si>
  <si>
    <t>13/05/2021   13/05/2021   14/05/2021</t>
  </si>
  <si>
    <t>13/06/2021   13/06/2021   14/06/2021</t>
  </si>
  <si>
    <t>25/05/2021  25/05/2021</t>
  </si>
  <si>
    <t>B1500030099    B1500030126</t>
  </si>
  <si>
    <t>10,005.81   3,116.29</t>
  </si>
  <si>
    <t>25/06/2021  25/06/2021</t>
  </si>
  <si>
    <t>B1500000028    B1500000029</t>
  </si>
  <si>
    <t>28/05/2021   28/05/2021</t>
  </si>
  <si>
    <t>28,320.00  25,400.00</t>
  </si>
  <si>
    <t>28/06/2021   28/06/2021</t>
  </si>
  <si>
    <t>B1500000133</t>
  </si>
  <si>
    <t>B1500003550</t>
  </si>
  <si>
    <t>CHEQUE 76068 D/F 23/06/2021,PAGO FACTURA, NCF B1500003550 D/F 04/05/2021, POR COMPRA DE BOLETO AEREO, A FAVOR  DEL Sr. SALVADOR  ADRIAN FERRERAS,  QUIEN SE TRASLADO DESDE URUGUAY AL  PAIS, PARA DAR ASISTENCIA Y ACOMPAÑAMIENTO A LA Sra. ELIZABETH MARTE, SEGUN MEMO: DG-MIP-3766-2021.</t>
  </si>
  <si>
    <t>B1500000662</t>
  </si>
  <si>
    <t xml:space="preserve"> B1500000163</t>
  </si>
  <si>
    <t>B1500000915</t>
  </si>
  <si>
    <t>B1500000273</t>
  </si>
  <si>
    <t>LIB 2007 D/F 14/06/2021 PAGO 3cer  ABONO NCF. B1500027960, POR LA RENOVACIÓN PÓLIZAS DE SEGUROS NO.2-2-502-0000152 (VEHICULOS DE MOTOR)  del 21/03/2021 al  21/03/2022, DE LA FLOTILLA VEH.  DEL MIP</t>
  </si>
  <si>
    <t>LIB. 2008 D/F 14/06/2021PAGO FACT. NCF B1500000056, Y SALDO A LA CUBICACION NO. 1 Y FINAL, SEGUN ADENDA BS-0011996-2020 AL CERT. DE CONTRATO B0017519-2019, POR LOS TRABAJOS DE REMODELACION DEL PISO 11 DE ESTE MIP</t>
  </si>
  <si>
    <t>LIB. 2041 D/F 16/06/2021PAGO FACT. NCF B1500000220 ABONO A LA O/S MIP-2020-00224, POR SERVICIOS DE ALMUERZOS Y CENA PARA EL PERSONAL DE SEGURIDAD DIURNO Y NOCTURNO DEL MIP.</t>
  </si>
  <si>
    <t>LIB. 2046 D/F 16/06/2021 PAGO FACTURAS NCF. B1500000182 Y B1500000187 Y SALDO O/C -MIP-2020-00235 d/F 21/12/2020, ADQUISICION 1,128 LIBRAS DE AZUCAR PARA SER UTILIZADA EN LAS DIFERENTES COCINAS Y DEPARTAMENTOS DE ESTE MINISTERIO</t>
  </si>
  <si>
    <t>LIB. 2144 D/F 18/06/2021, PAGO FACTURAS NCF. B1500018507-8508-8509, POR RD$1,633,978.99, POR SERV. SEG. MÉDICOS AL PERS. DEL COBA, PER/PRUEBA Y EL MIP, MENOS DESC. NÓMINA RD $284,632.54 Y NC. NO. B0400207221,RD$22,860.42, DEL 01 AL 31/05/2021.</t>
  </si>
  <si>
    <t>LIB. 2145 D/F 18/06/2021, PAGO FACTURAS NCF.:B1500004506 Y B1500004647, POR EL 10% DEL PRESUPUESTO DE PUBLICIDAD DE ACUERDO A LA LEY 134-03, CORRESPONDIENTE A LOS MESES DE MAYO Y JUNIO 2021.</t>
  </si>
  <si>
    <t>CENTRO AUTOMOTRIZ REMESA, SRL</t>
  </si>
  <si>
    <t>PAGO FACTURAS NCF. B1500001174 , B1500001173 SEGUN O/S-MIP-2020-00220, POR SERVICIO DE REPARACION Y MANTENIMIENTO PARA VARIOS VEHICULOS DE LA FLOTILLA DE ESTE MIP</t>
  </si>
  <si>
    <t>B1500001173  B1500001174</t>
  </si>
  <si>
    <t>17/03/2021       08/04/2021</t>
  </si>
  <si>
    <t>548,452.20     396,220.40</t>
  </si>
  <si>
    <t>17/04/2021       08/05/2021</t>
  </si>
  <si>
    <t xml:space="preserve">            REVISADO POR </t>
  </si>
  <si>
    <t xml:space="preserve">                 Encargada Depto. De Contabilidad</t>
  </si>
  <si>
    <t xml:space="preserve">REVISADO POR </t>
  </si>
  <si>
    <t xml:space="preserve">PREPARADO POR </t>
  </si>
  <si>
    <t>Auxiliar Depto. De Contabilidad</t>
  </si>
  <si>
    <t>JESUS A. BATISTA MARTINEZ</t>
  </si>
  <si>
    <t xml:space="preserve">  JESUS POLANCO PEREZ</t>
  </si>
  <si>
    <t xml:space="preserve">  Encargado  Depto. De Contabilidad</t>
  </si>
  <si>
    <t>MILTON YSMAEL MENA JACKSON</t>
  </si>
  <si>
    <t>Estación Primavera La Vega, SRL</t>
  </si>
  <si>
    <t>Servicios Empresariales Canaan, SRL</t>
  </si>
  <si>
    <t>B1500000151</t>
  </si>
  <si>
    <t>EMPRESA DISTRIBUIDORA DE ELECTRICIDAD DEL ESTE S A</t>
  </si>
  <si>
    <t>Adving Commercial, SRL</t>
  </si>
  <si>
    <t>JARDIN ILUSIONES S A</t>
  </si>
  <si>
    <t>B1500000001</t>
  </si>
  <si>
    <t>CORPORACION DE ACUEDUCTO Y ALCANTARILLADO DEL MUNICIPIO DE BOCA CHICA</t>
  </si>
  <si>
    <t>Seguros Reservas, SA</t>
  </si>
  <si>
    <t>COMPANIA DOMINICANA DE TELEFONOS C POR A</t>
  </si>
  <si>
    <t>Khalicco Investments, SRL</t>
  </si>
  <si>
    <t>B1500001254</t>
  </si>
  <si>
    <t>Soluciones Técnicas Avanzadas STA, SRL</t>
  </si>
  <si>
    <t>Planeta Azul, SA</t>
  </si>
  <si>
    <t>Columbus Networks Dominicana, S.A</t>
  </si>
  <si>
    <t>CORRESPONDIENTE DEL 01 AL 30 DE  NOVIEMBRE  DEL 2024</t>
  </si>
  <si>
    <t>LIB:10694 d/f 01/11/2024. PAGO FACT. NCF B1500005563, SEGÚN O/S MIP-2024-00045, POR SERVICIOS DE PUBLICIDAD (PORTADAS FALSAS) EN PERIÓDICO DE CIRCULACIÓN NACIONAL, PROGRAMA DIGNIFICACIÓN DE LOS BOMBEROS DE LA REP. DOM.</t>
  </si>
  <si>
    <t>B1500005563</t>
  </si>
  <si>
    <t>EDITORA DEL CARIBE C POR A</t>
  </si>
  <si>
    <t>LIB:10695 d/f 01/11/2024. PAGO FACT. NCF.E450000000188, POR VALOR DE RD$685,389.12, POR SERVICIO DE SEGURO MÉDICO AL PERSONAL DE ESTE MIP, MENOS DESC. NÓMINA POR RD$ 49,272.02  Y N/C POR RD 3,682.30, PERIODO DEL 01/10/2024 AL 31/10/2024.</t>
  </si>
  <si>
    <t>E450000000188</t>
  </si>
  <si>
    <t>LIB:10696 d/f 01/11/2024. PAGO FACT. NCF.E450000000189, POR VALOR DE RD$13,490.26, POR SERVICIO DE SEGURO MÉDICO AL PERSONAL DE COMUNIDAD SEGURA, MENOS DESC. NÓMINA POR RD$3,687.20, PERIODO DEL 01/10/2024 AL 31/10/2024.</t>
  </si>
  <si>
    <t>E450000000189</t>
  </si>
  <si>
    <t>LIB:10699 d/f 01/11/2024. PAGO FACT. NCF B1500000185  O/S-MIP- 2024- 00417 POR CONTRATACION DE SERVICIOS CAMPAÑA PUBLICITARIA DE LA ESTRATEGIA INTEGRAL MI PAIS SEGURO DE ESTE MIP MEDIO DIGITAL.</t>
  </si>
  <si>
    <t>B1500000185</t>
  </si>
  <si>
    <t>RICARDO AMAURYS FLORENZAN LANTIGUA</t>
  </si>
  <si>
    <t>LIB:10703 d/f 01/11/2024. PAGO FACT. NCF B1500003012, POR COMPRA DE COMBUSTIBLE (GASOLINA REGULAR) CORRESPONDIENTE AL MES DE SEPTIEMBRE 2024, PARA USO DE LA GOBERNACIÓN DE LA VEGA.</t>
  </si>
  <si>
    <t>B1500003012</t>
  </si>
  <si>
    <t>LIB:10726 d/f 05/11/2024. PAGO FACT. NCF. E450000001830, POR  VALOR DE RD$1,814,823.40, POR SERVICIO DE SEGURO MEDICO AL PERSONAL DE ESTE MIP, MENOS DESC. NOMINA DE RD$432,793.72, PERIODO DEL 01 AL 31 DE OCTUBRE DEL 2024.</t>
  </si>
  <si>
    <t>E450000001830</t>
  </si>
  <si>
    <t>LIB:10736 d/f 05/11/2024. PAGO FACTURAS VARIOS NCF, POR COMPRA DE COMBUSTIBLE (GASOLINA PREMIUM Y GASOIL OPTIMO/REGULAR) CORRESPONDIENTE A LOS MESES DE AGOSTO Y SEPTIEMBRE DEL 2024, PARA USO DE LA GOBERNACIÓN DE PEDERNALES.</t>
  </si>
  <si>
    <t>Bigstar Coral, SRL</t>
  </si>
  <si>
    <t>B1500007934</t>
  </si>
  <si>
    <t>B1500007944</t>
  </si>
  <si>
    <t>B1500007956</t>
  </si>
  <si>
    <t>B1500007974</t>
  </si>
  <si>
    <t>LIB:10737 d/f 05/11/2024. PAGO FACT. NCF. B1500000231, POR PAGO DE HONORARIOS PROFESIONALES JURIDICOS, PARA NOTARIZACION DE DOS (2) CARTAS COMPROMISO DE SERVICIOS, A ESTE MINISTERIO DE INTERIOR Y POLICIA.</t>
  </si>
  <si>
    <t>B1500000231</t>
  </si>
  <si>
    <t>CRISTINA PROVIDENCIA NINA SANTANA</t>
  </si>
  <si>
    <t>LIB:10740 d/f 05/11/2024. PAGO VARIAS FACTURAS 7MO ABONO AL CERT. NO.CI-0000544-2023,POR CONVENIO INST. PARA QUE LOS MIEMBROS DE LA POL. NACIONAL RECIBAN RACIONES ALIMENTICIAS, DURANTE EL ENTRENAMIENTO Y CAPACITACION EN LA  ESCUELA DE ENTRENAM. POL. GASPAR HERNANDEZ.</t>
  </si>
  <si>
    <t>COMEDORES ECONOMICOS DEL ESTADO</t>
  </si>
  <si>
    <t>B1500001222</t>
  </si>
  <si>
    <t>B1500001248</t>
  </si>
  <si>
    <t>LIB:10742 d/f 05/11/2024. PAGO FACT. NCF,B1500007116 5TO ABONO AL C/CONTRATO ADENDUM  BS-0005652-2024, POR SERVICIOS DE ALQUILER DE SALON Y HOSPEDAJE PARA LAS DIFERENTES ACTIVIDADES DENTRO DE LA ESTRATEGIA NACIONAL DE SEGURIDAD CIUDADANA MI PAIS SEGURO DE ESTE MIP.</t>
  </si>
  <si>
    <t>B1500007116</t>
  </si>
  <si>
    <t>AGENCIA DE VIAJES MILENA TOURS, SRL</t>
  </si>
  <si>
    <t>LIB:10761 d/f 06/11/2024. PAGO FACT. NCF. B1500000001 O/S-MIP-2024-00413 POR CONTRATACION DE SERVICIOS CAMPAÑA PUBLICITARIA DE LA ESTRATEGIA INTEGRAL MI PAIS SEGURO DE ESTE MIP MEDIO DIGITAL MES DE JULIO 2024.</t>
  </si>
  <si>
    <t>Ángel César Donovan De León</t>
  </si>
  <si>
    <t>LIB:10781 d/f 06/11/2024. PAGO FACT. NCF. B1500000459, APORTE POR MANTENIMIENTO DEL EDIFICIO JUAN PABLO DUARTE, CORRESPONDIENTE AL MES DE OCTUBRE 2024.</t>
  </si>
  <si>
    <t>B1500000459</t>
  </si>
  <si>
    <t>GOBERNACION DEL EDIFICIO GUBERNAMENTAL JUAN PABLO DUARTE</t>
  </si>
  <si>
    <t>LIB:10815 d/f 07/11/2024. PAGO FACT. NCF B1500001042, POR ALQUILER DE LOCAL DONDE FUNCIONAN LAS OFICINAS DE LA POLICÍA AUXILIAR, SEGÚN CERTIFICADO DE CONTRATO BS-007353-2024, CORRESPONDIENTE AL MES DE OCTUBRE 2024.</t>
  </si>
  <si>
    <t>B1500001042</t>
  </si>
  <si>
    <t>LIB:10816 d/f 07/11/2024. PAGO FACT. NCF B1500000074  O/C-MIP-2024-00313 ADQUISICIÓN E INSTALACIÓN DE BATERÍAS PARA UPS EASTON 9355, QUE BRINDA SERVICIO DE RESPALDO ELECTRICO EN EL DEPTO. DE NATURALIZACION UBICADO EN EL PISO 2 DE ESTE MIP.</t>
  </si>
  <si>
    <t>B1500000074</t>
  </si>
  <si>
    <t>LIB:10817 d/f 07/11/2024. PAGO VARIAS FACTS. NCF, 24VO ABONO A LA O/C MIP-2022-00143, POR LLENADO DE BOTELLONES DE AGUA, DE 5 GALONES  PARA SER UTILIZADOS EN LAS DIFERENTES COCINAS, PROGRAMAS Y EVENTOS DE ESTE MIP.</t>
  </si>
  <si>
    <t>E450000002332</t>
  </si>
  <si>
    <t>E450000004675</t>
  </si>
  <si>
    <t>E450000005553</t>
  </si>
  <si>
    <t>E450000005560</t>
  </si>
  <si>
    <t>E450000005574</t>
  </si>
  <si>
    <t>LIB:10818 d/f 07/11/2024. PAGO FACT. NCF B1500000969 O/C-MIP-2024-00279 ADQUISICION DE LAPTOP Y TABLET PARA SER UTILIZADOS POR EL PERSONAL  DE LA COMISION CIGCN DE ESTE MINISTERIO DE INTERIOR Y POLICIA.</t>
  </si>
  <si>
    <t>B1500000969</t>
  </si>
  <si>
    <t>FL Betances &amp; Asociados, SRL</t>
  </si>
  <si>
    <t>LIB:10819 d/f 07/11/2024. PAGO FACT. NCF B1500362114, NIC. 4225946, POR SERVICIO DE ELECTRICIDAD A LA GOBERNACIÓN PROVINCIAL DE SANTO DOMINGO, CORRESPONDIENTE AL PERÍODO 23/09/24 AL 23/10/24.</t>
  </si>
  <si>
    <t>B1500362114</t>
  </si>
  <si>
    <t>LIB:10820 d/f 07/11/2024. PAGO FACT. NCF B1500362129, NIC. 2263009, POR SERVICIO DE ELECTRICIDAD A LA GOBERNACIÓN PROVINCIAL DE SANTO DOMINGO, CORRESPONDIENTE AL PERÍODO 23/09/24 AL 23/10/24.</t>
  </si>
  <si>
    <t>B1500362129</t>
  </si>
  <si>
    <t>LIB:10821 d/f 07/11/2024. PAGO FACT. NCF B1500362503, NIC. 4425572, POR SERVICIO DE ELECTRICIDAD A LA GOBERNACIÓN PROVINCIAL DE SANTO DOMINGO, CORRESPONDIENTE AL PERÍODO 18/09/24 AL 18/10/24.</t>
  </si>
  <si>
    <t>B1500362503</t>
  </si>
  <si>
    <t xml:space="preserve">LIB:10822 d/f 07/11/2024. PAGO FACT. NCF B1500193708 SEGUN O/C MIP-2024-00596, POR ADQUISICION DE BONOS           
</t>
  </si>
  <si>
    <t>B1500193708</t>
  </si>
  <si>
    <t>CENTRO CUESTA NACIONAL, SAS</t>
  </si>
  <si>
    <t>LIB:10824 d/f 07/11/2024. PAGO FACT. NCF B1500000058 O/C-MIP-2024-00576 ADQUISICIÓN DE PRENDAS DE VESTIR PARA SER UTILIZADOS POR LOS REPRESENTANTES DEL MIP EN EL 4TO CONGRESO INTERNACIONAL , A CELEBRARSE LOS DIAS 24 AL 27 DE SEPT. 2024.</t>
  </si>
  <si>
    <t>B1500000058</t>
  </si>
  <si>
    <t>Nerosky, SRL</t>
  </si>
  <si>
    <t>LIB:10825 d/f 07/11/2024. PAGO FACT NCF B1500001211 SEGUN O/C MIP-2024-00383 POR ADQUISICION DE LLAVES DE IMPACTOS Y PRENSAS HIDRAULICAS , PARA SER UTILIZADO EN LA FLOTILLA VEHICULAR  DE ESTE MINISTERIO.</t>
  </si>
  <si>
    <t>B1500001211</t>
  </si>
  <si>
    <t>LIB:10826 d/f 07/11/2024. PAGO FACT. NCF B1500000006 O/C-MIP-2024-00594 SOUVENIRS PARA SER ENTREGADOS EN LA CHARLA DE PREVENCIÓN CONTRA EL CÁNCER LA CUAL SE LLEVO A CABO EL VIERNES 18 DE OCTUBRE 2024 EN EL PISO 13 DE ESTE MIP.</t>
  </si>
  <si>
    <t>B1500000006</t>
  </si>
  <si>
    <t>VMS Group, SRL</t>
  </si>
  <si>
    <t>LIB:10862 d/f 08/11/2024. PAGO FACT. NCF B1500000012, SEGUN O/C MIP-2024-00582, POR ADQUISICION DE IDENTIFICADORES DE PARED PARA SER UTILIZADOS EN LAS PUERTAS DEL DESPACHO, VICEMINISTROS Y DIRECCION JURIDICA DEL PISO 13 DE ESTE MINISTERIO.</t>
  </si>
  <si>
    <t>B1500000012</t>
  </si>
  <si>
    <t>LIB:10865 d/f 08/11/2024. PAGO FACT. NCF. B1500000151, SEGUN O/S MIP-2024-00573, POR PARTICIPACION EN EL PROGRAMA DE AUDITORIA FORENSE ANTIFRAUDE (AFA) PARA DOS COLABORADORES DE ESTE MINISTERIO.</t>
  </si>
  <si>
    <t>Instituto Dominicano de Auditores Forenses (IDAF)</t>
  </si>
  <si>
    <t>LIB:10903 d/f 11/11/2024. PAGO FACT. NCF E450000058285, CUENTA 710029713, POR SERVICIO TELEFONICO DE ESTE MIP, CORRESPONDIENTE AL MES DE OCTUBRE DE 2024.</t>
  </si>
  <si>
    <t>E450000058285</t>
  </si>
  <si>
    <t>LIB:10904 d/f 11/11/2024. PAGO FACT. NCF E450000059096, CUENTA 769450262, POR SERVICIO DE INTERNET INALAMBRICO A VARIOS DEPARTAMENTOS DE ESTE MIP, CORRESPONDIENTE AL MES DE  OCTUBRE 2024</t>
  </si>
  <si>
    <t>E450000059096</t>
  </si>
  <si>
    <t>LIB:10905 d/f 11/11/2024. PAGO CUENTA 788841969, FACT. NCF E450000059338, POR SERVICIO DE FLOTAS Y DATA DISTRIBUIBLE QUE FUERON UTILIZADAS POR LA POLICÍA NACIONAL EN EL PLAN DE SEGURIDAD CIUDADANA CORRESPONDIENTE AL MES DE  OCTUBRE 2024.</t>
  </si>
  <si>
    <t>E450000059338</t>
  </si>
  <si>
    <t>LIB:10906 d/f 11/11/2024. PAGO FACT. NCF E450000058116, CUENTA 703616800, POR SERVICIO DE FLOTA DE ESTE MIP, CORRESPONDIENTES AL MES DE  OCTUBRE 2024.</t>
  </si>
  <si>
    <t>E450000058116</t>
  </si>
  <si>
    <t>LIB:10907 d/f 11/11/2024. PAGO FACT. NCF B1500359323, NIC NO. 1826825, POR SERVICIOS DE ELECTRICIDAD DE LA GOBERNACIÓN PROVINCIAL DE LA ROMANA, CORRESPONDIENTE AL PERÍODO 18/09/2024 AL 18/10/2024.</t>
  </si>
  <si>
    <t>B1500359323</t>
  </si>
  <si>
    <t>LIB:10921 d/f 11/11/2024. PAGO FACT. NCF B1500000314 POR PATROCINIO AL PROGRAMA IMPACTO DEPORTIVO RADIO, DEL 11 DE OCTUBRE AL 10 NOVIEMBRE DEL 2024.</t>
  </si>
  <si>
    <t>B1500000314</t>
  </si>
  <si>
    <t>Franklin Mirabal, SRL</t>
  </si>
  <si>
    <t>LIB:10935 d/f 12/11/2024. PAGO CUENTA 798349418, FACT. NCF E450000059468, POR SERVICIO DE FLOTAS QUE ESTAN ASIGNADAS A LOS CUERPOS DE BOMBEROS DE LA REP. DOM., EN EL MARCO DEL PROCESO DE LA TRANSFORMACION Y DIGNIFICACION DE LOS MISMOS, CORRESPONDIENTE AL MES DE OCTUBRE 2024.</t>
  </si>
  <si>
    <t>E450000059468</t>
  </si>
  <si>
    <t>LIB:10939 d/f 12/11/2024. PAGO FACTS.  NCF B1500001308 Y 1309, POR COMPRA DE COMBUSTIBLE (GASOLINA PREMIUM Y GASOIL OPTIMO) PARA USO DE LA GOBERNACIÓN DE ELÍAS PIÑA, CORRESPONDIENTE A LOS MESES DE SEPTIEMBRE Y OCTUBRE 2024.</t>
  </si>
  <si>
    <t>B1500001308</t>
  </si>
  <si>
    <t>Estaciones de Combustibles EMMAR, SRL</t>
  </si>
  <si>
    <t>B1500001309</t>
  </si>
  <si>
    <t>LIB:10940 d/f 12/11/2024. PAGO FACT. NCF B1500000101, SEGUN O/C MIP-2024-00544, POR ADQUISICIÓN DE BEBEDEROS Y LAVADORA TIPO TORRE QUE SERÁN DONADOS A LOS CAMPOS DE ENTRENAMIENTO DE BANI Y LA FUERZA AÉREA DOMINICANA POR EL MIP.</t>
  </si>
  <si>
    <t>B1500000101</t>
  </si>
  <si>
    <t>Cítricos Y Frutos De Guabatico, SRL</t>
  </si>
  <si>
    <t>LIB:10974 d/f 13/11/2024. PAGO FACTURA. NC. B1500008487, POR SERVICIO DE AGUA POTABLE PARA LA CASA DE PREVENCION Y SEGURIDAD CIUDADANA BOCA CHICA, CORRESPONDIENTE AL MES DE NOVIEMBRE 2024</t>
  </si>
  <si>
    <t>B1500008487</t>
  </si>
  <si>
    <t>LIB:10976 d/f 13/11/2024. PAGO FACT. NCF B1500000001, POR PATROCINIO PARA EL lll CLÁSICO DE BALONCESTO 3X3 JORDAN JIMÉNEZ.</t>
  </si>
  <si>
    <t>JORDAN BISMARCK PICHARDO JIMENEZ</t>
  </si>
  <si>
    <t>LIB:11028 d/f 15/11/2024. PAGO FACT. NCF. E450000002728, POR RENOVACION DE LA  PÓLIZA DE SEGURO DE LOS VEHICULOS DEL PROGRAMA COMUNIDAD SEGURA  NO.2-2-502-0324661, (VEH. DE MOTOR FLOTILLA ) PERIODO DEL 15/11/2024 al  15/11/2025.</t>
  </si>
  <si>
    <t>E450000002728</t>
  </si>
  <si>
    <t>LIB:11029 d/f 15/11/2024. PAGO FACT. NCF, E450000000533 POR SERVICIOS DE INTERNET PARALELO, UTILIZADOS EN LOS PISOS 13, 11, 3 Y 2 DE ESTE MINISTERIO, CORRESPONDIENTE AL MES DE NOVIEMBRE 2024.</t>
  </si>
  <si>
    <t>E450000000533</t>
  </si>
  <si>
    <t>LIB:11052 d/f 18/11/2024. PAGO VARIAS FACTURAS CON SUS NCF , 7MO ABONO C/CONTRATO BS-0001782-2024, POR ADQUISICION DE 2 CORONAS FUNEBRES ( PARA 2 FENECIDOS) Y 2 ARREGLOS DE ORQUIDIAS PARA LA PROCURADORA MIRIAN GERMAN Y LA MEDALLISTA MIREYA HERNANDEZ.</t>
  </si>
  <si>
    <t>B1500002532</t>
  </si>
  <si>
    <t>B1500002534</t>
  </si>
  <si>
    <t>B1500002536</t>
  </si>
  <si>
    <t>B1500002537</t>
  </si>
  <si>
    <t>LIB:11054 d/f 18/11/2024. PAGO VARIAS FACT. NCF, 8VO ABONO C/CONTRATO BS-0001782-2024, POR ADQUISICION DE UNA  CORONA FUNEBRE  PARA  EL FENECIDO RAMON ALMONTE  Y ARREGLOS FLORALES PARA DIFERENTES OFICINAS DE ESTE MINISTERIO.</t>
  </si>
  <si>
    <t>B1500002895</t>
  </si>
  <si>
    <t>B1500002903</t>
  </si>
  <si>
    <t>B1500002921</t>
  </si>
  <si>
    <t>B1500002934</t>
  </si>
  <si>
    <t>LIB:11093 d/f 19/11/2024. PAGO FACT. NCF B1500151982, POR SERVICIOS DE AGUA  POTABLE DEL  PROGRAMA COMUNIDAD SEGURA, CORRESPONDIENTE AL MES DE OCTUBRE DEL AÑO 2024.</t>
  </si>
  <si>
    <t>B1500151982</t>
  </si>
  <si>
    <t>CORPORACION DEL ACUEDUCTO Y ALCANTARILLADO DE SANTO DOMINGO</t>
  </si>
  <si>
    <t>LIB:11094 d/f 19/11/2024. PAGO VARIAS FACTS NCF, NIC # 6671693 Y 7168438 , POR SERVICIOS DE ENERGIA ELÉCT, DONDE FUNCIONAN LAS CASAS DE PREVENCIÓN Y SEG. CIUDADANA, LOS ALCARRIZOS Y CRISTO REY. PERÍODO DEL 02/9/2024  AL 14/10/2024.</t>
  </si>
  <si>
    <t>Edesur Dominicana, S.A</t>
  </si>
  <si>
    <t>B1500567572</t>
  </si>
  <si>
    <t>B1500567573</t>
  </si>
  <si>
    <t>LIB:11100 d/f 19/11/2024. PAGO FACTURA NCF B1500057878, POR SERVICIO DE RECOGIDA DE BASURA PROGRAMA COMUNIDAD SEGURA, CORRESPONDIENTE AL MES DE NOVIEMBRE 2024.</t>
  </si>
  <si>
    <t>B1500057878</t>
  </si>
  <si>
    <t>AYUNTAMIENTO DEL DISTRITO NACIONAL</t>
  </si>
  <si>
    <t>LIB;11107 d/f 19/11/2024. PAGO FACTURA NCF. E450000000440, POR SERVICIO DE SEGURO MEDICO A LOS BOMBEROS DEL PAIS, CORRESPONDIENTE AL PERIODO DEL 01 AL 30 DE NOVIEMBRE 2024.</t>
  </si>
  <si>
    <t>E450000000440</t>
  </si>
  <si>
    <t>LIB:11108 d/f 19/11/2024. PAGO CUENTA NO. 713993830, FACTURA NCF E450000058427, POR SERVICIO TELEFONICO E INTERNET  PROGRAMA COMUNIDAD SEGURA CORRESPONDIENTE AL MES DE OCTUBRE 2024.</t>
  </si>
  <si>
    <t>E450000058427</t>
  </si>
  <si>
    <t>LIB:11116 d/f 19/11/2024. PAGO CUENTA 86563069, FACTURA NCF E450000009349, POR SERVICIO DE INTERNET MOVIL PROGRAMA COMUNIDAD SEGURA CORRESPONDIENTE AL PERIODO DE 01/10/2024  AL  31/10/2024.</t>
  </si>
  <si>
    <t>E450000009349</t>
  </si>
  <si>
    <t>Altice Dominicana, SA</t>
  </si>
  <si>
    <t>LIB:11117 d/f 19/11/2024. PAGO FACT. NCF B1500568233, NIC.6006689, POR SERVICIO DE ENERGIA ELECTRICA, PROGRAMA COMUNIDAD SEGURA CORRESPONDIENTE  AL PERIODO DEL 12/09/2024 AL 11/10/2024.</t>
  </si>
  <si>
    <t>B1500568233</t>
  </si>
  <si>
    <t>LIB:11118 d/f 19/11/2024. PAGO FACTURA NCF B1500000060, SEGUN O/C MIP-2024-00589, POR ADQUISICION DE AZUCAR, PARA USO EN LAS OFICINAS DE LAS DIFERNTES AREAS DE ESTE MINISTERIO.</t>
  </si>
  <si>
    <t>B1500000060</t>
  </si>
  <si>
    <t>Gamt multiservis, SRL</t>
  </si>
  <si>
    <t>LIB:11119 d/f 19/11/2024. PAGO FACT. NCF. B1500002932, SEGUN O/S MIP-2024-00436, CONTRATACION DE SERVICIOS DE CAMPAÑA PUBLICITARIA  DE LA ESTRATEGIA INTEGRAL MI PAIS SEGURO, EN MEDIOS DE TELEVISION, CORRESPONDIENTE AL MES DE JULIO 2024.</t>
  </si>
  <si>
    <t>B1500002932</t>
  </si>
  <si>
    <t>CADENA DE NOTICIAS-TELEVISION</t>
  </si>
  <si>
    <t>LIB:11120 d/f 19/11/2024. PAGO FACT. B1500000146, SEGUN O/C MIP-2024-00603, POR ADQUISICION DE MATERIAL GASTABLE PARA USO DE DISTINTAS AREAS DE ESTE MINISTERIO.</t>
  </si>
  <si>
    <t>B1500000146</t>
  </si>
  <si>
    <t>Romiva, SRL</t>
  </si>
  <si>
    <t>LIB:11140 d/f 20/11/2024. PAGO FACT. NCF B1500000611 ORDEN NO. MIP-2024-00595 PARA LA ADQUISICION DE SOUVENIRS LOS CUALES FUERON ENTREGADOS A LA DELEGACIÓN DEL MIP QUE PARTICIPO EN LA FERIA POLICIAL EN COREA.</t>
  </si>
  <si>
    <t>B1500000611</t>
  </si>
  <si>
    <t>JOYAS CRIOLLAS S A</t>
  </si>
  <si>
    <t>LIB:11166 d/f 21/11/2024. PAGO FACTS.VARIAS , 4TO ABONO AL CERT. DE CONTRATO NO. BS-0015100-2023 , POR ADQUISICION DE COMBUSTIBLES PARA SER UTILIZADO EN LA PLANTA  ELECTRICA DE ESTE MIP. Y GASOIL ENVIADO A LA ESCUEA DE ENTRENAMIENTO POLICIAL,CAMPUS GASPAR HERNANDEZ.</t>
  </si>
  <si>
    <t>ISLA DOMINICANA DE PETROLEO CORPORATION</t>
  </si>
  <si>
    <t>B1500167182</t>
  </si>
  <si>
    <t>B1500167317</t>
  </si>
  <si>
    <t>E450000000209</t>
  </si>
  <si>
    <t>LIB:11183 d/f 21/11/2024. PAGO FACT. NCF B1500001254, POR EMISIÓN DE LA  PÓLIZA  NO.1-Rc-2479 (RESPONSABILIDAD CIVIL ARMAS DE FUEGO) DE ESTE MIP, PERIODO DEL  01/09/2024 AL 30/09/2024.</t>
  </si>
  <si>
    <t>Compañía Dominicana de Seguros, SA</t>
  </si>
  <si>
    <t>LIB:11201 d/f 21/11/2024. PAGO FACT. NCF. E450000002785, POR AUMENTO EN LA PÓLIZA NO.2-2-102-0094492 (VIDA COLECTIVO), DE LOS MIEMBROS DE LOS CUERPOS DE BOMBEROS DEL PAIS, CORRESPONDIENTE AL PERIODO  DEL 01/11/2024 AL 01/01/2025.</t>
  </si>
  <si>
    <t>E450000002785</t>
  </si>
  <si>
    <t>LIB:11258 d/f 22/11/2024. PAGO VARIAS FACT. NCF, NIC NO. 6784227, 6925115, POR SERVICIOS DE ELECTRICIDAD DE LA OFICINA REGIONAL DEL MIP EN SANTIAGO DE LOS CABALLEROS Y DE LA CASA DE PREVENCIÓN EN SAN FRANCISCO DE MACORIS, CORRESP. AL PERIODO 01/10/2024 AL 01/11/2024</t>
  </si>
  <si>
    <t>EDENORTE DOMINICANA S A</t>
  </si>
  <si>
    <t>B1500465807</t>
  </si>
  <si>
    <t>B1500470484</t>
  </si>
  <si>
    <t>LIB:11259 d/f 22/11/2024. PAGO FACT. NCF B1500009470, POR EL 10% DEL PRESUPUESTO DE PUBLICIDAD DE ACUERDO A LA LEY 134-03, CORRESPONDIENTE AL PERIODO DEL 1 AL 30 DE NOVIEMBRE 2024.</t>
  </si>
  <si>
    <t>B1500009470</t>
  </si>
  <si>
    <t>Corporación Estatal de Radio y Televisión (CERTV)</t>
  </si>
  <si>
    <t>LIB:11281 d/f 22/11/2024. PAGO CUENTA NO. 3617053, NCF. E450000009549, POR SERVICIO DE TELECABLE  AL  PROGRAMA COMUNIDAD SEGURA, CORRESPONDIENTE AL PERIODO  11/10/2024 AL 10/11/2024.</t>
  </si>
  <si>
    <t>E450000009549</t>
  </si>
  <si>
    <t>LIB:11284 d/f 22/11/2024. PAGO FACTS. NCF. B1500000667 Y B1500000668 POR CONCEPTO DE LOS SERVICIOS DE USO DE SERVIDORES EN NUBE, SOPORTE PARA EL SERVIDOR Y SERVICIO DE INTERNET SIMÉTRICO DE 100MBPS DEL PISO 2, CORRESPONDIENTE AL MES DE NOVIEMBRE 2024.</t>
  </si>
  <si>
    <t>B1500000667</t>
  </si>
  <si>
    <t>B1500000668</t>
  </si>
  <si>
    <t>Estrela Telecom, SRL</t>
  </si>
  <si>
    <t>LIB:11287 d/f 22/11/2024. PAGO FACT. B1500000178, SEGUN O/C MIP-2024-00602, POR ADQUISICION DE MATERIAL GASTABLE PARA USO DE DISTINTAS AREAS DE ESTE MINISTERIO.</t>
  </si>
  <si>
    <t>B1500000178</t>
  </si>
  <si>
    <t>Papelería Kakmon, SRL</t>
  </si>
  <si>
    <t>LIB:11288 d/f 22/11/2024. PAGO FACT. NCF. B1500569292, NIC. 5878243, POR SERVICIO DE ELECTRICIDAD A LA GOBERNACIÓN PROVINCIAL DE AZUA, CORRESPODIENTE
AL PERÍODO 07/10/2024 AL 06/11/2024.</t>
  </si>
  <si>
    <t>B1500569292</t>
  </si>
  <si>
    <t xml:space="preserve">Edesur Dominicana, S.A </t>
  </si>
  <si>
    <t>LIB:11289 d/f 22/11/2024. PAGO FACT NCF B1500000298 SEGUN O/S MIP-2024-00597 POR CONTRATACION DE SERVICIOS DE GESTION DE EVENTOS PARA TALLER DEL MIP, CON ALMUERZO BUFETT Y COFFEE BREAK INCLUIDO.</t>
  </si>
  <si>
    <t>B1500000298</t>
  </si>
  <si>
    <t>Winpe Group, SRL</t>
  </si>
  <si>
    <t>LIB:11290 d/f 22/11/2024. PAGO FACT. NCF B1500567571  NIC # 7251640, POR SERVICIOS DE ENERGIA ELÉCT. POLICÍA AUXILIAR PERÍODO DEL 09/09/2024  AL 10/10/2024.</t>
  </si>
  <si>
    <t>B1500567571</t>
  </si>
  <si>
    <t>LIB:11291 d/f 22/11/2024. PAGO FACT NCF B1500000165 SEGUN CONTRATO NO. BS-0005558-2024 POR ADQUISICION DE RESMAS DE PAPEL BOND Y PAPEL HILO PARA USO DEL MIP.</t>
  </si>
  <si>
    <t>B1500000165</t>
  </si>
  <si>
    <t>Metalmecánica De Los Santos, SRL</t>
  </si>
  <si>
    <t>LIB:11292 d/f 22/11/2024. PAGO VARIAS FACTS. NCF, 25VO ABONO A LA O/C MIP-2022-00143, POR LLENADO DE BOTELLONES DE AGUA, DE 5 GALONES  PARA SER UTILIZADOS EN LAS DIFERENTES COCINAS, PROGRAMAS Y EVENTOS DE ESTE MIP.</t>
  </si>
  <si>
    <t>E450000003841</t>
  </si>
  <si>
    <t>E450000004039</t>
  </si>
  <si>
    <t>E450000004053</t>
  </si>
  <si>
    <t>E450000004244</t>
  </si>
  <si>
    <t>E450000004253</t>
  </si>
  <si>
    <t>E450000004360</t>
  </si>
  <si>
    <t>E450000004367</t>
  </si>
  <si>
    <t>E450000004424</t>
  </si>
  <si>
    <t>E450000004429</t>
  </si>
  <si>
    <t>E450000004810</t>
  </si>
  <si>
    <t>E450000004865</t>
  </si>
  <si>
    <t>LIB:11320 d/f 25/11/2024. PAGO FACT. NCF B1500003334, POR COMPRA DE COMBUSTIBLE (GASOIL REGULAR Y GASOLINA PREMIUM) CORRESPONDIENTE AL MES DE OCTUBRE 2024, PARA USO DE LA GOBERNACIÓN PROVINCIAL HATO MAYOR.</t>
  </si>
  <si>
    <t>B1500003334</t>
  </si>
  <si>
    <t>GRUPO KRR, SRL</t>
  </si>
  <si>
    <t>LIB:11321 d/f 25/11/2024. PAGO FACT. NCF B1500003272, POR COMPRA DE COMBUSTIBLE (GASOLINA REGULAR) CORRESPONDIENTE AL MES DE OCTUBRE 2024, PARA USO DE LA GOBERNACIÓN DE LA VEGA.</t>
  </si>
  <si>
    <t>B1500003272</t>
  </si>
  <si>
    <t>LIB:11326 d/f 25/11/2024. PAGO FACT. NCF B1500000016 ORDEN NO.MIP-2023-01144 CONTRATACIÓN DE SERVICIO DE COLOCACIÓN DE CAMPAÑA PUBLICITARIA EN MEDIOS DE DIGITALES DENTRO DE LA ESTRATEGIA DE SEGURIDAD CIUDADANA MI PAÍS SEGURO DE ESTE MINISTERIO. CORRESP. AL MES DE DICIEMBRE 2023</t>
  </si>
  <si>
    <t>B1500000016</t>
  </si>
  <si>
    <t>CARLOS MANUEL FERNANDEZ PERALTA</t>
  </si>
  <si>
    <t>LIB:11327 d/f 25/11/2024. PAGO FACT. NCF,B1500058007 POR SERVICIO DE RECOGIDA DE BASURA EN EL EDIFICIO QUE ALOJA LA DIRECCION CENTRAL DE LA POLICIA  AUXILIAR, CORRESPONDIENTES AL MES DE NOVIEMBRE 2024.</t>
  </si>
  <si>
    <t>B1500058007</t>
  </si>
  <si>
    <t>LIB:11328 d/f 25/11/2024. PAGO FACT. NCF. B1500000230, SEGUN O/S MIP-2024-00479, CONTRATACION DE SERVICIOS DE CAMPAÑA PUBLICITARIA EN MEDIOS DE RADIO, DE LA ESTRATEGIA INTEGRAL MI PAIS SEGURO, CORRESPONDIENTE AL MES DE JULIO 2024.</t>
  </si>
  <si>
    <t>B1500000230</t>
  </si>
  <si>
    <t>RAMON ANTONIO MORALES</t>
  </si>
  <si>
    <t>LIB:11329 d/f 25/11/2024. PAGO VARIOS NIC.1246718, 1512146, 3519309, 1511181, 1511187, 3497086, 1512025, 1511277, 2220785, 3748472. POR SERVICIOS DE ELECTRICIDAD PARA EL INST. NACIONAL DE MIGRACIÓN, GOB. DE LA ROMANA, BOCA CHICA, GOB. DE HIGUEY.  PERÍODO 04/09/2024 AL 18/10/2024.</t>
  </si>
  <si>
    <t>B1500357681</t>
  </si>
  <si>
    <t>B1500358088</t>
  </si>
  <si>
    <t>B1500358090</t>
  </si>
  <si>
    <t>B1500358107</t>
  </si>
  <si>
    <t>B1500358126</t>
  </si>
  <si>
    <t>B1500359326</t>
  </si>
  <si>
    <t>B1500359542</t>
  </si>
  <si>
    <t>B1500360308</t>
  </si>
  <si>
    <t>B1500361099</t>
  </si>
  <si>
    <t>B1500361121</t>
  </si>
  <si>
    <t>LIB:11338 d/f 26/11/2024. PAGO FACT. NCF. B1500000418, SEGUN O/S MIP-2024-00437, CONTRATACION DE SERVICIOS DE CAMPAÑA PUBLICITARIA EN MEDIOS DE TELEVISION, DE LA ESTRATEGIA INTEGRAL MI PAIS SEGURO, CORRESPONDIENTE AL MES DE JULIO 2024.</t>
  </si>
  <si>
    <t>B1500000418</t>
  </si>
  <si>
    <t>SILVIA MARTINA INFANTE TORIBIO</t>
  </si>
  <si>
    <t>LIB:11346 d/f 26/11/2024. PAGO FACT. NCF. B1500000298 SEGUN O/S MIP-2024-00430 POR CONTRATACION DE SERVICIOS CAMPAÑA PUBLICITARIADE LA ESTRATEGIA INTEGRAL MI PAIS SEGURO MEDIOS TELEVISION CORRESPONDIENTE AL MES DE JULIO 2024.</t>
  </si>
  <si>
    <t>Comunighen, SRL</t>
  </si>
  <si>
    <t>LIB:11347 d/f 26/11/2024. PAGO CUENTA  NO.104278187-001, SEGUN FACTURA  NCF. B1500003354, POR SERVICIO DE INTERNET ALTERNO PARA ESTE MIP, CORRESPONDIENTES AL PERIODO 16/11/2024  AL 15/12/2024.</t>
  </si>
  <si>
    <t>B1500003354</t>
  </si>
  <si>
    <t>Trilogy Dominicana, SA</t>
  </si>
  <si>
    <t>LIB:11365 d/f 27/11/2024. PAGO FACTURA NCF B1500000417, SEGUN O/S MIP-2024-00429, CONTRATACION DE SERVICIOS, CAMPAÑA PUBLICITARIA EN MEDIO DE TELEVISION, DE LA ESTRATEGIA INTEGRAL MI PAIS SEGURO, CORRESPONDIENTE AL MES DE JULIO 2024.</t>
  </si>
  <si>
    <t>B1500000417</t>
  </si>
  <si>
    <t>Tecsat, SRL</t>
  </si>
  <si>
    <t>LIB:11366 d/f 27/11/2024. PAGO FACT. NCF. B1500000056 ORDEN NO. MIP-2024-00591 ADQUISICIÓN DE (1000) CASCOS PROTECTORES QUE SERÁN DISTRIBUIDOS A LOS MOTORISTAS EN LOS SECTORES PRIORIZADOS DE LA VEGA, SANTIAGO Y SAN FRANCISCO DE MACORÍS DENTRO DEL PLAN MI PAIS SEGURO.</t>
  </si>
  <si>
    <t>Peña Vásquez Comercial, EIRL</t>
  </si>
  <si>
    <t>LIB:11368 d/f 27/11/2024. PAGO FACT. NCF B1500000240, O/S MIP-2024-00586, CONTRATACION DE SERVICIO DE RECARGA DE 18 EXTINTORES DE ESTE MINISTERIO</t>
  </si>
  <si>
    <t>B1500000240</t>
  </si>
  <si>
    <t>Grupo Irmaceli Services, SRL</t>
  </si>
  <si>
    <t>LIB:11374 d/f 27/11/2024. PAGO FACT. NCF B1500365184, NIC.1512251, POR SERVICIO DE ELECTRICIDAD A LA GOBERNACIÓN PROVINCIAL DE EL SEIBO, CORRESPONDIENTE AL PERÍODO 18/10/24 AL 18/11/24.</t>
  </si>
  <si>
    <t>B1500365184</t>
  </si>
  <si>
    <t>LIB:11376 d/f 27/11/2024. PAGO FACT. NCF. B1500000014 O/C NO. MIP-2024-00537 ADQUISICION DE CHAQUETAS Y GORRAS PARA EL UNIFORME DE SOFTBOL QUE SERAN UTILIZADAS POR EL EQUIPO DEL MIP.</t>
  </si>
  <si>
    <t>B1500000014</t>
  </si>
  <si>
    <t>LIB:11381 d/f 27/11/2024. PAGO CONTRIBUCION FINANCIERA DE LA REPUBLICA DOMINICANA AÑO 2025. DEL TRATADO SOBRE COMERCIO DE ARMAS(TCA), BANCO UBS,SA .RUE DES NOIRETTES 35 1227 CAROUGE, CUENTA NO.0240-944156.60 J. GENEVE</t>
  </si>
  <si>
    <t xml:space="preserve">DF-FIN-MIP-603-2024 </t>
  </si>
  <si>
    <t>ARMS TRADE TREATY</t>
  </si>
  <si>
    <t>LIB:11384 d/f 27/11/2024. PAGO  FACT. NCF. B1500150588, 0061, POR SERVICIO DE AGUA POTABLE DEL MIP Y LA POLICIA  AUXILIAR CORRESPONDIENTE AL MES  DE OCTUBRE 2024</t>
  </si>
  <si>
    <t>B1500150588</t>
  </si>
  <si>
    <t>B1500150061</t>
  </si>
  <si>
    <t>LIB:11386 d/f 27/11/2024. PAGO FACT. B1500005805, 2DO ABONO CERTIFICADO DE CONTRATO BS-0010448-2023, POR CONTRATACION DE SERVICIO DE PUBLICIDAD Y PROPAGANDA DE ESTE MIP.</t>
  </si>
  <si>
    <t>B1500005805</t>
  </si>
  <si>
    <t>LIB:11420 d/f 28/11/2024. PAGO FACT. NCF B1500000244, O/S MIP-2024-00579, POR SERVICIOS DE LAMINADO Y ROTULACION DE VEHICULO DE ESTE MINISTERIO.</t>
  </si>
  <si>
    <t>B1500000244</t>
  </si>
  <si>
    <t>Autocentro Flaver, SRL</t>
  </si>
  <si>
    <t>LIB:11422 d/f 28/11/2024. PAGO VARIAS FACTURAS NCF, 1ER  ABONO SEGUN ADENDUM DE CONTRATO NO. BS-0013806-2024, POR  SERVICIOS DE MANTENIMIENTO A VARIOS VEHICULOS LOS CUALES PERTENECEN A LA FLOTILLA DE ESTE MIP.</t>
  </si>
  <si>
    <t>Bonanza Dominicana, SAS</t>
  </si>
  <si>
    <t>B1500004055</t>
  </si>
  <si>
    <t>B1500004060</t>
  </si>
  <si>
    <t>B1500004062</t>
  </si>
  <si>
    <t>B1500004067</t>
  </si>
  <si>
    <t>B1500004069</t>
  </si>
  <si>
    <t>B1500004075</t>
  </si>
  <si>
    <t>B1500004076</t>
  </si>
  <si>
    <t>B1500004077</t>
  </si>
  <si>
    <t>B1500004079</t>
  </si>
  <si>
    <t>B1500004080</t>
  </si>
  <si>
    <t>E450000000004</t>
  </si>
  <si>
    <t>E450000000005</t>
  </si>
  <si>
    <t>E450000000034</t>
  </si>
  <si>
    <t>E450000000042</t>
  </si>
  <si>
    <t>E450000000045</t>
  </si>
  <si>
    <t>E450000000047</t>
  </si>
  <si>
    <t>E450000000052</t>
  </si>
  <si>
    <t>E450000000054</t>
  </si>
  <si>
    <t>E450000000055</t>
  </si>
  <si>
    <t>E450000000064</t>
  </si>
  <si>
    <t>E450000000081</t>
  </si>
  <si>
    <t>E450000000112</t>
  </si>
  <si>
    <t>E450000000113</t>
  </si>
  <si>
    <t>E450000000114</t>
  </si>
  <si>
    <t>E450000000129</t>
  </si>
  <si>
    <t>E450000000132</t>
  </si>
  <si>
    <t>E450000000138</t>
  </si>
  <si>
    <t>LIB:11427 d/f 28/11/2024. PAGO FACT. NCF. B1500000466, APORTE POR MANTENIMIENTO DEL EDIFICIO JUAN PABLO DUARTE, CORRESPONDIENTE AL MES DE NOVIEMBRE 2024.</t>
  </si>
  <si>
    <t>B1500000466</t>
  </si>
  <si>
    <t>LIB:11429 d/f 28/11/2024. PAGO FACT. NCF. E450000059313 ,CUENTA NO. 787543999, POR SERVICIO DE INTERNET, TELEFONO Y FLOTAS, A LA GOBERNACION DE AZUA, CORRESPONDIENTE AL MES DE OCTUBRE 2024</t>
  </si>
  <si>
    <t>E450000059313</t>
  </si>
  <si>
    <t>LIB:11430 d/f 28/11/2024. PAGO FACT. NCF B1500002560, POR COMPRA DE COMBUSTIBLE (GASOLINA PREMIUM Y DIESEL OPTIMO), CORRESPONDIENTE AL MES DE OCTUBRE 2024, PARA USO DE LA GOBERNACIÓN VALVERDE MAO.</t>
  </si>
  <si>
    <t>B1500002560</t>
  </si>
  <si>
    <t>Cetiosa, EIRL</t>
  </si>
  <si>
    <t>LIB:11464 d/f 29/11/2024. PAGO FACT. E450000000059, POR EMISIÓN DE LA  PÓLIZA  NO.1-801-4300 (RESPONSABILIDAD CIVIL ARMAS DE FUEGO) DE ESTE MIP, PERIODO DEL 01/02/2024 AL 01/02/2025. LIQUIDACION CORRESPONDIENTE AL PERIODO DEL 01/08/2024 AL 31/08/2024.</t>
  </si>
  <si>
    <t>E450000000059</t>
  </si>
  <si>
    <t>Angloamericana De Seguros, SA</t>
  </si>
  <si>
    <t>LIB:11465 d/f 29/11/2024. PAGO FACT. E450000009896, CUENTA NO. 86030803, POR SERVICIO DE INTERNET Y TELÉFONO A LA GOBERNACIÓN DE SANTO DOMINGO, CORRESPONDIENTE AL PERÍODO DEL 20/10/2024 AL 19/11/2024.</t>
  </si>
  <si>
    <t>E450000009896</t>
  </si>
  <si>
    <t xml:space="preserve">LIB:11468 d/f 29/11/2024. PAGO FACT.NCF B1500000060, O/S MIP-2024-00587, POR AQUISICION DE (200) TICKETS DE CIERRE PARA SER UTILIZADOS EN LA DIRECCION DE 
</t>
  </si>
  <si>
    <t>Grafitaller Studio Publicitario, SRL</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</si>
</sst>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_(* \(#,##0.00\);_(* &quot;-&quot;??_);_(@_)"/>
    <numFmt numFmtId="164" formatCode="dd/mm/yyyy;@"/>
    <numFmt numFmtId="165" formatCode="_([$€-2]* #,##0.00_);_([$€-2]* \(#,##0.00\);_([$€-2]* &quot;-&quot;??_)"/>
  </numFmts>
  <fonts count="28" x14ac:knownFonts="1">
    <font>
      <sz val="11"/>
      <color theme="1"/>
      <name val="Calibri"/>
      <family val="2"/>
      <scheme val="minor"/>
    </font>
    <font>
      <sz val="11"/>
      <color theme="1"/>
      <name val="Calibri"/>
      <family val="2"/>
      <scheme val="minor"/>
    </font>
    <font>
      <b/>
      <sz val="11"/>
      <color theme="1"/>
      <name val="Calibri"/>
      <family val="2"/>
      <scheme val="minor"/>
    </font>
    <font>
      <sz val="11"/>
      <color theme="1"/>
      <name val="Cambria"/>
      <family val="1"/>
      <scheme val="major"/>
    </font>
    <font>
      <u val="double"/>
      <sz val="12"/>
      <color theme="1"/>
      <name val="Calibri"/>
      <family val="2"/>
      <scheme val="minor"/>
    </font>
    <font>
      <b/>
      <sz val="14"/>
      <color theme="1"/>
      <name val="Calibri"/>
      <family val="2"/>
      <scheme val="minor"/>
    </font>
    <font>
      <sz val="10"/>
      <name val="Arial"/>
      <family val="2"/>
    </font>
    <font>
      <b/>
      <sz val="14"/>
      <name val="Arial"/>
      <family val="2"/>
    </font>
    <font>
      <b/>
      <sz val="12"/>
      <name val="Arial"/>
      <family val="2"/>
    </font>
    <font>
      <sz val="9"/>
      <color theme="1"/>
      <name val="Cambria"/>
      <family val="1"/>
      <scheme val="major"/>
    </font>
    <font>
      <sz val="9"/>
      <color rgb="FF000000"/>
      <name val="Cambria"/>
      <family val="1"/>
      <scheme val="major"/>
    </font>
    <font>
      <sz val="9"/>
      <name val="Cambria"/>
      <family val="1"/>
      <scheme val="major"/>
    </font>
    <font>
      <sz val="9"/>
      <color theme="1"/>
      <name val="Calibri"/>
      <family val="2"/>
      <scheme val="minor"/>
    </font>
    <font>
      <sz val="7"/>
      <color theme="1"/>
      <name val="Cambria"/>
      <family val="1"/>
      <scheme val="major"/>
    </font>
    <font>
      <sz val="8"/>
      <name val="Arial"/>
      <family val="2"/>
    </font>
    <font>
      <sz val="10"/>
      <name val="Cambria"/>
      <family val="1"/>
      <scheme val="major"/>
    </font>
    <font>
      <sz val="10"/>
      <color theme="1"/>
      <name val="Cambria"/>
      <family val="1"/>
      <scheme val="major"/>
    </font>
    <font>
      <b/>
      <sz val="10"/>
      <color theme="1"/>
      <name val="Cambria"/>
      <family val="1"/>
      <scheme val="major"/>
    </font>
    <font>
      <u val="double"/>
      <sz val="10"/>
      <color theme="1"/>
      <name val="Cambria"/>
      <family val="1"/>
      <scheme val="major"/>
    </font>
    <font>
      <sz val="8"/>
      <name val="Arial"/>
      <family val="2"/>
    </font>
    <font>
      <sz val="1"/>
      <color rgb="FFFFFF00"/>
      <name val="Arial"/>
      <family val="2"/>
    </font>
    <font>
      <sz val="10"/>
      <name val="Arial"/>
      <family val="2"/>
    </font>
    <font>
      <b/>
      <sz val="10"/>
      <name val="Cambria"/>
      <family val="1"/>
      <scheme val="major"/>
    </font>
    <font>
      <sz val="8"/>
      <name val="Arial"/>
      <family val="2"/>
    </font>
    <font>
      <sz val="8"/>
      <name val="Arial"/>
      <family val="2"/>
    </font>
    <font>
      <sz val="9"/>
      <color indexed="8"/>
      <name val="Calibri"/>
      <family val="2"/>
    </font>
    <font>
      <sz val="9"/>
      <color indexed="8"/>
      <name val="Cambria"/>
      <family val="1"/>
      <scheme val="major"/>
    </font>
    <font>
      <sz val="8"/>
      <color indexed="8"/>
      <name val="Cambria"/>
      <family val="1"/>
      <scheme val="major"/>
    </font>
  </fonts>
  <fills count="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indexed="9"/>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21">
    <xf numFmtId="0" fontId="0" fillId="0" borderId="0"/>
    <xf numFmtId="43" fontId="1" fillId="0" borderId="0" applyFont="0" applyFill="0" applyBorder="0" applyAlignment="0" applyProtection="0"/>
    <xf numFmtId="0" fontId="6" fillId="0" borderId="0"/>
    <xf numFmtId="0" fontId="14" fillId="4" borderId="0">
      <alignment vertical="center" wrapText="1"/>
    </xf>
    <xf numFmtId="0" fontId="19" fillId="4" borderId="0">
      <alignment vertical="center" wrapText="1"/>
    </xf>
    <xf numFmtId="0" fontId="19" fillId="4" borderId="0">
      <alignment vertical="center" wrapText="1"/>
    </xf>
    <xf numFmtId="43" fontId="20" fillId="0" borderId="0" applyFont="0" applyFill="0" applyBorder="0" applyAlignment="0" applyProtection="0"/>
    <xf numFmtId="0" fontId="14" fillId="4" borderId="0">
      <alignment vertical="center" wrapText="1"/>
    </xf>
    <xf numFmtId="0" fontId="6" fillId="0" borderId="0"/>
    <xf numFmtId="43" fontId="20" fillId="0" borderId="0" applyFont="0" applyFill="0" applyBorder="0" applyAlignment="0" applyProtection="0"/>
    <xf numFmtId="0" fontId="21" fillId="0" borderId="0"/>
    <xf numFmtId="165" fontId="6" fillId="0" borderId="0" applyFont="0" applyFill="0" applyBorder="0" applyAlignment="0" applyProtection="0"/>
    <xf numFmtId="165" fontId="6" fillId="0" borderId="0" applyFont="0" applyFill="0" applyBorder="0" applyAlignment="0" applyProtection="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20" fillId="4" borderId="0">
      <alignment vertical="center" wrapText="1"/>
    </xf>
    <xf numFmtId="0" fontId="14" fillId="4" borderId="0">
      <alignment vertical="center" wrapText="1"/>
    </xf>
    <xf numFmtId="0" fontId="23" fillId="4" borderId="0">
      <alignment vertical="center" wrapText="1"/>
    </xf>
    <xf numFmtId="0" fontId="24" fillId="4" borderId="0">
      <alignment vertical="center" wrapText="1"/>
    </xf>
  </cellStyleXfs>
  <cellXfs count="91">
    <xf numFmtId="0" fontId="0" fillId="0" borderId="0" xfId="0"/>
    <xf numFmtId="0" fontId="3" fillId="0" borderId="0" xfId="0" applyFont="1"/>
    <xf numFmtId="0" fontId="4" fillId="0" borderId="0" xfId="0" applyFont="1" applyAlignment="1">
      <alignment horizontal="center"/>
    </xf>
    <xf numFmtId="0" fontId="2" fillId="0" borderId="0" xfId="0" applyFont="1" applyAlignment="1">
      <alignment horizontal="center"/>
    </xf>
    <xf numFmtId="0" fontId="5" fillId="0" borderId="0" xfId="0" applyFont="1" applyAlignment="1">
      <alignment horizontal="center"/>
    </xf>
    <xf numFmtId="0" fontId="2" fillId="0" borderId="0" xfId="0" applyFont="1" applyAlignment="1">
      <alignment horizontal="center" wrapText="1"/>
    </xf>
    <xf numFmtId="0" fontId="5" fillId="0" borderId="0" xfId="0" applyFont="1" applyAlignment="1">
      <alignment horizontal="center" wrapText="1"/>
    </xf>
    <xf numFmtId="0" fontId="4" fillId="0" borderId="0" xfId="0" applyFont="1"/>
    <xf numFmtId="0" fontId="6" fillId="3" borderId="0" xfId="2" applyFill="1" applyAlignment="1">
      <alignment vertical="center"/>
    </xf>
    <xf numFmtId="0" fontId="7" fillId="3" borderId="0" xfId="2" applyFont="1" applyFill="1" applyAlignment="1">
      <alignment horizontal="center" vertical="center"/>
    </xf>
    <xf numFmtId="0" fontId="9" fillId="2" borderId="2" xfId="0" applyFont="1" applyFill="1" applyBorder="1"/>
    <xf numFmtId="0" fontId="9" fillId="2" borderId="3" xfId="0" applyFont="1" applyFill="1" applyBorder="1"/>
    <xf numFmtId="0" fontId="9" fillId="2" borderId="3" xfId="0" applyFont="1" applyFill="1" applyBorder="1" applyAlignment="1">
      <alignment wrapText="1"/>
    </xf>
    <xf numFmtId="0" fontId="9" fillId="2" borderId="4" xfId="0" applyFont="1" applyFill="1" applyBorder="1" applyAlignment="1">
      <alignment horizontal="center" wrapText="1"/>
    </xf>
    <xf numFmtId="0" fontId="10" fillId="0" borderId="1" xfId="0" applyFont="1" applyBorder="1"/>
    <xf numFmtId="0" fontId="9" fillId="0" borderId="1" xfId="0" applyFont="1" applyBorder="1" applyAlignment="1">
      <alignment wrapText="1"/>
    </xf>
    <xf numFmtId="0" fontId="9" fillId="0" borderId="1" xfId="0" applyFont="1" applyBorder="1"/>
    <xf numFmtId="164" fontId="9" fillId="0" borderId="1" xfId="0" applyNumberFormat="1" applyFont="1" applyBorder="1"/>
    <xf numFmtId="43" fontId="9" fillId="0" borderId="1" xfId="1" applyFont="1" applyBorder="1"/>
    <xf numFmtId="43" fontId="9" fillId="0" borderId="1" xfId="0" applyNumberFormat="1" applyFont="1" applyBorder="1"/>
    <xf numFmtId="4" fontId="9" fillId="0" borderId="1" xfId="0" applyNumberFormat="1" applyFont="1" applyBorder="1"/>
    <xf numFmtId="0" fontId="11" fillId="0" borderId="1" xfId="0" applyFont="1" applyBorder="1"/>
    <xf numFmtId="14" fontId="9" fillId="0" borderId="1" xfId="0" applyNumberFormat="1" applyFont="1" applyBorder="1"/>
    <xf numFmtId="43" fontId="9" fillId="0" borderId="1" xfId="0" applyNumberFormat="1" applyFont="1" applyBorder="1" applyAlignment="1">
      <alignment horizontal="right" wrapText="1"/>
    </xf>
    <xf numFmtId="0" fontId="12" fillId="0" borderId="1" xfId="0" applyFont="1" applyBorder="1"/>
    <xf numFmtId="0" fontId="12" fillId="0" borderId="1" xfId="0" applyFont="1" applyBorder="1" applyAlignment="1">
      <alignment wrapText="1"/>
    </xf>
    <xf numFmtId="4" fontId="12" fillId="0" borderId="1" xfId="0" applyNumberFormat="1" applyFont="1" applyBorder="1"/>
    <xf numFmtId="0" fontId="9" fillId="0" borderId="7" xfId="0" applyFont="1" applyBorder="1"/>
    <xf numFmtId="164" fontId="9" fillId="0" borderId="1" xfId="0" applyNumberFormat="1" applyFont="1" applyBorder="1" applyAlignment="1">
      <alignment wrapText="1"/>
    </xf>
    <xf numFmtId="4" fontId="12" fillId="0" borderId="0" xfId="0" applyNumberFormat="1" applyFont="1" applyAlignment="1">
      <alignment horizontal="right" wrapText="1"/>
    </xf>
    <xf numFmtId="14" fontId="9" fillId="0" borderId="1" xfId="0" applyNumberFormat="1" applyFont="1" applyBorder="1" applyAlignment="1">
      <alignment wrapText="1"/>
    </xf>
    <xf numFmtId="0" fontId="9" fillId="0" borderId="0" xfId="0" applyFont="1"/>
    <xf numFmtId="0" fontId="13" fillId="2" borderId="3" xfId="0" applyFont="1" applyFill="1" applyBorder="1" applyAlignment="1">
      <alignment wrapText="1"/>
    </xf>
    <xf numFmtId="43" fontId="9" fillId="0" borderId="1" xfId="1" applyFont="1" applyBorder="1" applyAlignment="1">
      <alignment horizontal="right"/>
    </xf>
    <xf numFmtId="4" fontId="9" fillId="0" borderId="1" xfId="0" applyNumberFormat="1" applyFont="1" applyBorder="1" applyAlignment="1">
      <alignment horizontal="right" wrapText="1"/>
    </xf>
    <xf numFmtId="0" fontId="9" fillId="0" borderId="1" xfId="0" applyFont="1" applyBorder="1" applyAlignment="1">
      <alignment horizontal="right" wrapText="1"/>
    </xf>
    <xf numFmtId="14" fontId="9" fillId="0" borderId="1" xfId="1" applyNumberFormat="1" applyFont="1" applyBorder="1" applyAlignment="1">
      <alignment horizontal="right"/>
    </xf>
    <xf numFmtId="14" fontId="12" fillId="0" borderId="1" xfId="0" applyNumberFormat="1" applyFont="1" applyBorder="1"/>
    <xf numFmtId="4" fontId="12" fillId="0" borderId="1" xfId="0" applyNumberFormat="1" applyFont="1" applyBorder="1" applyAlignment="1">
      <alignment horizontal="right" wrapText="1"/>
    </xf>
    <xf numFmtId="0" fontId="2" fillId="0" borderId="0" xfId="0" applyFont="1" applyAlignment="1">
      <alignment horizontal="left" wrapText="1"/>
    </xf>
    <xf numFmtId="0" fontId="9" fillId="2" borderId="5" xfId="0" applyFont="1" applyFill="1" applyBorder="1"/>
    <xf numFmtId="0" fontId="9" fillId="2" borderId="1" xfId="0" applyFont="1" applyFill="1" applyBorder="1"/>
    <xf numFmtId="164" fontId="9" fillId="2" borderId="1" xfId="0" applyNumberFormat="1" applyFont="1" applyFill="1" applyBorder="1"/>
    <xf numFmtId="4" fontId="9" fillId="2" borderId="1" xfId="0" applyNumberFormat="1" applyFont="1" applyFill="1" applyBorder="1"/>
    <xf numFmtId="0" fontId="9" fillId="2" borderId="6" xfId="0" applyFont="1" applyFill="1" applyBorder="1"/>
    <xf numFmtId="0" fontId="16" fillId="0" borderId="0" xfId="0" applyFont="1"/>
    <xf numFmtId="0" fontId="16" fillId="0" borderId="0" xfId="0" applyFont="1" applyAlignment="1">
      <alignment horizontal="center"/>
    </xf>
    <xf numFmtId="0" fontId="17" fillId="2" borderId="1" xfId="0" applyFont="1" applyFill="1" applyBorder="1" applyAlignment="1">
      <alignment horizontal="center" wrapText="1"/>
    </xf>
    <xf numFmtId="43" fontId="17" fillId="2" borderId="1" xfId="1" applyFont="1" applyFill="1" applyBorder="1" applyAlignment="1">
      <alignment horizontal="center" wrapText="1"/>
    </xf>
    <xf numFmtId="0" fontId="16" fillId="0" borderId="0" xfId="0" applyFont="1" applyAlignment="1">
      <alignment horizontal="right" wrapText="1"/>
    </xf>
    <xf numFmtId="0" fontId="16" fillId="0" borderId="0" xfId="0" applyFont="1" applyAlignment="1">
      <alignment horizontal="right"/>
    </xf>
    <xf numFmtId="0" fontId="16" fillId="0" borderId="0" xfId="0" applyFont="1" applyAlignment="1">
      <alignment horizontal="left" wrapText="1"/>
    </xf>
    <xf numFmtId="0" fontId="18" fillId="0" borderId="0" xfId="0" applyFont="1" applyAlignment="1">
      <alignment horizontal="left" wrapText="1"/>
    </xf>
    <xf numFmtId="0" fontId="17" fillId="0" borderId="0" xfId="0" applyFont="1" applyAlignment="1">
      <alignment horizontal="left" wrapText="1"/>
    </xf>
    <xf numFmtId="43" fontId="16" fillId="0" borderId="0" xfId="1" applyFont="1" applyAlignment="1">
      <alignment horizontal="right"/>
    </xf>
    <xf numFmtId="43" fontId="18" fillId="0" borderId="0" xfId="1" applyFont="1" applyFill="1" applyBorder="1" applyAlignment="1">
      <alignment horizontal="right" wrapText="1"/>
    </xf>
    <xf numFmtId="43" fontId="17" fillId="0" borderId="0" xfId="1" applyFont="1" applyFill="1" applyBorder="1" applyAlignment="1">
      <alignment horizontal="right" wrapText="1"/>
    </xf>
    <xf numFmtId="0" fontId="17" fillId="0" borderId="0" xfId="0" applyFont="1" applyAlignment="1">
      <alignment horizontal="center" wrapText="1"/>
    </xf>
    <xf numFmtId="0" fontId="17" fillId="0" borderId="0" xfId="0" applyFont="1" applyAlignment="1">
      <alignment horizontal="center" vertical="center" wrapText="1"/>
    </xf>
    <xf numFmtId="0" fontId="22" fillId="3" borderId="0" xfId="2" applyFont="1" applyFill="1" applyAlignment="1">
      <alignment horizontal="left" vertical="center" wrapText="1"/>
    </xf>
    <xf numFmtId="0" fontId="22" fillId="3" borderId="0" xfId="2" applyFont="1" applyFill="1" applyAlignment="1">
      <alignment horizontal="right" wrapText="1"/>
    </xf>
    <xf numFmtId="0" fontId="22" fillId="3" borderId="0" xfId="2" applyFont="1" applyFill="1" applyAlignment="1">
      <alignment horizontal="right" vertical="center" wrapText="1"/>
    </xf>
    <xf numFmtId="43" fontId="22" fillId="3" borderId="0" xfId="1" applyFont="1" applyFill="1" applyAlignment="1">
      <alignment horizontal="right" vertical="center"/>
    </xf>
    <xf numFmtId="0" fontId="22" fillId="3" borderId="0" xfId="2" applyFont="1" applyFill="1" applyAlignment="1">
      <alignment horizontal="right" vertical="center"/>
    </xf>
    <xf numFmtId="0" fontId="15" fillId="3" borderId="0" xfId="2" applyFont="1" applyFill="1" applyAlignment="1">
      <alignment horizontal="right"/>
    </xf>
    <xf numFmtId="14" fontId="16" fillId="0" borderId="0" xfId="0" applyNumberFormat="1" applyFont="1" applyAlignment="1">
      <alignment horizontal="right"/>
    </xf>
    <xf numFmtId="14" fontId="18" fillId="0" borderId="0" xfId="0" applyNumberFormat="1" applyFont="1" applyAlignment="1">
      <alignment horizontal="right" wrapText="1"/>
    </xf>
    <xf numFmtId="14" fontId="17" fillId="0" borderId="0" xfId="0" applyNumberFormat="1" applyFont="1" applyAlignment="1">
      <alignment horizontal="right" wrapText="1"/>
    </xf>
    <xf numFmtId="0" fontId="18" fillId="0" borderId="0" xfId="0" applyFont="1" applyAlignment="1">
      <alignment horizontal="center" wrapText="1"/>
    </xf>
    <xf numFmtId="14" fontId="16" fillId="0" borderId="1" xfId="0" applyNumberFormat="1" applyFont="1" applyFill="1" applyBorder="1" applyAlignment="1">
      <alignment horizontal="right"/>
    </xf>
    <xf numFmtId="43" fontId="15" fillId="0" borderId="1" xfId="1" applyFont="1" applyFill="1" applyBorder="1" applyAlignment="1">
      <alignment horizontal="right" wrapText="1"/>
    </xf>
    <xf numFmtId="4" fontId="16" fillId="0" borderId="1" xfId="0" applyNumberFormat="1" applyFont="1" applyFill="1" applyBorder="1" applyAlignment="1">
      <alignment horizontal="right"/>
    </xf>
    <xf numFmtId="0" fontId="16" fillId="0" borderId="1" xfId="0" applyFont="1" applyFill="1" applyBorder="1" applyAlignment="1">
      <alignment horizontal="center"/>
    </xf>
    <xf numFmtId="49" fontId="25" fillId="0" borderId="8" xfId="0" applyNumberFormat="1" applyFont="1" applyFill="1" applyBorder="1" applyAlignment="1">
      <alignment wrapText="1"/>
    </xf>
    <xf numFmtId="49" fontId="27" fillId="0" borderId="1" xfId="0" applyNumberFormat="1" applyFont="1" applyFill="1" applyBorder="1" applyAlignment="1">
      <alignment horizontal="center" wrapText="1"/>
    </xf>
    <xf numFmtId="49" fontId="26" fillId="0" borderId="1" xfId="0" applyNumberFormat="1" applyFont="1" applyFill="1" applyBorder="1" applyAlignment="1">
      <alignment wrapText="1"/>
    </xf>
    <xf numFmtId="49" fontId="26" fillId="0" borderId="1" xfId="0" applyNumberFormat="1" applyFont="1" applyFill="1" applyBorder="1" applyAlignment="1">
      <alignment horizontal="left" wrapText="1"/>
    </xf>
    <xf numFmtId="49" fontId="26" fillId="0" borderId="1" xfId="0" applyNumberFormat="1" applyFont="1" applyFill="1" applyBorder="1" applyAlignment="1">
      <alignment horizontal="left" wrapText="1"/>
    </xf>
    <xf numFmtId="0" fontId="7" fillId="3" borderId="0" xfId="2" applyFont="1" applyFill="1" applyAlignment="1">
      <alignment horizontal="center" vertical="center"/>
    </xf>
    <xf numFmtId="0" fontId="5" fillId="0" borderId="0" xfId="0" applyFont="1" applyAlignment="1">
      <alignment horizontal="center" wrapText="1"/>
    </xf>
    <xf numFmtId="0" fontId="8" fillId="3" borderId="0" xfId="2" applyFont="1" applyFill="1" applyAlignment="1">
      <alignment horizontal="center" vertical="center"/>
    </xf>
    <xf numFmtId="0" fontId="4" fillId="0" borderId="0" xfId="0" applyFont="1" applyAlignment="1">
      <alignment horizontal="center" wrapText="1"/>
    </xf>
    <xf numFmtId="49" fontId="26" fillId="0" borderId="7" xfId="0" applyNumberFormat="1" applyFont="1" applyFill="1" applyBorder="1" applyAlignment="1">
      <alignment horizontal="left" wrapText="1"/>
    </xf>
    <xf numFmtId="49" fontId="26" fillId="0" borderId="9" xfId="0" applyNumberFormat="1" applyFont="1" applyFill="1" applyBorder="1" applyAlignment="1">
      <alignment horizontal="left" wrapText="1"/>
    </xf>
    <xf numFmtId="49" fontId="26" fillId="0" borderId="8" xfId="0" applyNumberFormat="1" applyFont="1" applyFill="1" applyBorder="1" applyAlignment="1">
      <alignment horizontal="left" wrapText="1"/>
    </xf>
    <xf numFmtId="0" fontId="22" fillId="3" borderId="0" xfId="2" applyFont="1" applyFill="1" applyAlignment="1">
      <alignment horizontal="center" vertical="center"/>
    </xf>
    <xf numFmtId="0" fontId="17" fillId="0" borderId="0" xfId="0" applyFont="1" applyAlignment="1">
      <alignment horizontal="center" vertical="center"/>
    </xf>
    <xf numFmtId="0" fontId="17" fillId="0" borderId="0" xfId="0" applyFont="1" applyAlignment="1">
      <alignment horizontal="center" wrapText="1"/>
    </xf>
    <xf numFmtId="0" fontId="18" fillId="0" borderId="0" xfId="0" applyFont="1" applyAlignment="1">
      <alignment horizontal="center" wrapText="1"/>
    </xf>
    <xf numFmtId="0" fontId="18" fillId="0" borderId="0" xfId="0" applyFont="1" applyAlignment="1">
      <alignment horizontal="center"/>
    </xf>
    <xf numFmtId="0" fontId="17" fillId="0" borderId="0" xfId="0" applyFont="1" applyAlignment="1">
      <alignment horizontal="center" vertical="center" wrapText="1"/>
    </xf>
  </cellXfs>
  <cellStyles count="21">
    <cellStyle name="Euro" xfId="11"/>
    <cellStyle name="Euro 2" xfId="12"/>
    <cellStyle name="Millares" xfId="1" builtinId="3"/>
    <cellStyle name="Millares 2" xfId="6"/>
    <cellStyle name="Millares 2 2" xfId="16"/>
    <cellStyle name="Millares 3" xfId="13"/>
    <cellStyle name="Millares 4" xfId="9"/>
    <cellStyle name="Normal" xfId="0" builtinId="0"/>
    <cellStyle name="Normal 2" xfId="3"/>
    <cellStyle name="Normal 2 2" xfId="14"/>
    <cellStyle name="Normal 2 3" xfId="15"/>
    <cellStyle name="Normal 257" xfId="4"/>
    <cellStyle name="Normal 268" xfId="5"/>
    <cellStyle name="Normal 271" xfId="7"/>
    <cellStyle name="Normal 272" xfId="18"/>
    <cellStyle name="Normal 3" xfId="2"/>
    <cellStyle name="Normal 3 2 3" xfId="17"/>
    <cellStyle name="Normal 4" xfId="8"/>
    <cellStyle name="Normal 4 2" xfId="10"/>
    <cellStyle name="Normal 5" xfId="19"/>
    <cellStyle name="Normal 6" xfId="2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cid:c26e071c-ff69-4039-ac20-fa4183cd6426" TargetMode="Externa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cid:c26e071c-ff69-4039-ac20-fa4183cd6426"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2057401</xdr:colOff>
      <xdr:row>0</xdr:row>
      <xdr:rowOff>23813</xdr:rowOff>
    </xdr:from>
    <xdr:to>
      <xdr:col>4</xdr:col>
      <xdr:colOff>565149</xdr:colOff>
      <xdr:row>7</xdr:row>
      <xdr:rowOff>1082</xdr:rowOff>
    </xdr:to>
    <xdr:pic>
      <xdr:nvPicPr>
        <xdr:cNvPr id="2" name="2 Imagen" descr="cid:c26e071c-ff69-4039-ac20-fa4183cd6426">
          <a:extLst>
            <a:ext uri="{FF2B5EF4-FFF2-40B4-BE49-F238E27FC236}">
              <a16:creationId xmlns=""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4307682" y="23813"/>
          <a:ext cx="2250280" cy="1227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1094320</xdr:colOff>
      <xdr:row>0</xdr:row>
      <xdr:rowOff>52839</xdr:rowOff>
    </xdr:from>
    <xdr:to>
      <xdr:col>3</xdr:col>
      <xdr:colOff>1211415</xdr:colOff>
      <xdr:row>6</xdr:row>
      <xdr:rowOff>106525</xdr:rowOff>
    </xdr:to>
    <xdr:pic>
      <xdr:nvPicPr>
        <xdr:cNvPr id="2" name="2 Imagen" descr="cid:c26e071c-ff69-4039-ac20-fa4183cd6426">
          <a:extLst>
            <a:ext uri="{FF2B5EF4-FFF2-40B4-BE49-F238E27FC236}">
              <a16:creationId xmlns=""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6249026" y="52839"/>
          <a:ext cx="1809183" cy="994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9:K59"/>
  <sheetViews>
    <sheetView topLeftCell="A46" zoomScale="90" zoomScaleNormal="90" workbookViewId="0">
      <selection activeCell="E15" sqref="E15"/>
    </sheetView>
  </sheetViews>
  <sheetFormatPr baseColWidth="10" defaultRowHeight="14.25" x14ac:dyDescent="0.2"/>
  <cols>
    <col min="1" max="1" width="0.7109375" style="1" customWidth="1"/>
    <col min="2" max="2" width="27.85546875" style="1" customWidth="1"/>
    <col min="3" max="3" width="42" style="1" customWidth="1"/>
    <col min="4" max="4" width="14" style="1" customWidth="1"/>
    <col min="5" max="5" width="10.140625" style="1" customWidth="1"/>
    <col min="6" max="6" width="12" style="1" customWidth="1"/>
    <col min="7" max="7" width="10" style="1" customWidth="1"/>
    <col min="8" max="8" width="10.85546875" style="1" customWidth="1"/>
    <col min="9" max="9" width="11" style="1" customWidth="1"/>
    <col min="10" max="10" width="12" style="1" customWidth="1"/>
    <col min="11" max="16384" width="11.42578125" style="1"/>
  </cols>
  <sheetData>
    <row r="9" spans="2:11" customFormat="1" ht="18" customHeight="1" x14ac:dyDescent="0.25">
      <c r="B9" s="78" t="s">
        <v>105</v>
      </c>
      <c r="C9" s="78"/>
      <c r="D9" s="78"/>
      <c r="E9" s="78"/>
      <c r="F9" s="78"/>
      <c r="G9" s="78"/>
      <c r="H9" s="78"/>
      <c r="I9" s="78"/>
      <c r="J9" s="78"/>
      <c r="K9" s="8"/>
    </row>
    <row r="10" spans="2:11" customFormat="1" ht="14.25" customHeight="1" x14ac:dyDescent="0.25">
      <c r="C10" s="9"/>
      <c r="D10" s="9"/>
      <c r="E10" s="9"/>
      <c r="F10" s="9"/>
      <c r="G10" s="9"/>
      <c r="H10" s="8"/>
      <c r="I10" s="8"/>
      <c r="J10" s="8"/>
      <c r="K10" s="8"/>
    </row>
    <row r="11" spans="2:11" customFormat="1" ht="21" customHeight="1" x14ac:dyDescent="0.25">
      <c r="B11" s="80" t="s">
        <v>106</v>
      </c>
      <c r="C11" s="80"/>
      <c r="D11" s="80"/>
      <c r="E11" s="80"/>
      <c r="F11" s="80"/>
      <c r="G11" s="80"/>
      <c r="H11" s="80"/>
      <c r="I11" s="80"/>
      <c r="J11" s="80"/>
      <c r="K11" s="8"/>
    </row>
    <row r="12" spans="2:11" customFormat="1" ht="26.25" customHeight="1" x14ac:dyDescent="0.25">
      <c r="B12" s="80" t="s">
        <v>107</v>
      </c>
      <c r="C12" s="80"/>
      <c r="D12" s="80"/>
      <c r="E12" s="80"/>
      <c r="F12" s="80"/>
      <c r="G12" s="80"/>
      <c r="H12" s="80"/>
      <c r="I12" s="80"/>
      <c r="J12" s="80"/>
      <c r="K12" s="8"/>
    </row>
    <row r="13" spans="2:11" ht="15" thickBot="1" x14ac:dyDescent="0.25"/>
    <row r="14" spans="2:11" ht="60.75" customHeight="1" x14ac:dyDescent="0.2">
      <c r="B14" s="10" t="s">
        <v>0</v>
      </c>
      <c r="C14" s="11" t="s">
        <v>1</v>
      </c>
      <c r="D14" s="32" t="s">
        <v>3</v>
      </c>
      <c r="E14" s="12" t="s">
        <v>2</v>
      </c>
      <c r="F14" s="12" t="s">
        <v>4</v>
      </c>
      <c r="G14" s="12" t="s">
        <v>5</v>
      </c>
      <c r="H14" s="12" t="s">
        <v>6</v>
      </c>
      <c r="I14" s="12" t="s">
        <v>7</v>
      </c>
      <c r="J14" s="13" t="s">
        <v>8</v>
      </c>
    </row>
    <row r="15" spans="2:11" ht="60" customHeight="1" x14ac:dyDescent="0.2">
      <c r="B15" s="14" t="s">
        <v>10</v>
      </c>
      <c r="C15" s="15" t="s">
        <v>14</v>
      </c>
      <c r="D15" s="16" t="s">
        <v>9</v>
      </c>
      <c r="E15" s="17">
        <v>44318</v>
      </c>
      <c r="F15" s="18">
        <v>225000</v>
      </c>
      <c r="G15" s="17">
        <v>44349</v>
      </c>
      <c r="H15" s="19">
        <f>+F15</f>
        <v>225000</v>
      </c>
      <c r="I15" s="20">
        <f>+F15-H15</f>
        <v>0</v>
      </c>
      <c r="J15" s="16" t="s">
        <v>33</v>
      </c>
    </row>
    <row r="16" spans="2:11" ht="54.75" customHeight="1" x14ac:dyDescent="0.2">
      <c r="B16" s="21" t="s">
        <v>11</v>
      </c>
      <c r="C16" s="15" t="s">
        <v>15</v>
      </c>
      <c r="D16" s="16" t="s">
        <v>12</v>
      </c>
      <c r="E16" s="22">
        <v>44307</v>
      </c>
      <c r="F16" s="18">
        <v>318870</v>
      </c>
      <c r="G16" s="17">
        <v>44337</v>
      </c>
      <c r="H16" s="23" t="s">
        <v>13</v>
      </c>
      <c r="I16" s="20">
        <v>0</v>
      </c>
      <c r="J16" s="16" t="s">
        <v>33</v>
      </c>
    </row>
    <row r="17" spans="2:10" ht="48" x14ac:dyDescent="0.2">
      <c r="B17" s="16" t="s">
        <v>16</v>
      </c>
      <c r="C17" s="15" t="s">
        <v>18</v>
      </c>
      <c r="D17" s="16" t="s">
        <v>17</v>
      </c>
      <c r="E17" s="17">
        <v>44292</v>
      </c>
      <c r="F17" s="18">
        <v>119062</v>
      </c>
      <c r="G17" s="17">
        <v>44322</v>
      </c>
      <c r="H17" s="18">
        <v>119062</v>
      </c>
      <c r="I17" s="20">
        <v>0</v>
      </c>
      <c r="J17" s="16" t="s">
        <v>33</v>
      </c>
    </row>
    <row r="18" spans="2:10" ht="60" x14ac:dyDescent="0.2">
      <c r="B18" s="24" t="s">
        <v>57</v>
      </c>
      <c r="C18" s="25" t="s">
        <v>61</v>
      </c>
      <c r="D18" s="16" t="s">
        <v>58</v>
      </c>
      <c r="E18" s="17">
        <v>44333</v>
      </c>
      <c r="F18" s="26">
        <v>94531.59</v>
      </c>
      <c r="G18" s="17">
        <v>44364</v>
      </c>
      <c r="H18" s="18">
        <v>94531.59</v>
      </c>
      <c r="I18" s="20">
        <v>0</v>
      </c>
      <c r="J18" s="16" t="s">
        <v>33</v>
      </c>
    </row>
    <row r="19" spans="2:10" ht="74.25" customHeight="1" x14ac:dyDescent="0.2">
      <c r="B19" s="24" t="s">
        <v>60</v>
      </c>
      <c r="C19" s="15" t="s">
        <v>62</v>
      </c>
      <c r="D19" s="16" t="s">
        <v>59</v>
      </c>
      <c r="E19" s="17">
        <v>44359</v>
      </c>
      <c r="F19" s="26">
        <v>106200</v>
      </c>
      <c r="G19" s="17">
        <v>44389</v>
      </c>
      <c r="H19" s="33">
        <v>106200</v>
      </c>
      <c r="I19" s="20">
        <v>0</v>
      </c>
      <c r="J19" s="16" t="s">
        <v>33</v>
      </c>
    </row>
    <row r="20" spans="2:10" ht="48" x14ac:dyDescent="0.2">
      <c r="B20" s="25" t="s">
        <v>63</v>
      </c>
      <c r="C20" s="25" t="s">
        <v>64</v>
      </c>
      <c r="D20" s="16" t="s">
        <v>65</v>
      </c>
      <c r="E20" s="17">
        <v>44344</v>
      </c>
      <c r="F20" s="26">
        <v>998908.29</v>
      </c>
      <c r="G20" s="17">
        <v>44375</v>
      </c>
      <c r="H20" s="18">
        <v>998908.29</v>
      </c>
      <c r="I20" s="20">
        <v>0</v>
      </c>
      <c r="J20" s="16" t="s">
        <v>33</v>
      </c>
    </row>
    <row r="21" spans="2:10" ht="63" customHeight="1" x14ac:dyDescent="0.2">
      <c r="B21" s="24" t="s">
        <v>66</v>
      </c>
      <c r="C21" s="25" t="s">
        <v>67</v>
      </c>
      <c r="D21" s="24" t="s">
        <v>68</v>
      </c>
      <c r="E21" s="17" t="s">
        <v>69</v>
      </c>
      <c r="F21" s="26">
        <v>2049.98</v>
      </c>
      <c r="G21" s="17">
        <v>44408</v>
      </c>
      <c r="H21" s="26">
        <v>2049.98</v>
      </c>
      <c r="I21" s="20">
        <v>0</v>
      </c>
      <c r="J21" s="16" t="s">
        <v>33</v>
      </c>
    </row>
    <row r="22" spans="2:10" ht="72" x14ac:dyDescent="0.2">
      <c r="B22" s="24" t="s">
        <v>34</v>
      </c>
      <c r="C22" s="25" t="s">
        <v>74</v>
      </c>
      <c r="D22" s="16" t="s">
        <v>70</v>
      </c>
      <c r="E22" s="17">
        <v>44317</v>
      </c>
      <c r="F22" s="26">
        <v>84005.45</v>
      </c>
      <c r="G22" s="17">
        <v>44348</v>
      </c>
      <c r="H22" s="26">
        <v>84005.45</v>
      </c>
      <c r="I22" s="20">
        <v>0</v>
      </c>
      <c r="J22" s="16" t="s">
        <v>33</v>
      </c>
    </row>
    <row r="23" spans="2:10" ht="36" x14ac:dyDescent="0.2">
      <c r="B23" s="24" t="s">
        <v>71</v>
      </c>
      <c r="C23" s="25" t="s">
        <v>73</v>
      </c>
      <c r="D23" s="16" t="s">
        <v>72</v>
      </c>
      <c r="E23" s="17">
        <v>44263</v>
      </c>
      <c r="F23" s="26">
        <v>18172</v>
      </c>
      <c r="G23" s="17">
        <v>44294</v>
      </c>
      <c r="H23" s="26">
        <v>18172</v>
      </c>
      <c r="I23" s="20">
        <v>0</v>
      </c>
      <c r="J23" s="16" t="s">
        <v>33</v>
      </c>
    </row>
    <row r="24" spans="2:10" ht="39" customHeight="1" x14ac:dyDescent="0.2">
      <c r="B24" s="25" t="s">
        <v>75</v>
      </c>
      <c r="C24" s="25" t="s">
        <v>76</v>
      </c>
      <c r="D24" s="16" t="s">
        <v>77</v>
      </c>
      <c r="E24" s="17">
        <v>44344</v>
      </c>
      <c r="F24" s="26">
        <v>1060073.0900000001</v>
      </c>
      <c r="G24" s="17">
        <v>44375</v>
      </c>
      <c r="H24" s="26">
        <v>1060073.0900000001</v>
      </c>
      <c r="I24" s="20">
        <v>0</v>
      </c>
      <c r="J24" s="27" t="s">
        <v>33</v>
      </c>
    </row>
    <row r="25" spans="2:10" ht="72" x14ac:dyDescent="0.2">
      <c r="B25" s="24" t="s">
        <v>80</v>
      </c>
      <c r="C25" s="25" t="s">
        <v>78</v>
      </c>
      <c r="D25" s="16" t="s">
        <v>79</v>
      </c>
      <c r="E25" s="37">
        <v>44308</v>
      </c>
      <c r="F25" s="26">
        <v>746044.38</v>
      </c>
      <c r="G25" s="17">
        <v>44338</v>
      </c>
      <c r="H25" s="26">
        <v>746044.38</v>
      </c>
      <c r="I25" s="20">
        <v>0</v>
      </c>
      <c r="J25" s="16" t="s">
        <v>33</v>
      </c>
    </row>
    <row r="26" spans="2:10" ht="60" x14ac:dyDescent="0.2">
      <c r="B26" s="24" t="s">
        <v>81</v>
      </c>
      <c r="C26" s="25" t="s">
        <v>142</v>
      </c>
      <c r="D26" s="16" t="s">
        <v>82</v>
      </c>
      <c r="E26" s="37">
        <v>44251</v>
      </c>
      <c r="F26" s="26">
        <v>8484931.1500000004</v>
      </c>
      <c r="G26" s="17">
        <v>44371</v>
      </c>
      <c r="H26" s="26">
        <f>+F26-3384931.15</f>
        <v>5100000</v>
      </c>
      <c r="I26" s="20">
        <f>+F26-H26</f>
        <v>3384931.1500000004</v>
      </c>
      <c r="J26" s="16" t="s">
        <v>108</v>
      </c>
    </row>
    <row r="27" spans="2:10" ht="60" x14ac:dyDescent="0.2">
      <c r="B27" s="24" t="s">
        <v>83</v>
      </c>
      <c r="C27" s="25" t="s">
        <v>143</v>
      </c>
      <c r="D27" s="16" t="s">
        <v>84</v>
      </c>
      <c r="E27" s="17">
        <v>44298</v>
      </c>
      <c r="F27" s="26">
        <v>3172199.91</v>
      </c>
      <c r="G27" s="17">
        <v>44328</v>
      </c>
      <c r="H27" s="26">
        <v>3172199.91</v>
      </c>
      <c r="I27" s="20">
        <v>0</v>
      </c>
      <c r="J27" s="16" t="s">
        <v>33</v>
      </c>
    </row>
    <row r="28" spans="2:10" ht="48" x14ac:dyDescent="0.2">
      <c r="B28" s="24" t="s">
        <v>85</v>
      </c>
      <c r="C28" s="25" t="s">
        <v>144</v>
      </c>
      <c r="D28" s="16" t="s">
        <v>86</v>
      </c>
      <c r="E28" s="17">
        <v>44316</v>
      </c>
      <c r="F28" s="26">
        <v>245143.83</v>
      </c>
      <c r="G28" s="17">
        <v>44346</v>
      </c>
      <c r="H28" s="26">
        <v>245143.83</v>
      </c>
      <c r="I28" s="20">
        <v>0</v>
      </c>
      <c r="J28" s="16" t="s">
        <v>33</v>
      </c>
    </row>
    <row r="29" spans="2:10" ht="60" x14ac:dyDescent="0.2">
      <c r="B29" s="24" t="s">
        <v>87</v>
      </c>
      <c r="C29" s="25" t="s">
        <v>145</v>
      </c>
      <c r="D29" s="15" t="s">
        <v>88</v>
      </c>
      <c r="E29" s="28" t="s">
        <v>89</v>
      </c>
      <c r="F29" s="38" t="s">
        <v>90</v>
      </c>
      <c r="G29" s="28" t="s">
        <v>109</v>
      </c>
      <c r="H29" s="38" t="s">
        <v>90</v>
      </c>
      <c r="I29" s="20">
        <v>0</v>
      </c>
      <c r="J29" s="16" t="s">
        <v>33</v>
      </c>
    </row>
    <row r="30" spans="2:10" ht="63" customHeight="1" x14ac:dyDescent="0.2">
      <c r="B30" s="24" t="s">
        <v>91</v>
      </c>
      <c r="C30" s="25" t="s">
        <v>146</v>
      </c>
      <c r="D30" s="25" t="s">
        <v>92</v>
      </c>
      <c r="E30" s="28" t="s">
        <v>93</v>
      </c>
      <c r="F30" s="38">
        <v>1633978.99</v>
      </c>
      <c r="G30" s="28" t="s">
        <v>110</v>
      </c>
      <c r="H30" s="38" t="s">
        <v>94</v>
      </c>
      <c r="I30" s="20">
        <v>0</v>
      </c>
      <c r="J30" s="16" t="s">
        <v>33</v>
      </c>
    </row>
    <row r="31" spans="2:10" ht="60" x14ac:dyDescent="0.2">
      <c r="B31" s="25" t="s">
        <v>95</v>
      </c>
      <c r="C31" s="25" t="s">
        <v>147</v>
      </c>
      <c r="D31" s="15" t="s">
        <v>96</v>
      </c>
      <c r="E31" s="28" t="s">
        <v>97</v>
      </c>
      <c r="F31" s="38" t="s">
        <v>98</v>
      </c>
      <c r="G31" s="28" t="s">
        <v>111</v>
      </c>
      <c r="H31" s="38" t="s">
        <v>98</v>
      </c>
      <c r="I31" s="20">
        <v>0</v>
      </c>
      <c r="J31" s="16" t="s">
        <v>33</v>
      </c>
    </row>
    <row r="32" spans="2:10" s="31" customFormat="1" ht="52.5" customHeight="1" x14ac:dyDescent="0.2">
      <c r="B32" s="24" t="s">
        <v>148</v>
      </c>
      <c r="C32" s="25" t="s">
        <v>149</v>
      </c>
      <c r="D32" s="15" t="s">
        <v>150</v>
      </c>
      <c r="E32" s="28" t="s">
        <v>151</v>
      </c>
      <c r="F32" s="29" t="s">
        <v>152</v>
      </c>
      <c r="G32" s="28" t="s">
        <v>153</v>
      </c>
      <c r="H32" s="29" t="s">
        <v>152</v>
      </c>
      <c r="I32" s="20">
        <v>0</v>
      </c>
      <c r="J32" s="16" t="s">
        <v>33</v>
      </c>
    </row>
    <row r="33" spans="2:10" ht="82.5" customHeight="1" x14ac:dyDescent="0.2">
      <c r="B33" s="16" t="s">
        <v>19</v>
      </c>
      <c r="C33" s="15" t="s">
        <v>32</v>
      </c>
      <c r="D33" s="15" t="s">
        <v>99</v>
      </c>
      <c r="E33" s="30" t="s">
        <v>112</v>
      </c>
      <c r="F33" s="34" t="s">
        <v>113</v>
      </c>
      <c r="G33" s="30" t="s">
        <v>114</v>
      </c>
      <c r="H33" s="34" t="s">
        <v>113</v>
      </c>
      <c r="I33" s="20">
        <v>0</v>
      </c>
      <c r="J33" s="16" t="s">
        <v>33</v>
      </c>
    </row>
    <row r="34" spans="2:10" ht="89.25" customHeight="1" x14ac:dyDescent="0.2">
      <c r="B34" s="16" t="s">
        <v>19</v>
      </c>
      <c r="C34" s="15" t="s">
        <v>35</v>
      </c>
      <c r="D34" s="15" t="s">
        <v>100</v>
      </c>
      <c r="E34" s="30" t="s">
        <v>115</v>
      </c>
      <c r="F34" s="34" t="s">
        <v>116</v>
      </c>
      <c r="G34" s="30" t="s">
        <v>117</v>
      </c>
      <c r="H34" s="34" t="s">
        <v>116</v>
      </c>
      <c r="I34" s="20">
        <v>0</v>
      </c>
      <c r="J34" s="16" t="s">
        <v>33</v>
      </c>
    </row>
    <row r="35" spans="2:10" ht="144" x14ac:dyDescent="0.2">
      <c r="B35" s="15" t="s">
        <v>20</v>
      </c>
      <c r="C35" s="15" t="s">
        <v>36</v>
      </c>
      <c r="D35" s="30" t="s">
        <v>118</v>
      </c>
      <c r="E35" s="30" t="s">
        <v>119</v>
      </c>
      <c r="F35" s="34" t="s">
        <v>120</v>
      </c>
      <c r="G35" s="30" t="s">
        <v>121</v>
      </c>
      <c r="H35" s="34" t="s">
        <v>120</v>
      </c>
      <c r="I35" s="20">
        <v>0</v>
      </c>
      <c r="J35" s="16" t="s">
        <v>33</v>
      </c>
    </row>
    <row r="36" spans="2:10" ht="56.25" customHeight="1" x14ac:dyDescent="0.2">
      <c r="B36" s="16" t="s">
        <v>21</v>
      </c>
      <c r="C36" s="15" t="s">
        <v>38</v>
      </c>
      <c r="D36" s="22" t="s">
        <v>37</v>
      </c>
      <c r="E36" s="22">
        <v>44270</v>
      </c>
      <c r="F36" s="18">
        <v>16158.07</v>
      </c>
      <c r="G36" s="22">
        <v>44301</v>
      </c>
      <c r="H36" s="18">
        <v>16158.07</v>
      </c>
      <c r="I36" s="20">
        <v>0</v>
      </c>
      <c r="J36" s="16" t="s">
        <v>33</v>
      </c>
    </row>
    <row r="37" spans="2:10" ht="59.25" customHeight="1" x14ac:dyDescent="0.2">
      <c r="B37" s="15" t="s">
        <v>22</v>
      </c>
      <c r="C37" s="15" t="s">
        <v>39</v>
      </c>
      <c r="D37" s="30" t="s">
        <v>53</v>
      </c>
      <c r="E37" s="15" t="s">
        <v>54</v>
      </c>
      <c r="F37" s="35" t="s">
        <v>55</v>
      </c>
      <c r="G37" s="15" t="s">
        <v>56</v>
      </c>
      <c r="H37" s="35" t="s">
        <v>55</v>
      </c>
      <c r="I37" s="20">
        <v>0</v>
      </c>
      <c r="J37" s="16" t="s">
        <v>33</v>
      </c>
    </row>
    <row r="38" spans="2:10" ht="79.5" customHeight="1" x14ac:dyDescent="0.2">
      <c r="B38" s="15" t="s">
        <v>23</v>
      </c>
      <c r="C38" s="15" t="s">
        <v>40</v>
      </c>
      <c r="D38" s="22" t="s">
        <v>41</v>
      </c>
      <c r="E38" s="22">
        <v>44329</v>
      </c>
      <c r="F38" s="18">
        <v>35555.839999999997</v>
      </c>
      <c r="G38" s="22">
        <v>44360</v>
      </c>
      <c r="H38" s="18">
        <v>35555.839999999997</v>
      </c>
      <c r="I38" s="20">
        <v>0</v>
      </c>
      <c r="J38" s="16" t="s">
        <v>33</v>
      </c>
    </row>
    <row r="39" spans="2:10" ht="93" customHeight="1" x14ac:dyDescent="0.2">
      <c r="B39" s="16" t="s">
        <v>24</v>
      </c>
      <c r="C39" s="15" t="s">
        <v>42</v>
      </c>
      <c r="D39" s="22" t="s">
        <v>43</v>
      </c>
      <c r="E39" s="22">
        <v>44305</v>
      </c>
      <c r="F39" s="18">
        <v>83515.679999999993</v>
      </c>
      <c r="G39" s="22">
        <v>44335</v>
      </c>
      <c r="H39" s="18">
        <v>83515.679999999993</v>
      </c>
      <c r="I39" s="20">
        <v>0</v>
      </c>
      <c r="J39" s="16" t="s">
        <v>33</v>
      </c>
    </row>
    <row r="40" spans="2:10" ht="70.5" customHeight="1" x14ac:dyDescent="0.2">
      <c r="B40" s="16" t="s">
        <v>25</v>
      </c>
      <c r="C40" s="15" t="s">
        <v>44</v>
      </c>
      <c r="D40" s="22" t="s">
        <v>122</v>
      </c>
      <c r="E40" s="22">
        <v>44337</v>
      </c>
      <c r="F40" s="18">
        <v>85986.6</v>
      </c>
      <c r="G40" s="22">
        <v>44368</v>
      </c>
      <c r="H40" s="18">
        <v>85986.6</v>
      </c>
      <c r="I40" s="20">
        <v>0</v>
      </c>
      <c r="J40" s="16" t="s">
        <v>33</v>
      </c>
    </row>
    <row r="41" spans="2:10" ht="72.75" customHeight="1" x14ac:dyDescent="0.2">
      <c r="B41" s="15" t="s">
        <v>22</v>
      </c>
      <c r="C41" s="15" t="s">
        <v>45</v>
      </c>
      <c r="D41" s="30" t="s">
        <v>124</v>
      </c>
      <c r="E41" s="30" t="s">
        <v>125</v>
      </c>
      <c r="F41" s="35" t="s">
        <v>123</v>
      </c>
      <c r="G41" s="30" t="s">
        <v>126</v>
      </c>
      <c r="H41" s="35" t="s">
        <v>123</v>
      </c>
      <c r="I41" s="20">
        <v>0</v>
      </c>
      <c r="J41" s="16" t="s">
        <v>33</v>
      </c>
    </row>
    <row r="42" spans="2:10" ht="84" x14ac:dyDescent="0.2">
      <c r="B42" s="16" t="s">
        <v>26</v>
      </c>
      <c r="C42" s="15" t="s">
        <v>46</v>
      </c>
      <c r="D42" s="15" t="s">
        <v>128</v>
      </c>
      <c r="E42" s="15" t="s">
        <v>127</v>
      </c>
      <c r="F42" s="35" t="s">
        <v>129</v>
      </c>
      <c r="G42" s="15" t="s">
        <v>130</v>
      </c>
      <c r="H42" s="35" t="s">
        <v>129</v>
      </c>
      <c r="I42" s="20">
        <v>0</v>
      </c>
      <c r="J42" s="16" t="s">
        <v>33</v>
      </c>
    </row>
    <row r="43" spans="2:10" ht="60" x14ac:dyDescent="0.2">
      <c r="B43" s="15" t="s">
        <v>22</v>
      </c>
      <c r="C43" s="15" t="s">
        <v>47</v>
      </c>
      <c r="D43" s="30" t="s">
        <v>131</v>
      </c>
      <c r="E43" s="15" t="s">
        <v>132</v>
      </c>
      <c r="F43" s="35" t="s">
        <v>133</v>
      </c>
      <c r="G43" s="15" t="s">
        <v>134</v>
      </c>
      <c r="H43" s="35" t="s">
        <v>133</v>
      </c>
      <c r="I43" s="20">
        <v>0</v>
      </c>
      <c r="J43" s="16" t="s">
        <v>33</v>
      </c>
    </row>
    <row r="44" spans="2:10" ht="72" x14ac:dyDescent="0.2">
      <c r="B44" s="16" t="s">
        <v>27</v>
      </c>
      <c r="C44" s="15" t="s">
        <v>48</v>
      </c>
      <c r="D44" s="22" t="s">
        <v>135</v>
      </c>
      <c r="E44" s="22">
        <v>44211</v>
      </c>
      <c r="F44" s="18">
        <v>82116.2</v>
      </c>
      <c r="G44" s="22">
        <v>44242</v>
      </c>
      <c r="H44" s="18">
        <v>82116.2</v>
      </c>
      <c r="I44" s="20">
        <v>0</v>
      </c>
      <c r="J44" s="16" t="s">
        <v>33</v>
      </c>
    </row>
    <row r="45" spans="2:10" ht="84" x14ac:dyDescent="0.2">
      <c r="B45" s="16" t="s">
        <v>28</v>
      </c>
      <c r="C45" s="15" t="s">
        <v>137</v>
      </c>
      <c r="D45" s="22" t="s">
        <v>136</v>
      </c>
      <c r="E45" s="17">
        <v>44320</v>
      </c>
      <c r="F45" s="20">
        <v>64918.080000000002</v>
      </c>
      <c r="G45" s="22">
        <v>44351</v>
      </c>
      <c r="H45" s="20">
        <v>64918.080000000002</v>
      </c>
      <c r="I45" s="20">
        <v>0</v>
      </c>
      <c r="J45" s="16" t="s">
        <v>33</v>
      </c>
    </row>
    <row r="46" spans="2:10" ht="60" x14ac:dyDescent="0.2">
      <c r="B46" s="16" t="s">
        <v>29</v>
      </c>
      <c r="C46" s="15" t="s">
        <v>49</v>
      </c>
      <c r="D46" s="22" t="s">
        <v>138</v>
      </c>
      <c r="E46" s="17">
        <v>44355</v>
      </c>
      <c r="F46" s="33">
        <v>18585</v>
      </c>
      <c r="G46" s="36">
        <v>44385</v>
      </c>
      <c r="H46" s="33">
        <v>18585</v>
      </c>
      <c r="I46" s="20">
        <v>0</v>
      </c>
      <c r="J46" s="16" t="s">
        <v>33</v>
      </c>
    </row>
    <row r="47" spans="2:10" ht="60" x14ac:dyDescent="0.2">
      <c r="B47" s="16" t="s">
        <v>30</v>
      </c>
      <c r="C47" s="15" t="s">
        <v>50</v>
      </c>
      <c r="D47" s="22" t="s">
        <v>141</v>
      </c>
      <c r="E47" s="17">
        <v>44326</v>
      </c>
      <c r="F47" s="20">
        <v>99946</v>
      </c>
      <c r="G47" s="22">
        <v>44357</v>
      </c>
      <c r="H47" s="16">
        <v>99946</v>
      </c>
      <c r="I47" s="20">
        <v>0</v>
      </c>
      <c r="J47" s="16" t="s">
        <v>33</v>
      </c>
    </row>
    <row r="48" spans="2:10" ht="84" x14ac:dyDescent="0.2">
      <c r="B48" s="15" t="s">
        <v>23</v>
      </c>
      <c r="C48" s="15" t="s">
        <v>51</v>
      </c>
      <c r="D48" s="22" t="s">
        <v>140</v>
      </c>
      <c r="E48" s="17">
        <v>44361</v>
      </c>
      <c r="F48" s="20">
        <v>35568.31</v>
      </c>
      <c r="G48" s="22">
        <v>44391</v>
      </c>
      <c r="H48" s="16">
        <v>35568.31</v>
      </c>
      <c r="I48" s="20">
        <v>0</v>
      </c>
      <c r="J48" s="16" t="s">
        <v>33</v>
      </c>
    </row>
    <row r="49" spans="2:10" ht="60" x14ac:dyDescent="0.2">
      <c r="B49" s="16" t="s">
        <v>31</v>
      </c>
      <c r="C49" s="15" t="s">
        <v>52</v>
      </c>
      <c r="D49" s="22" t="s">
        <v>139</v>
      </c>
      <c r="E49" s="17">
        <v>44333</v>
      </c>
      <c r="F49" s="18">
        <v>31270</v>
      </c>
      <c r="G49" s="22">
        <v>44364</v>
      </c>
      <c r="H49" s="18">
        <v>31270</v>
      </c>
      <c r="I49" s="20">
        <v>0</v>
      </c>
      <c r="J49" s="16" t="s">
        <v>33</v>
      </c>
    </row>
    <row r="50" spans="2:10" x14ac:dyDescent="0.2">
      <c r="B50" s="40"/>
      <c r="C50" s="41"/>
      <c r="D50" s="41"/>
      <c r="E50" s="42"/>
      <c r="F50" s="41"/>
      <c r="G50" s="41"/>
      <c r="H50" s="41"/>
      <c r="I50" s="43"/>
      <c r="J50" s="44"/>
    </row>
    <row r="51" spans="2:10" x14ac:dyDescent="0.2">
      <c r="B51" s="31"/>
      <c r="C51" s="31"/>
      <c r="D51" s="31"/>
      <c r="E51" s="31"/>
      <c r="F51" s="31"/>
      <c r="G51" s="31"/>
      <c r="H51" s="31"/>
      <c r="I51" s="31"/>
      <c r="J51" s="31"/>
    </row>
    <row r="56" spans="2:10" ht="15.75" x14ac:dyDescent="0.25">
      <c r="C56" s="81"/>
      <c r="D56" s="81"/>
    </row>
    <row r="57" spans="2:10" ht="15.75" x14ac:dyDescent="0.25">
      <c r="C57" s="7" t="s">
        <v>101</v>
      </c>
      <c r="D57" s="7"/>
      <c r="E57" s="2" t="s">
        <v>102</v>
      </c>
    </row>
    <row r="58" spans="2:10" ht="18.75" customHeight="1" x14ac:dyDescent="0.25">
      <c r="C58" s="39" t="s">
        <v>154</v>
      </c>
      <c r="D58" s="5"/>
      <c r="E58" s="3" t="s">
        <v>103</v>
      </c>
    </row>
    <row r="59" spans="2:10" ht="18.75" x14ac:dyDescent="0.3">
      <c r="B59" s="79" t="s">
        <v>155</v>
      </c>
      <c r="C59" s="79"/>
      <c r="D59" s="6"/>
      <c r="E59" s="4" t="s">
        <v>104</v>
      </c>
    </row>
  </sheetData>
  <mergeCells count="5">
    <mergeCell ref="B9:J9"/>
    <mergeCell ref="B59:C59"/>
    <mergeCell ref="B12:J12"/>
    <mergeCell ref="B11:J11"/>
    <mergeCell ref="C56:D56"/>
  </mergeCells>
  <pageMargins left="7.874015748031496E-2" right="7.874015748031496E-2" top="7.874015748031496E-2" bottom="7.874015748031496E-2" header="0.31496062992125984" footer="0.31496062992125984"/>
  <pageSetup scale="90" orientation="landscape" horizontalDpi="4294967295" verticalDpi="4294967295"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8:I182"/>
  <sheetViews>
    <sheetView tabSelected="1" view="pageBreakPreview" topLeftCell="A173" zoomScale="85" zoomScaleNormal="90" zoomScaleSheetLayoutView="85" workbookViewId="0">
      <selection activeCell="B179" sqref="B179:C179"/>
    </sheetView>
  </sheetViews>
  <sheetFormatPr baseColWidth="10" defaultRowHeight="12.75" x14ac:dyDescent="0.2"/>
  <cols>
    <col min="1" max="1" width="34.7109375" style="51" customWidth="1"/>
    <col min="2" max="2" width="38.140625" style="51" customWidth="1"/>
    <col min="3" max="3" width="25.42578125" style="49" customWidth="1"/>
    <col min="4" max="4" width="22.42578125" style="49" customWidth="1"/>
    <col min="5" max="5" width="17" style="54" customWidth="1"/>
    <col min="6" max="6" width="13.42578125" style="50" bestFit="1" customWidth="1"/>
    <col min="7" max="7" width="16.42578125" style="50" bestFit="1" customWidth="1"/>
    <col min="8" max="8" width="16.140625" style="50" customWidth="1"/>
    <col min="9" max="9" width="19.42578125" style="50" customWidth="1"/>
    <col min="10" max="16384" width="11.42578125" style="45"/>
  </cols>
  <sheetData>
    <row r="8" spans="1:9" x14ac:dyDescent="0.2">
      <c r="A8" s="85" t="s">
        <v>105</v>
      </c>
      <c r="B8" s="85"/>
      <c r="C8" s="85"/>
      <c r="D8" s="85"/>
      <c r="E8" s="85"/>
      <c r="F8" s="85"/>
      <c r="G8" s="85"/>
      <c r="H8" s="85"/>
      <c r="I8" s="85"/>
    </row>
    <row r="9" spans="1:9" x14ac:dyDescent="0.2">
      <c r="B9" s="59"/>
      <c r="C9" s="60"/>
      <c r="D9" s="61"/>
      <c r="E9" s="62"/>
      <c r="F9" s="63"/>
      <c r="G9" s="64"/>
      <c r="H9" s="64"/>
      <c r="I9" s="64"/>
    </row>
    <row r="10" spans="1:9" x14ac:dyDescent="0.2">
      <c r="A10" s="85" t="s">
        <v>106</v>
      </c>
      <c r="B10" s="85"/>
      <c r="C10" s="85"/>
      <c r="D10" s="85"/>
      <c r="E10" s="85"/>
      <c r="F10" s="85"/>
      <c r="G10" s="85"/>
      <c r="H10" s="85"/>
      <c r="I10" s="85"/>
    </row>
    <row r="11" spans="1:9" x14ac:dyDescent="0.2">
      <c r="A11" s="85" t="s">
        <v>178</v>
      </c>
      <c r="B11" s="85"/>
      <c r="C11" s="85"/>
      <c r="D11" s="85"/>
      <c r="E11" s="85"/>
      <c r="F11" s="85"/>
      <c r="G11" s="85"/>
      <c r="H11" s="85"/>
      <c r="I11" s="85"/>
    </row>
    <row r="13" spans="1:9" s="46" customFormat="1" ht="51" x14ac:dyDescent="0.2">
      <c r="A13" s="47" t="s">
        <v>0</v>
      </c>
      <c r="B13" s="47" t="s">
        <v>1</v>
      </c>
      <c r="C13" s="47" t="s">
        <v>3</v>
      </c>
      <c r="D13" s="47" t="s">
        <v>2</v>
      </c>
      <c r="E13" s="48" t="s">
        <v>4</v>
      </c>
      <c r="F13" s="47" t="s">
        <v>5</v>
      </c>
      <c r="G13" s="47" t="s">
        <v>6</v>
      </c>
      <c r="H13" s="47" t="s">
        <v>7</v>
      </c>
      <c r="I13" s="47" t="s">
        <v>8</v>
      </c>
    </row>
    <row r="14" spans="1:9" s="73" customFormat="1" ht="87.75" customHeight="1" x14ac:dyDescent="0.2">
      <c r="A14" s="76" t="s">
        <v>181</v>
      </c>
      <c r="B14" s="75" t="s">
        <v>179</v>
      </c>
      <c r="C14" s="74" t="s">
        <v>180</v>
      </c>
      <c r="D14" s="69">
        <v>45398</v>
      </c>
      <c r="E14" s="70">
        <v>297360</v>
      </c>
      <c r="F14" s="69">
        <f>30+D14</f>
        <v>45428</v>
      </c>
      <c r="G14" s="70">
        <f>+E14</f>
        <v>297360</v>
      </c>
      <c r="H14" s="71">
        <v>0</v>
      </c>
      <c r="I14" s="72" t="s">
        <v>33</v>
      </c>
    </row>
    <row r="15" spans="1:9" s="73" customFormat="1" ht="99" customHeight="1" x14ac:dyDescent="0.2">
      <c r="A15" s="77" t="s">
        <v>11</v>
      </c>
      <c r="B15" s="75" t="s">
        <v>182</v>
      </c>
      <c r="C15" s="74" t="s">
        <v>183</v>
      </c>
      <c r="D15" s="69">
        <v>45559</v>
      </c>
      <c r="E15" s="70">
        <v>632434.80000000005</v>
      </c>
      <c r="F15" s="69">
        <f>30+D15</f>
        <v>45589</v>
      </c>
      <c r="G15" s="70">
        <f>+E15</f>
        <v>632434.80000000005</v>
      </c>
      <c r="H15" s="71">
        <v>0</v>
      </c>
      <c r="I15" s="72" t="s">
        <v>33</v>
      </c>
    </row>
    <row r="16" spans="1:9" s="73" customFormat="1" ht="99.75" customHeight="1" x14ac:dyDescent="0.2">
      <c r="A16" s="77" t="s">
        <v>11</v>
      </c>
      <c r="B16" s="75" t="s">
        <v>184</v>
      </c>
      <c r="C16" s="74" t="s">
        <v>185</v>
      </c>
      <c r="D16" s="69">
        <v>45559</v>
      </c>
      <c r="E16" s="70">
        <v>9803.06</v>
      </c>
      <c r="F16" s="69">
        <f>30+D16</f>
        <v>45589</v>
      </c>
      <c r="G16" s="70">
        <f>+E16</f>
        <v>9803.06</v>
      </c>
      <c r="H16" s="71">
        <v>0</v>
      </c>
      <c r="I16" s="72" t="s">
        <v>33</v>
      </c>
    </row>
    <row r="17" spans="1:9" s="73" customFormat="1" ht="71.25" customHeight="1" x14ac:dyDescent="0.2">
      <c r="A17" s="77" t="s">
        <v>188</v>
      </c>
      <c r="B17" s="75" t="s">
        <v>186</v>
      </c>
      <c r="C17" s="74" t="s">
        <v>187</v>
      </c>
      <c r="D17" s="69">
        <v>45514</v>
      </c>
      <c r="E17" s="70">
        <v>94400</v>
      </c>
      <c r="F17" s="69">
        <f t="shared" ref="F17:F145" si="0">30+D17</f>
        <v>45544</v>
      </c>
      <c r="G17" s="70">
        <f t="shared" ref="G17:G151" si="1">+E17</f>
        <v>94400</v>
      </c>
      <c r="H17" s="71">
        <v>0</v>
      </c>
      <c r="I17" s="72" t="s">
        <v>33</v>
      </c>
    </row>
    <row r="18" spans="1:9" s="73" customFormat="1" ht="81.75" customHeight="1" x14ac:dyDescent="0.2">
      <c r="A18" s="77" t="s">
        <v>163</v>
      </c>
      <c r="B18" s="75" t="s">
        <v>189</v>
      </c>
      <c r="C18" s="74" t="s">
        <v>190</v>
      </c>
      <c r="D18" s="69">
        <v>45565</v>
      </c>
      <c r="E18" s="70">
        <v>12300</v>
      </c>
      <c r="F18" s="69">
        <f t="shared" si="0"/>
        <v>45595</v>
      </c>
      <c r="G18" s="70">
        <f t="shared" si="1"/>
        <v>12300</v>
      </c>
      <c r="H18" s="71">
        <v>0</v>
      </c>
      <c r="I18" s="72" t="s">
        <v>33</v>
      </c>
    </row>
    <row r="19" spans="1:9" s="73" customFormat="1" ht="75.75" customHeight="1" x14ac:dyDescent="0.2">
      <c r="A19" s="77" t="s">
        <v>91</v>
      </c>
      <c r="B19" s="75" t="s">
        <v>191</v>
      </c>
      <c r="C19" s="74" t="s">
        <v>192</v>
      </c>
      <c r="D19" s="69">
        <v>45566</v>
      </c>
      <c r="E19" s="70">
        <v>1382029.68</v>
      </c>
      <c r="F19" s="69">
        <f t="shared" si="0"/>
        <v>45596</v>
      </c>
      <c r="G19" s="70">
        <f t="shared" si="1"/>
        <v>1382029.68</v>
      </c>
      <c r="H19" s="71">
        <v>0</v>
      </c>
      <c r="I19" s="72" t="s">
        <v>33</v>
      </c>
    </row>
    <row r="20" spans="1:9" s="73" customFormat="1" ht="25.5" customHeight="1" x14ac:dyDescent="0.2">
      <c r="A20" s="82" t="s">
        <v>194</v>
      </c>
      <c r="B20" s="82" t="s">
        <v>193</v>
      </c>
      <c r="C20" s="74" t="s">
        <v>195</v>
      </c>
      <c r="D20" s="69">
        <v>45535</v>
      </c>
      <c r="E20" s="70">
        <v>2576.3000000000002</v>
      </c>
      <c r="F20" s="69">
        <f t="shared" si="0"/>
        <v>45565</v>
      </c>
      <c r="G20" s="70">
        <f t="shared" si="1"/>
        <v>2576.3000000000002</v>
      </c>
      <c r="H20" s="71">
        <v>0</v>
      </c>
      <c r="I20" s="72" t="s">
        <v>33</v>
      </c>
    </row>
    <row r="21" spans="1:9" s="73" customFormat="1" ht="25.5" customHeight="1" x14ac:dyDescent="0.2">
      <c r="A21" s="83"/>
      <c r="B21" s="83"/>
      <c r="C21" s="74" t="s">
        <v>196</v>
      </c>
      <c r="D21" s="69">
        <v>45538</v>
      </c>
      <c r="E21" s="70">
        <v>3500</v>
      </c>
      <c r="F21" s="69">
        <f t="shared" si="0"/>
        <v>45568</v>
      </c>
      <c r="G21" s="70">
        <f t="shared" si="1"/>
        <v>3500</v>
      </c>
      <c r="H21" s="71">
        <v>0</v>
      </c>
      <c r="I21" s="72" t="s">
        <v>33</v>
      </c>
    </row>
    <row r="22" spans="1:9" s="73" customFormat="1" ht="25.5" customHeight="1" x14ac:dyDescent="0.2">
      <c r="A22" s="83"/>
      <c r="B22" s="83"/>
      <c r="C22" s="74" t="s">
        <v>197</v>
      </c>
      <c r="D22" s="69">
        <v>45540</v>
      </c>
      <c r="E22" s="70">
        <v>2000</v>
      </c>
      <c r="F22" s="69">
        <f t="shared" si="0"/>
        <v>45570</v>
      </c>
      <c r="G22" s="70">
        <f t="shared" si="1"/>
        <v>2000</v>
      </c>
      <c r="H22" s="71">
        <v>0</v>
      </c>
      <c r="I22" s="72" t="s">
        <v>33</v>
      </c>
    </row>
    <row r="23" spans="1:9" s="73" customFormat="1" ht="25.5" customHeight="1" x14ac:dyDescent="0.2">
      <c r="A23" s="84"/>
      <c r="B23" s="84"/>
      <c r="C23" s="74" t="s">
        <v>198</v>
      </c>
      <c r="D23" s="69">
        <v>45546</v>
      </c>
      <c r="E23" s="70">
        <v>3500</v>
      </c>
      <c r="F23" s="69">
        <f t="shared" si="0"/>
        <v>45576</v>
      </c>
      <c r="G23" s="70">
        <f t="shared" si="1"/>
        <v>3500</v>
      </c>
      <c r="H23" s="71">
        <v>0</v>
      </c>
      <c r="I23" s="72" t="s">
        <v>33</v>
      </c>
    </row>
    <row r="24" spans="1:9" s="73" customFormat="1" ht="84" customHeight="1" x14ac:dyDescent="0.2">
      <c r="A24" s="77" t="s">
        <v>201</v>
      </c>
      <c r="B24" s="75" t="s">
        <v>199</v>
      </c>
      <c r="C24" s="74" t="s">
        <v>200</v>
      </c>
      <c r="D24" s="69">
        <v>45573</v>
      </c>
      <c r="E24" s="70">
        <v>7080</v>
      </c>
      <c r="F24" s="69">
        <f t="shared" si="0"/>
        <v>45603</v>
      </c>
      <c r="G24" s="70">
        <f t="shared" si="1"/>
        <v>7080</v>
      </c>
      <c r="H24" s="71">
        <v>0</v>
      </c>
      <c r="I24" s="72" t="s">
        <v>33</v>
      </c>
    </row>
    <row r="25" spans="1:9" s="73" customFormat="1" ht="63.75" customHeight="1" x14ac:dyDescent="0.2">
      <c r="A25" s="47" t="s">
        <v>0</v>
      </c>
      <c r="B25" s="47" t="s">
        <v>1</v>
      </c>
      <c r="C25" s="47" t="s">
        <v>3</v>
      </c>
      <c r="D25" s="47" t="s">
        <v>2</v>
      </c>
      <c r="E25" s="48" t="s">
        <v>4</v>
      </c>
      <c r="F25" s="47" t="s">
        <v>5</v>
      </c>
      <c r="G25" s="47" t="s">
        <v>6</v>
      </c>
      <c r="H25" s="47" t="s">
        <v>7</v>
      </c>
      <c r="I25" s="47" t="s">
        <v>8</v>
      </c>
    </row>
    <row r="26" spans="1:9" s="73" customFormat="1" ht="38.25" customHeight="1" x14ac:dyDescent="0.2">
      <c r="A26" s="82" t="s">
        <v>203</v>
      </c>
      <c r="B26" s="82" t="s">
        <v>202</v>
      </c>
      <c r="C26" s="74" t="s">
        <v>204</v>
      </c>
      <c r="D26" s="69">
        <v>45504</v>
      </c>
      <c r="E26" s="70">
        <v>9505820</v>
      </c>
      <c r="F26" s="69">
        <f t="shared" si="0"/>
        <v>45534</v>
      </c>
      <c r="G26" s="70">
        <f t="shared" si="1"/>
        <v>9505820</v>
      </c>
      <c r="H26" s="71">
        <v>0</v>
      </c>
      <c r="I26" s="72" t="s">
        <v>33</v>
      </c>
    </row>
    <row r="27" spans="1:9" s="73" customFormat="1" ht="38.25" customHeight="1" x14ac:dyDescent="0.2">
      <c r="A27" s="83"/>
      <c r="B27" s="83"/>
      <c r="C27" s="74" t="s">
        <v>205</v>
      </c>
      <c r="D27" s="69">
        <v>45537</v>
      </c>
      <c r="E27" s="70">
        <v>8038405</v>
      </c>
      <c r="F27" s="69">
        <f t="shared" si="0"/>
        <v>45567</v>
      </c>
      <c r="G27" s="70">
        <f t="shared" si="1"/>
        <v>8038405</v>
      </c>
      <c r="H27" s="71">
        <v>0</v>
      </c>
      <c r="I27" s="72" t="s">
        <v>33</v>
      </c>
    </row>
    <row r="28" spans="1:9" s="73" customFormat="1" ht="38.25" customHeight="1" x14ac:dyDescent="0.2">
      <c r="A28" s="84"/>
      <c r="B28" s="84"/>
      <c r="C28" s="74" t="s">
        <v>174</v>
      </c>
      <c r="D28" s="69">
        <v>45565</v>
      </c>
      <c r="E28" s="70">
        <v>11538520</v>
      </c>
      <c r="F28" s="69">
        <f t="shared" si="0"/>
        <v>45595</v>
      </c>
      <c r="G28" s="70">
        <f t="shared" si="1"/>
        <v>11538520</v>
      </c>
      <c r="H28" s="71">
        <v>0</v>
      </c>
      <c r="I28" s="72" t="s">
        <v>33</v>
      </c>
    </row>
    <row r="29" spans="1:9" s="73" customFormat="1" ht="114.75" customHeight="1" x14ac:dyDescent="0.2">
      <c r="A29" s="77" t="s">
        <v>208</v>
      </c>
      <c r="B29" s="75" t="s">
        <v>206</v>
      </c>
      <c r="C29" s="74" t="s">
        <v>207</v>
      </c>
      <c r="D29" s="69">
        <v>45565</v>
      </c>
      <c r="E29" s="70">
        <v>105052.33</v>
      </c>
      <c r="F29" s="69">
        <f t="shared" si="0"/>
        <v>45595</v>
      </c>
      <c r="G29" s="70">
        <f t="shared" si="1"/>
        <v>105052.33</v>
      </c>
      <c r="H29" s="71">
        <v>0</v>
      </c>
      <c r="I29" s="72" t="s">
        <v>33</v>
      </c>
    </row>
    <row r="30" spans="1:9" s="73" customFormat="1" ht="88.5" customHeight="1" x14ac:dyDescent="0.2">
      <c r="A30" s="77" t="s">
        <v>210</v>
      </c>
      <c r="B30" s="75" t="s">
        <v>209</v>
      </c>
      <c r="C30" s="74" t="s">
        <v>169</v>
      </c>
      <c r="D30" s="69">
        <v>45514</v>
      </c>
      <c r="E30" s="70">
        <v>106200</v>
      </c>
      <c r="F30" s="69">
        <f t="shared" si="0"/>
        <v>45544</v>
      </c>
      <c r="G30" s="70">
        <f t="shared" si="1"/>
        <v>106200</v>
      </c>
      <c r="H30" s="71">
        <v>0</v>
      </c>
      <c r="I30" s="72" t="s">
        <v>33</v>
      </c>
    </row>
    <row r="31" spans="1:9" s="73" customFormat="1" ht="75" customHeight="1" x14ac:dyDescent="0.2">
      <c r="A31" s="77" t="s">
        <v>213</v>
      </c>
      <c r="B31" s="75" t="s">
        <v>211</v>
      </c>
      <c r="C31" s="74" t="s">
        <v>212</v>
      </c>
      <c r="D31" s="69">
        <v>45583</v>
      </c>
      <c r="E31" s="70">
        <v>25000</v>
      </c>
      <c r="F31" s="69">
        <f t="shared" si="0"/>
        <v>45613</v>
      </c>
      <c r="G31" s="70">
        <f t="shared" si="1"/>
        <v>25000</v>
      </c>
      <c r="H31" s="71">
        <v>0</v>
      </c>
      <c r="I31" s="72" t="s">
        <v>33</v>
      </c>
    </row>
    <row r="32" spans="1:9" s="73" customFormat="1" ht="90" customHeight="1" x14ac:dyDescent="0.2">
      <c r="A32" s="77" t="s">
        <v>164</v>
      </c>
      <c r="B32" s="75" t="s">
        <v>214</v>
      </c>
      <c r="C32" s="74" t="s">
        <v>215</v>
      </c>
      <c r="D32" s="69">
        <v>45569</v>
      </c>
      <c r="E32" s="70">
        <v>253500</v>
      </c>
      <c r="F32" s="69">
        <f t="shared" si="0"/>
        <v>45599</v>
      </c>
      <c r="G32" s="70">
        <f t="shared" si="1"/>
        <v>253500</v>
      </c>
      <c r="H32" s="71">
        <v>0</v>
      </c>
      <c r="I32" s="72" t="s">
        <v>33</v>
      </c>
    </row>
    <row r="33" spans="1:9" s="73" customFormat="1" ht="96" customHeight="1" x14ac:dyDescent="0.2">
      <c r="A33" s="77" t="s">
        <v>175</v>
      </c>
      <c r="B33" s="75" t="s">
        <v>216</v>
      </c>
      <c r="C33" s="74" t="s">
        <v>217</v>
      </c>
      <c r="D33" s="69">
        <v>45546</v>
      </c>
      <c r="E33" s="70">
        <v>109966.56</v>
      </c>
      <c r="F33" s="69">
        <f t="shared" si="0"/>
        <v>45576</v>
      </c>
      <c r="G33" s="70">
        <f t="shared" si="1"/>
        <v>109966.56</v>
      </c>
      <c r="H33" s="71">
        <v>0</v>
      </c>
      <c r="I33" s="72" t="s">
        <v>33</v>
      </c>
    </row>
    <row r="34" spans="1:9" s="73" customFormat="1" ht="18.75" customHeight="1" x14ac:dyDescent="0.2">
      <c r="A34" s="82" t="s">
        <v>176</v>
      </c>
      <c r="B34" s="82" t="s">
        <v>218</v>
      </c>
      <c r="C34" s="74" t="s">
        <v>219</v>
      </c>
      <c r="D34" s="69">
        <v>45512</v>
      </c>
      <c r="E34" s="70">
        <v>2040</v>
      </c>
      <c r="F34" s="69">
        <f t="shared" si="0"/>
        <v>45542</v>
      </c>
      <c r="G34" s="70">
        <f t="shared" si="1"/>
        <v>2040</v>
      </c>
      <c r="H34" s="71">
        <v>0</v>
      </c>
      <c r="I34" s="72" t="s">
        <v>33</v>
      </c>
    </row>
    <row r="35" spans="1:9" s="73" customFormat="1" ht="18.75" customHeight="1" x14ac:dyDescent="0.2">
      <c r="A35" s="83"/>
      <c r="B35" s="83"/>
      <c r="C35" s="74" t="s">
        <v>220</v>
      </c>
      <c r="D35" s="69">
        <v>45560</v>
      </c>
      <c r="E35" s="70">
        <v>3240</v>
      </c>
      <c r="F35" s="69">
        <f t="shared" si="0"/>
        <v>45590</v>
      </c>
      <c r="G35" s="70">
        <f t="shared" si="1"/>
        <v>3240</v>
      </c>
      <c r="H35" s="71">
        <v>0</v>
      </c>
      <c r="I35" s="72" t="s">
        <v>33</v>
      </c>
    </row>
    <row r="36" spans="1:9" s="73" customFormat="1" ht="18.75" customHeight="1" x14ac:dyDescent="0.2">
      <c r="A36" s="83"/>
      <c r="B36" s="83"/>
      <c r="C36" s="74" t="s">
        <v>221</v>
      </c>
      <c r="D36" s="69">
        <v>45514</v>
      </c>
      <c r="E36" s="70">
        <v>3720</v>
      </c>
      <c r="F36" s="69">
        <f t="shared" si="0"/>
        <v>45544</v>
      </c>
      <c r="G36" s="70">
        <f t="shared" si="1"/>
        <v>3720</v>
      </c>
      <c r="H36" s="71">
        <v>0</v>
      </c>
      <c r="I36" s="72" t="s">
        <v>33</v>
      </c>
    </row>
    <row r="37" spans="1:9" s="73" customFormat="1" ht="18.75" customHeight="1" x14ac:dyDescent="0.2">
      <c r="A37" s="83"/>
      <c r="B37" s="83"/>
      <c r="C37" s="74" t="s">
        <v>222</v>
      </c>
      <c r="D37" s="69">
        <v>45575</v>
      </c>
      <c r="E37" s="70">
        <v>2220</v>
      </c>
      <c r="F37" s="69">
        <f t="shared" si="0"/>
        <v>45605</v>
      </c>
      <c r="G37" s="70">
        <f t="shared" si="1"/>
        <v>2220</v>
      </c>
      <c r="H37" s="71">
        <v>0</v>
      </c>
      <c r="I37" s="72" t="s">
        <v>33</v>
      </c>
    </row>
    <row r="38" spans="1:9" s="73" customFormat="1" ht="18.75" customHeight="1" x14ac:dyDescent="0.2">
      <c r="A38" s="84"/>
      <c r="B38" s="84"/>
      <c r="C38" s="74" t="s">
        <v>223</v>
      </c>
      <c r="D38" s="69">
        <v>45580</v>
      </c>
      <c r="E38" s="70">
        <v>3960</v>
      </c>
      <c r="F38" s="69">
        <f t="shared" si="0"/>
        <v>45610</v>
      </c>
      <c r="G38" s="70">
        <f t="shared" si="1"/>
        <v>3960</v>
      </c>
      <c r="H38" s="71">
        <v>0</v>
      </c>
      <c r="I38" s="72" t="s">
        <v>33</v>
      </c>
    </row>
    <row r="39" spans="1:9" s="73" customFormat="1" ht="85.5" customHeight="1" x14ac:dyDescent="0.2">
      <c r="A39" s="77" t="s">
        <v>226</v>
      </c>
      <c r="B39" s="75" t="s">
        <v>224</v>
      </c>
      <c r="C39" s="74" t="s">
        <v>225</v>
      </c>
      <c r="D39" s="69">
        <v>45566</v>
      </c>
      <c r="E39" s="70">
        <v>585701.17000000004</v>
      </c>
      <c r="F39" s="69">
        <f t="shared" si="0"/>
        <v>45596</v>
      </c>
      <c r="G39" s="70">
        <f t="shared" si="1"/>
        <v>585701.17000000004</v>
      </c>
      <c r="H39" s="71">
        <v>0</v>
      </c>
      <c r="I39" s="72" t="s">
        <v>33</v>
      </c>
    </row>
    <row r="40" spans="1:9" s="73" customFormat="1" ht="89.25" customHeight="1" x14ac:dyDescent="0.2">
      <c r="A40" s="77" t="s">
        <v>166</v>
      </c>
      <c r="B40" s="75" t="s">
        <v>227</v>
      </c>
      <c r="C40" s="74" t="s">
        <v>228</v>
      </c>
      <c r="D40" s="69">
        <v>45589</v>
      </c>
      <c r="E40" s="70">
        <v>224.89</v>
      </c>
      <c r="F40" s="69">
        <f t="shared" si="0"/>
        <v>45619</v>
      </c>
      <c r="G40" s="70">
        <f t="shared" si="1"/>
        <v>224.89</v>
      </c>
      <c r="H40" s="71">
        <v>0</v>
      </c>
      <c r="I40" s="72" t="s">
        <v>33</v>
      </c>
    </row>
    <row r="41" spans="1:9" s="73" customFormat="1" ht="60" customHeight="1" x14ac:dyDescent="0.2">
      <c r="A41" s="47" t="s">
        <v>0</v>
      </c>
      <c r="B41" s="47" t="s">
        <v>1</v>
      </c>
      <c r="C41" s="47" t="s">
        <v>3</v>
      </c>
      <c r="D41" s="47" t="s">
        <v>2</v>
      </c>
      <c r="E41" s="48" t="s">
        <v>4</v>
      </c>
      <c r="F41" s="47" t="s">
        <v>5</v>
      </c>
      <c r="G41" s="47" t="s">
        <v>6</v>
      </c>
      <c r="H41" s="47" t="s">
        <v>7</v>
      </c>
      <c r="I41" s="47" t="s">
        <v>8</v>
      </c>
    </row>
    <row r="42" spans="1:9" s="73" customFormat="1" ht="81" customHeight="1" x14ac:dyDescent="0.2">
      <c r="A42" s="77" t="s">
        <v>166</v>
      </c>
      <c r="B42" s="75" t="s">
        <v>229</v>
      </c>
      <c r="C42" s="74" t="s">
        <v>230</v>
      </c>
      <c r="D42" s="69">
        <v>45589</v>
      </c>
      <c r="E42" s="70">
        <v>47421.4</v>
      </c>
      <c r="F42" s="69">
        <f t="shared" si="0"/>
        <v>45619</v>
      </c>
      <c r="G42" s="70">
        <f t="shared" si="1"/>
        <v>47421.4</v>
      </c>
      <c r="H42" s="71">
        <v>0</v>
      </c>
      <c r="I42" s="72" t="s">
        <v>33</v>
      </c>
    </row>
    <row r="43" spans="1:9" s="73" customFormat="1" ht="93" customHeight="1" x14ac:dyDescent="0.2">
      <c r="A43" s="77" t="s">
        <v>166</v>
      </c>
      <c r="B43" s="75" t="s">
        <v>231</v>
      </c>
      <c r="C43" s="74" t="s">
        <v>232</v>
      </c>
      <c r="D43" s="69">
        <v>45593</v>
      </c>
      <c r="E43" s="70">
        <v>5682.2</v>
      </c>
      <c r="F43" s="69">
        <f t="shared" si="0"/>
        <v>45623</v>
      </c>
      <c r="G43" s="70">
        <f t="shared" si="1"/>
        <v>5682.2</v>
      </c>
      <c r="H43" s="71">
        <v>0</v>
      </c>
      <c r="I43" s="72" t="s">
        <v>33</v>
      </c>
    </row>
    <row r="44" spans="1:9" s="73" customFormat="1" ht="56.25" customHeight="1" x14ac:dyDescent="0.2">
      <c r="A44" s="77" t="s">
        <v>235</v>
      </c>
      <c r="B44" s="75" t="s">
        <v>233</v>
      </c>
      <c r="C44" s="74" t="s">
        <v>234</v>
      </c>
      <c r="D44" s="69">
        <v>45583</v>
      </c>
      <c r="E44" s="70">
        <v>150000</v>
      </c>
      <c r="F44" s="69">
        <f t="shared" si="0"/>
        <v>45613</v>
      </c>
      <c r="G44" s="70">
        <f t="shared" si="1"/>
        <v>150000</v>
      </c>
      <c r="H44" s="71">
        <v>0</v>
      </c>
      <c r="I44" s="72" t="s">
        <v>33</v>
      </c>
    </row>
    <row r="45" spans="1:9" s="73" customFormat="1" ht="90.75" customHeight="1" x14ac:dyDescent="0.2">
      <c r="A45" s="77" t="s">
        <v>238</v>
      </c>
      <c r="B45" s="75" t="s">
        <v>236</v>
      </c>
      <c r="C45" s="74" t="s">
        <v>237</v>
      </c>
      <c r="D45" s="69">
        <v>45555</v>
      </c>
      <c r="E45" s="70">
        <v>234725.6</v>
      </c>
      <c r="F45" s="69">
        <f t="shared" si="0"/>
        <v>45585</v>
      </c>
      <c r="G45" s="70">
        <f t="shared" si="1"/>
        <v>234725.6</v>
      </c>
      <c r="H45" s="71">
        <v>0</v>
      </c>
      <c r="I45" s="72" t="s">
        <v>33</v>
      </c>
    </row>
    <row r="46" spans="1:9" s="73" customFormat="1" ht="82.5" customHeight="1" x14ac:dyDescent="0.2">
      <c r="A46" s="77" t="s">
        <v>173</v>
      </c>
      <c r="B46" s="75" t="s">
        <v>239</v>
      </c>
      <c r="C46" s="74" t="s">
        <v>240</v>
      </c>
      <c r="D46" s="69">
        <v>45504</v>
      </c>
      <c r="E46" s="70">
        <v>201108.58</v>
      </c>
      <c r="F46" s="69">
        <f t="shared" si="0"/>
        <v>45534</v>
      </c>
      <c r="G46" s="70">
        <f t="shared" si="1"/>
        <v>201108.58</v>
      </c>
      <c r="H46" s="71">
        <v>0</v>
      </c>
      <c r="I46" s="72" t="s">
        <v>33</v>
      </c>
    </row>
    <row r="47" spans="1:9" s="73" customFormat="1" ht="95.25" customHeight="1" x14ac:dyDescent="0.2">
      <c r="A47" s="77" t="s">
        <v>243</v>
      </c>
      <c r="B47" s="75" t="s">
        <v>241</v>
      </c>
      <c r="C47" s="74" t="s">
        <v>242</v>
      </c>
      <c r="D47" s="69">
        <v>45583</v>
      </c>
      <c r="E47" s="70">
        <v>102217.5</v>
      </c>
      <c r="F47" s="69">
        <f t="shared" si="0"/>
        <v>45613</v>
      </c>
      <c r="G47" s="70">
        <f t="shared" si="1"/>
        <v>102217.5</v>
      </c>
      <c r="H47" s="71">
        <v>0</v>
      </c>
      <c r="I47" s="72" t="s">
        <v>33</v>
      </c>
    </row>
    <row r="48" spans="1:9" s="73" customFormat="1" ht="96.75" customHeight="1" x14ac:dyDescent="0.2">
      <c r="A48" s="77" t="s">
        <v>167</v>
      </c>
      <c r="B48" s="75" t="s">
        <v>244</v>
      </c>
      <c r="C48" s="74" t="s">
        <v>245</v>
      </c>
      <c r="D48" s="69">
        <v>45588</v>
      </c>
      <c r="E48" s="70">
        <v>24808.32</v>
      </c>
      <c r="F48" s="69">
        <f t="shared" si="0"/>
        <v>45618</v>
      </c>
      <c r="G48" s="70">
        <f t="shared" si="1"/>
        <v>24808.32</v>
      </c>
      <c r="H48" s="71">
        <v>0</v>
      </c>
      <c r="I48" s="72" t="s">
        <v>33</v>
      </c>
    </row>
    <row r="49" spans="1:9" s="73" customFormat="1" ht="87.75" customHeight="1" x14ac:dyDescent="0.2">
      <c r="A49" s="77" t="s">
        <v>247</v>
      </c>
      <c r="B49" s="75" t="s">
        <v>246</v>
      </c>
      <c r="C49" s="74" t="s">
        <v>165</v>
      </c>
      <c r="D49" s="69">
        <v>45532</v>
      </c>
      <c r="E49" s="70">
        <v>202300</v>
      </c>
      <c r="F49" s="69">
        <f t="shared" si="0"/>
        <v>45562</v>
      </c>
      <c r="G49" s="70">
        <f t="shared" si="1"/>
        <v>202300</v>
      </c>
      <c r="H49" s="71">
        <v>0</v>
      </c>
      <c r="I49" s="72" t="s">
        <v>33</v>
      </c>
    </row>
    <row r="50" spans="1:9" s="73" customFormat="1" ht="80.25" customHeight="1" x14ac:dyDescent="0.2">
      <c r="A50" s="77" t="s">
        <v>172</v>
      </c>
      <c r="B50" s="75" t="s">
        <v>248</v>
      </c>
      <c r="C50" s="74" t="s">
        <v>249</v>
      </c>
      <c r="D50" s="69">
        <v>45592</v>
      </c>
      <c r="E50" s="70">
        <v>1741036.29</v>
      </c>
      <c r="F50" s="69">
        <f t="shared" si="0"/>
        <v>45622</v>
      </c>
      <c r="G50" s="70">
        <f t="shared" si="1"/>
        <v>1741036.29</v>
      </c>
      <c r="H50" s="71">
        <v>0</v>
      </c>
      <c r="I50" s="72" t="s">
        <v>33</v>
      </c>
    </row>
    <row r="51" spans="1:9" s="73" customFormat="1" ht="83.25" customHeight="1" x14ac:dyDescent="0.2">
      <c r="A51" s="77" t="s">
        <v>172</v>
      </c>
      <c r="B51" s="75" t="s">
        <v>250</v>
      </c>
      <c r="C51" s="74" t="s">
        <v>251</v>
      </c>
      <c r="D51" s="69">
        <v>45592</v>
      </c>
      <c r="E51" s="70">
        <v>64496.72</v>
      </c>
      <c r="F51" s="69">
        <f t="shared" si="0"/>
        <v>45622</v>
      </c>
      <c r="G51" s="70">
        <f t="shared" si="1"/>
        <v>64496.72</v>
      </c>
      <c r="H51" s="71">
        <v>0</v>
      </c>
      <c r="I51" s="72" t="s">
        <v>33</v>
      </c>
    </row>
    <row r="52" spans="1:9" s="73" customFormat="1" ht="60" customHeight="1" x14ac:dyDescent="0.2">
      <c r="A52" s="47" t="s">
        <v>0</v>
      </c>
      <c r="B52" s="47" t="s">
        <v>1</v>
      </c>
      <c r="C52" s="47" t="s">
        <v>3</v>
      </c>
      <c r="D52" s="47" t="s">
        <v>2</v>
      </c>
      <c r="E52" s="48" t="s">
        <v>4</v>
      </c>
      <c r="F52" s="47" t="s">
        <v>5</v>
      </c>
      <c r="G52" s="47" t="s">
        <v>6</v>
      </c>
      <c r="H52" s="47" t="s">
        <v>7</v>
      </c>
      <c r="I52" s="47" t="s">
        <v>8</v>
      </c>
    </row>
    <row r="53" spans="1:9" s="73" customFormat="1" ht="93.75" customHeight="1" x14ac:dyDescent="0.2">
      <c r="A53" s="77" t="s">
        <v>172</v>
      </c>
      <c r="B53" s="75" t="s">
        <v>252</v>
      </c>
      <c r="C53" s="74" t="s">
        <v>253</v>
      </c>
      <c r="D53" s="69">
        <v>45592</v>
      </c>
      <c r="E53" s="70">
        <v>2584554.67</v>
      </c>
      <c r="F53" s="69">
        <f t="shared" si="0"/>
        <v>45622</v>
      </c>
      <c r="G53" s="70">
        <f t="shared" si="1"/>
        <v>2584554.67</v>
      </c>
      <c r="H53" s="71">
        <v>0</v>
      </c>
      <c r="I53" s="72" t="s">
        <v>33</v>
      </c>
    </row>
    <row r="54" spans="1:9" s="73" customFormat="1" ht="75" customHeight="1" x14ac:dyDescent="0.2">
      <c r="A54" s="77" t="s">
        <v>172</v>
      </c>
      <c r="B54" s="75" t="s">
        <v>254</v>
      </c>
      <c r="C54" s="74" t="s">
        <v>255</v>
      </c>
      <c r="D54" s="69">
        <v>45592</v>
      </c>
      <c r="E54" s="70">
        <v>1584252.77</v>
      </c>
      <c r="F54" s="69">
        <f t="shared" si="0"/>
        <v>45622</v>
      </c>
      <c r="G54" s="70">
        <f t="shared" si="1"/>
        <v>1584252.77</v>
      </c>
      <c r="H54" s="71">
        <v>0</v>
      </c>
      <c r="I54" s="72" t="s">
        <v>33</v>
      </c>
    </row>
    <row r="55" spans="1:9" s="73" customFormat="1" ht="72" x14ac:dyDescent="0.2">
      <c r="A55" s="77" t="s">
        <v>172</v>
      </c>
      <c r="B55" s="75" t="s">
        <v>256</v>
      </c>
      <c r="C55" s="74" t="s">
        <v>257</v>
      </c>
      <c r="D55" s="69">
        <v>45583</v>
      </c>
      <c r="E55" s="70">
        <v>32635.48</v>
      </c>
      <c r="F55" s="69">
        <f t="shared" si="0"/>
        <v>45613</v>
      </c>
      <c r="G55" s="70">
        <f t="shared" si="1"/>
        <v>32635.48</v>
      </c>
      <c r="H55" s="71">
        <v>0</v>
      </c>
      <c r="I55" s="72" t="s">
        <v>33</v>
      </c>
    </row>
    <row r="56" spans="1:9" s="73" customFormat="1" ht="75.75" customHeight="1" x14ac:dyDescent="0.2">
      <c r="A56" s="77" t="s">
        <v>260</v>
      </c>
      <c r="B56" s="75" t="s">
        <v>258</v>
      </c>
      <c r="C56" s="74" t="s">
        <v>259</v>
      </c>
      <c r="D56" s="69">
        <v>45606</v>
      </c>
      <c r="E56" s="70">
        <v>149999.85</v>
      </c>
      <c r="F56" s="69">
        <f t="shared" si="0"/>
        <v>45636</v>
      </c>
      <c r="G56" s="70">
        <f t="shared" si="1"/>
        <v>149999.85</v>
      </c>
      <c r="H56" s="71">
        <v>0</v>
      </c>
      <c r="I56" s="72" t="s">
        <v>33</v>
      </c>
    </row>
    <row r="57" spans="1:9" s="73" customFormat="1" ht="107.25" customHeight="1" x14ac:dyDescent="0.2">
      <c r="A57" s="77" t="s">
        <v>172</v>
      </c>
      <c r="B57" s="75" t="s">
        <v>261</v>
      </c>
      <c r="C57" s="74" t="s">
        <v>262</v>
      </c>
      <c r="D57" s="69">
        <v>45592</v>
      </c>
      <c r="E57" s="70">
        <v>609952.03</v>
      </c>
      <c r="F57" s="69">
        <f t="shared" si="0"/>
        <v>45622</v>
      </c>
      <c r="G57" s="70">
        <f t="shared" si="1"/>
        <v>609952.03</v>
      </c>
      <c r="H57" s="71">
        <v>0</v>
      </c>
      <c r="I57" s="72" t="s">
        <v>33</v>
      </c>
    </row>
    <row r="58" spans="1:9" s="73" customFormat="1" ht="50.25" customHeight="1" x14ac:dyDescent="0.2">
      <c r="A58" s="82" t="s">
        <v>265</v>
      </c>
      <c r="B58" s="82" t="s">
        <v>263</v>
      </c>
      <c r="C58" s="74" t="s">
        <v>264</v>
      </c>
      <c r="D58" s="69">
        <v>149116.01999999999</v>
      </c>
      <c r="E58" s="70">
        <v>149116.01999999999</v>
      </c>
      <c r="F58" s="69">
        <f t="shared" si="0"/>
        <v>149146.01999999999</v>
      </c>
      <c r="G58" s="70">
        <f t="shared" si="1"/>
        <v>149116.01999999999</v>
      </c>
      <c r="H58" s="71">
        <v>0</v>
      </c>
      <c r="I58" s="72" t="s">
        <v>33</v>
      </c>
    </row>
    <row r="59" spans="1:9" s="73" customFormat="1" ht="50.25" customHeight="1" x14ac:dyDescent="0.2">
      <c r="A59" s="84"/>
      <c r="B59" s="84"/>
      <c r="C59" s="74" t="s">
        <v>266</v>
      </c>
      <c r="D59" s="69">
        <v>146847.5</v>
      </c>
      <c r="E59" s="70">
        <v>146847.5</v>
      </c>
      <c r="F59" s="69">
        <f t="shared" si="0"/>
        <v>146877.5</v>
      </c>
      <c r="G59" s="70">
        <f t="shared" si="1"/>
        <v>146847.5</v>
      </c>
      <c r="H59" s="71">
        <v>0</v>
      </c>
      <c r="I59" s="72" t="s">
        <v>33</v>
      </c>
    </row>
    <row r="60" spans="1:9" s="73" customFormat="1" ht="90" customHeight="1" x14ac:dyDescent="0.2">
      <c r="A60" s="77" t="s">
        <v>269</v>
      </c>
      <c r="B60" s="75" t="s">
        <v>267</v>
      </c>
      <c r="C60" s="74" t="s">
        <v>268</v>
      </c>
      <c r="D60" s="69">
        <v>45537</v>
      </c>
      <c r="E60" s="70">
        <v>563535.28</v>
      </c>
      <c r="F60" s="69">
        <f t="shared" si="0"/>
        <v>45567</v>
      </c>
      <c r="G60" s="70">
        <f t="shared" si="1"/>
        <v>563535.28</v>
      </c>
      <c r="H60" s="71">
        <v>0</v>
      </c>
      <c r="I60" s="72" t="s">
        <v>33</v>
      </c>
    </row>
    <row r="61" spans="1:9" s="73" customFormat="1" ht="90" customHeight="1" x14ac:dyDescent="0.2">
      <c r="A61" s="77" t="s">
        <v>170</v>
      </c>
      <c r="B61" s="75" t="s">
        <v>270</v>
      </c>
      <c r="C61" s="74" t="s">
        <v>271</v>
      </c>
      <c r="D61" s="69">
        <v>45597</v>
      </c>
      <c r="E61" s="70">
        <v>1562</v>
      </c>
      <c r="F61" s="69">
        <f t="shared" si="0"/>
        <v>45627</v>
      </c>
      <c r="G61" s="70">
        <f t="shared" si="1"/>
        <v>1562</v>
      </c>
      <c r="H61" s="71">
        <v>0</v>
      </c>
      <c r="I61" s="72" t="s">
        <v>33</v>
      </c>
    </row>
    <row r="62" spans="1:9" s="73" customFormat="1" ht="72.75" customHeight="1" x14ac:dyDescent="0.2">
      <c r="A62" s="77" t="s">
        <v>273</v>
      </c>
      <c r="B62" s="75" t="s">
        <v>272</v>
      </c>
      <c r="C62" s="74" t="s">
        <v>169</v>
      </c>
      <c r="D62" s="69">
        <v>45601</v>
      </c>
      <c r="E62" s="70">
        <v>200000</v>
      </c>
      <c r="F62" s="69">
        <f t="shared" si="0"/>
        <v>45631</v>
      </c>
      <c r="G62" s="70">
        <f t="shared" si="1"/>
        <v>200000</v>
      </c>
      <c r="H62" s="71">
        <v>0</v>
      </c>
      <c r="I62" s="72" t="s">
        <v>33</v>
      </c>
    </row>
    <row r="63" spans="1:9" s="73" customFormat="1" ht="82.5" customHeight="1" x14ac:dyDescent="0.2">
      <c r="A63" s="77" t="s">
        <v>171</v>
      </c>
      <c r="B63" s="75" t="s">
        <v>274</v>
      </c>
      <c r="C63" s="74" t="s">
        <v>275</v>
      </c>
      <c r="D63" s="69">
        <v>45601</v>
      </c>
      <c r="E63" s="70">
        <v>587229.21</v>
      </c>
      <c r="F63" s="69">
        <f t="shared" si="0"/>
        <v>45631</v>
      </c>
      <c r="G63" s="70">
        <f t="shared" si="1"/>
        <v>587229.21</v>
      </c>
      <c r="H63" s="71">
        <v>0</v>
      </c>
      <c r="I63" s="72" t="s">
        <v>108</v>
      </c>
    </row>
    <row r="64" spans="1:9" s="73" customFormat="1" ht="63.75" customHeight="1" x14ac:dyDescent="0.2">
      <c r="A64" s="47" t="s">
        <v>0</v>
      </c>
      <c r="B64" s="47" t="s">
        <v>1</v>
      </c>
      <c r="C64" s="47" t="s">
        <v>3</v>
      </c>
      <c r="D64" s="47" t="s">
        <v>2</v>
      </c>
      <c r="E64" s="48" t="s">
        <v>4</v>
      </c>
      <c r="F64" s="47" t="s">
        <v>5</v>
      </c>
      <c r="G64" s="47" t="s">
        <v>6</v>
      </c>
      <c r="H64" s="47" t="s">
        <v>7</v>
      </c>
      <c r="I64" s="47" t="s">
        <v>8</v>
      </c>
    </row>
    <row r="65" spans="1:9" s="73" customFormat="1" ht="89.25" customHeight="1" x14ac:dyDescent="0.2">
      <c r="A65" s="77" t="s">
        <v>177</v>
      </c>
      <c r="B65" s="75" t="s">
        <v>276</v>
      </c>
      <c r="C65" s="74" t="s">
        <v>277</v>
      </c>
      <c r="D65" s="69">
        <v>45597</v>
      </c>
      <c r="E65" s="70">
        <v>30357.599999999999</v>
      </c>
      <c r="F65" s="69">
        <f t="shared" si="0"/>
        <v>45627</v>
      </c>
      <c r="G65" s="70">
        <f t="shared" si="1"/>
        <v>30357.599999999999</v>
      </c>
      <c r="H65" s="71">
        <v>0</v>
      </c>
      <c r="I65" s="72" t="s">
        <v>33</v>
      </c>
    </row>
    <row r="66" spans="1:9" s="73" customFormat="1" ht="29.25" customHeight="1" x14ac:dyDescent="0.2">
      <c r="A66" s="82" t="s">
        <v>168</v>
      </c>
      <c r="B66" s="82" t="s">
        <v>278</v>
      </c>
      <c r="C66" s="74" t="s">
        <v>279</v>
      </c>
      <c r="D66" s="69">
        <v>45398</v>
      </c>
      <c r="E66" s="70">
        <v>6212.7</v>
      </c>
      <c r="F66" s="69">
        <f t="shared" si="0"/>
        <v>45428</v>
      </c>
      <c r="G66" s="70">
        <f t="shared" si="1"/>
        <v>6212.7</v>
      </c>
      <c r="H66" s="71">
        <v>0</v>
      </c>
      <c r="I66" s="72" t="s">
        <v>33</v>
      </c>
    </row>
    <row r="67" spans="1:9" s="73" customFormat="1" ht="29.25" customHeight="1" x14ac:dyDescent="0.2">
      <c r="A67" s="83"/>
      <c r="B67" s="83"/>
      <c r="C67" s="74" t="s">
        <v>280</v>
      </c>
      <c r="D67" s="69">
        <v>45405</v>
      </c>
      <c r="E67" s="70">
        <v>4708.2</v>
      </c>
      <c r="F67" s="69">
        <f t="shared" si="0"/>
        <v>45435</v>
      </c>
      <c r="G67" s="70">
        <f t="shared" si="1"/>
        <v>4708.2</v>
      </c>
      <c r="H67" s="71">
        <v>0</v>
      </c>
      <c r="I67" s="72" t="s">
        <v>33</v>
      </c>
    </row>
    <row r="68" spans="1:9" s="73" customFormat="1" ht="29.25" customHeight="1" x14ac:dyDescent="0.2">
      <c r="A68" s="83"/>
      <c r="B68" s="83"/>
      <c r="C68" s="74" t="s">
        <v>281</v>
      </c>
      <c r="D68" s="69">
        <v>45406</v>
      </c>
      <c r="E68" s="70">
        <v>12862</v>
      </c>
      <c r="F68" s="69">
        <f t="shared" si="0"/>
        <v>45436</v>
      </c>
      <c r="G68" s="70">
        <f t="shared" si="1"/>
        <v>12862</v>
      </c>
      <c r="H68" s="71">
        <v>0</v>
      </c>
      <c r="I68" s="72" t="s">
        <v>33</v>
      </c>
    </row>
    <row r="69" spans="1:9" s="73" customFormat="1" ht="29.25" customHeight="1" x14ac:dyDescent="0.2">
      <c r="A69" s="84"/>
      <c r="B69" s="84"/>
      <c r="C69" s="74" t="s">
        <v>282</v>
      </c>
      <c r="D69" s="69">
        <v>45383</v>
      </c>
      <c r="E69" s="70">
        <v>12862</v>
      </c>
      <c r="F69" s="69">
        <f t="shared" si="0"/>
        <v>45413</v>
      </c>
      <c r="G69" s="70">
        <f t="shared" si="1"/>
        <v>12862</v>
      </c>
      <c r="H69" s="71">
        <v>0</v>
      </c>
      <c r="I69" s="72" t="s">
        <v>33</v>
      </c>
    </row>
    <row r="70" spans="1:9" s="73" customFormat="1" ht="19.5" customHeight="1" x14ac:dyDescent="0.2">
      <c r="A70" s="82" t="s">
        <v>168</v>
      </c>
      <c r="B70" s="82" t="s">
        <v>283</v>
      </c>
      <c r="C70" s="74" t="s">
        <v>284</v>
      </c>
      <c r="D70" s="69">
        <v>45560</v>
      </c>
      <c r="E70" s="70">
        <v>19706</v>
      </c>
      <c r="F70" s="69">
        <f t="shared" si="0"/>
        <v>45590</v>
      </c>
      <c r="G70" s="70">
        <f t="shared" si="1"/>
        <v>19706</v>
      </c>
      <c r="H70" s="71">
        <v>0</v>
      </c>
      <c r="I70" s="72" t="s">
        <v>33</v>
      </c>
    </row>
    <row r="71" spans="1:9" s="73" customFormat="1" ht="19.5" customHeight="1" x14ac:dyDescent="0.2">
      <c r="A71" s="83"/>
      <c r="B71" s="83"/>
      <c r="C71" s="74" t="s">
        <v>285</v>
      </c>
      <c r="D71" s="69">
        <v>45545</v>
      </c>
      <c r="E71" s="70">
        <v>1534</v>
      </c>
      <c r="F71" s="69">
        <f t="shared" si="0"/>
        <v>45575</v>
      </c>
      <c r="G71" s="70">
        <f t="shared" si="1"/>
        <v>1534</v>
      </c>
      <c r="H71" s="71">
        <v>0</v>
      </c>
      <c r="I71" s="72" t="s">
        <v>33</v>
      </c>
    </row>
    <row r="72" spans="1:9" s="73" customFormat="1" ht="19.5" customHeight="1" x14ac:dyDescent="0.2">
      <c r="A72" s="83"/>
      <c r="B72" s="83"/>
      <c r="C72" s="74" t="s">
        <v>286</v>
      </c>
      <c r="D72" s="69">
        <v>45553</v>
      </c>
      <c r="E72" s="70">
        <v>11516.8</v>
      </c>
      <c r="F72" s="69">
        <f t="shared" si="0"/>
        <v>45583</v>
      </c>
      <c r="G72" s="70">
        <f t="shared" si="1"/>
        <v>11516.8</v>
      </c>
      <c r="H72" s="71">
        <v>0</v>
      </c>
      <c r="I72" s="72" t="s">
        <v>33</v>
      </c>
    </row>
    <row r="73" spans="1:9" s="73" customFormat="1" ht="19.5" customHeight="1" x14ac:dyDescent="0.2">
      <c r="A73" s="84"/>
      <c r="B73" s="84"/>
      <c r="C73" s="74" t="s">
        <v>287</v>
      </c>
      <c r="D73" s="69">
        <v>45560</v>
      </c>
      <c r="E73" s="70">
        <v>1829</v>
      </c>
      <c r="F73" s="69">
        <f t="shared" si="0"/>
        <v>45590</v>
      </c>
      <c r="G73" s="70">
        <f t="shared" si="1"/>
        <v>1829</v>
      </c>
      <c r="H73" s="71">
        <v>0</v>
      </c>
      <c r="I73" s="72" t="s">
        <v>33</v>
      </c>
    </row>
    <row r="74" spans="1:9" s="73" customFormat="1" ht="66.75" customHeight="1" x14ac:dyDescent="0.2">
      <c r="A74" s="77" t="s">
        <v>290</v>
      </c>
      <c r="B74" s="75" t="s">
        <v>288</v>
      </c>
      <c r="C74" s="74" t="s">
        <v>289</v>
      </c>
      <c r="D74" s="69">
        <v>45597</v>
      </c>
      <c r="E74" s="70">
        <v>1063</v>
      </c>
      <c r="F74" s="69">
        <f t="shared" si="0"/>
        <v>45627</v>
      </c>
      <c r="G74" s="70">
        <f t="shared" si="1"/>
        <v>1063</v>
      </c>
      <c r="H74" s="71">
        <v>0</v>
      </c>
      <c r="I74" s="72" t="s">
        <v>33</v>
      </c>
    </row>
    <row r="75" spans="1:9" s="73" customFormat="1" ht="45.75" customHeight="1" x14ac:dyDescent="0.2">
      <c r="A75" s="82" t="s">
        <v>292</v>
      </c>
      <c r="B75" s="82" t="s">
        <v>291</v>
      </c>
      <c r="C75" s="74" t="s">
        <v>293</v>
      </c>
      <c r="D75" s="69">
        <v>45596</v>
      </c>
      <c r="E75" s="70">
        <v>8024.54</v>
      </c>
      <c r="F75" s="69">
        <f t="shared" si="0"/>
        <v>45626</v>
      </c>
      <c r="G75" s="70">
        <f t="shared" si="1"/>
        <v>8024.54</v>
      </c>
      <c r="H75" s="71">
        <v>0</v>
      </c>
      <c r="I75" s="72" t="s">
        <v>33</v>
      </c>
    </row>
    <row r="76" spans="1:9" s="73" customFormat="1" ht="45.75" customHeight="1" x14ac:dyDescent="0.2">
      <c r="A76" s="84"/>
      <c r="B76" s="84"/>
      <c r="C76" s="74" t="s">
        <v>294</v>
      </c>
      <c r="D76" s="69">
        <v>45596</v>
      </c>
      <c r="E76" s="70">
        <v>3688.52</v>
      </c>
      <c r="F76" s="69">
        <f t="shared" si="0"/>
        <v>45626</v>
      </c>
      <c r="G76" s="70">
        <f t="shared" si="1"/>
        <v>3688.52</v>
      </c>
      <c r="H76" s="71">
        <v>0</v>
      </c>
      <c r="I76" s="72" t="s">
        <v>33</v>
      </c>
    </row>
    <row r="77" spans="1:9" s="73" customFormat="1" ht="75.75" customHeight="1" x14ac:dyDescent="0.2">
      <c r="A77" s="77" t="s">
        <v>297</v>
      </c>
      <c r="B77" s="75" t="s">
        <v>295</v>
      </c>
      <c r="C77" s="74" t="s">
        <v>296</v>
      </c>
      <c r="D77" s="69">
        <v>45597</v>
      </c>
      <c r="E77" s="70">
        <v>476</v>
      </c>
      <c r="F77" s="69">
        <f t="shared" si="0"/>
        <v>45627</v>
      </c>
      <c r="G77" s="70">
        <f t="shared" si="1"/>
        <v>476</v>
      </c>
      <c r="H77" s="71">
        <v>0</v>
      </c>
      <c r="I77" s="72" t="s">
        <v>33</v>
      </c>
    </row>
    <row r="78" spans="1:9" s="73" customFormat="1" ht="75.75" customHeight="1" x14ac:dyDescent="0.2">
      <c r="A78" s="77" t="s">
        <v>11</v>
      </c>
      <c r="B78" s="75" t="s">
        <v>298</v>
      </c>
      <c r="C78" s="74" t="s">
        <v>299</v>
      </c>
      <c r="D78" s="69">
        <v>45593</v>
      </c>
      <c r="E78" s="70">
        <v>2395000</v>
      </c>
      <c r="F78" s="69">
        <f t="shared" si="0"/>
        <v>45623</v>
      </c>
      <c r="G78" s="70">
        <f t="shared" si="1"/>
        <v>2395000</v>
      </c>
      <c r="H78" s="71">
        <v>0</v>
      </c>
      <c r="I78" s="72" t="s">
        <v>33</v>
      </c>
    </row>
    <row r="79" spans="1:9" s="73" customFormat="1" ht="82.5" customHeight="1" x14ac:dyDescent="0.2">
      <c r="A79" s="77" t="s">
        <v>172</v>
      </c>
      <c r="B79" s="75" t="s">
        <v>300</v>
      </c>
      <c r="C79" s="74" t="s">
        <v>301</v>
      </c>
      <c r="D79" s="69">
        <v>45592</v>
      </c>
      <c r="E79" s="70">
        <v>56971.98</v>
      </c>
      <c r="F79" s="69">
        <f t="shared" si="0"/>
        <v>45622</v>
      </c>
      <c r="G79" s="70">
        <f t="shared" si="1"/>
        <v>56971.98</v>
      </c>
      <c r="H79" s="71">
        <v>0</v>
      </c>
      <c r="I79" s="72" t="s">
        <v>33</v>
      </c>
    </row>
    <row r="80" spans="1:9" s="73" customFormat="1" ht="87" customHeight="1" x14ac:dyDescent="0.2">
      <c r="A80" s="77" t="s">
        <v>304</v>
      </c>
      <c r="B80" s="75" t="s">
        <v>302</v>
      </c>
      <c r="C80" s="74" t="s">
        <v>303</v>
      </c>
      <c r="D80" s="69">
        <v>45601</v>
      </c>
      <c r="E80" s="70">
        <v>115863.39</v>
      </c>
      <c r="F80" s="69">
        <f t="shared" si="0"/>
        <v>45631</v>
      </c>
      <c r="G80" s="70">
        <f t="shared" si="1"/>
        <v>115863.39</v>
      </c>
      <c r="H80" s="71">
        <v>0</v>
      </c>
      <c r="I80" s="72" t="s">
        <v>33</v>
      </c>
    </row>
    <row r="81" spans="1:9" s="73" customFormat="1" ht="78" customHeight="1" x14ac:dyDescent="0.2">
      <c r="A81" s="77" t="s">
        <v>292</v>
      </c>
      <c r="B81" s="75" t="s">
        <v>305</v>
      </c>
      <c r="C81" s="74" t="s">
        <v>306</v>
      </c>
      <c r="D81" s="69">
        <v>45596</v>
      </c>
      <c r="E81" s="70">
        <v>60084.72</v>
      </c>
      <c r="F81" s="69">
        <f t="shared" si="0"/>
        <v>45626</v>
      </c>
      <c r="G81" s="70">
        <f t="shared" si="1"/>
        <v>60084.72</v>
      </c>
      <c r="H81" s="71">
        <v>0</v>
      </c>
      <c r="I81" s="72" t="s">
        <v>33</v>
      </c>
    </row>
    <row r="82" spans="1:9" s="73" customFormat="1" ht="67.5" customHeight="1" x14ac:dyDescent="0.2">
      <c r="A82" s="47" t="s">
        <v>0</v>
      </c>
      <c r="B82" s="47" t="s">
        <v>1</v>
      </c>
      <c r="C82" s="47" t="s">
        <v>3</v>
      </c>
      <c r="D82" s="47" t="s">
        <v>2</v>
      </c>
      <c r="E82" s="48" t="s">
        <v>4</v>
      </c>
      <c r="F82" s="47" t="s">
        <v>5</v>
      </c>
      <c r="G82" s="47" t="s">
        <v>6</v>
      </c>
      <c r="H82" s="47" t="s">
        <v>7</v>
      </c>
      <c r="I82" s="47" t="s">
        <v>8</v>
      </c>
    </row>
    <row r="83" spans="1:9" s="73" customFormat="1" ht="69.75" customHeight="1" x14ac:dyDescent="0.2">
      <c r="A83" s="77" t="s">
        <v>309</v>
      </c>
      <c r="B83" s="75" t="s">
        <v>307</v>
      </c>
      <c r="C83" s="74" t="s">
        <v>308</v>
      </c>
      <c r="D83" s="69">
        <v>45601</v>
      </c>
      <c r="E83" s="70">
        <v>232000</v>
      </c>
      <c r="F83" s="69">
        <f t="shared" si="0"/>
        <v>45631</v>
      </c>
      <c r="G83" s="70">
        <f t="shared" si="1"/>
        <v>232000</v>
      </c>
      <c r="H83" s="71">
        <v>0</v>
      </c>
      <c r="I83" s="72" t="s">
        <v>33</v>
      </c>
    </row>
    <row r="84" spans="1:9" s="73" customFormat="1" ht="81.75" customHeight="1" x14ac:dyDescent="0.2">
      <c r="A84" s="77" t="s">
        <v>312</v>
      </c>
      <c r="B84" s="75" t="s">
        <v>310</v>
      </c>
      <c r="C84" s="74" t="s">
        <v>311</v>
      </c>
      <c r="D84" s="69">
        <v>45575</v>
      </c>
      <c r="E84" s="70">
        <v>177000</v>
      </c>
      <c r="F84" s="69">
        <f t="shared" si="0"/>
        <v>45605</v>
      </c>
      <c r="G84" s="70">
        <f t="shared" si="1"/>
        <v>177000</v>
      </c>
      <c r="H84" s="71">
        <v>0</v>
      </c>
      <c r="I84" s="72" t="s">
        <v>108</v>
      </c>
    </row>
    <row r="85" spans="1:9" s="73" customFormat="1" ht="69" customHeight="1" x14ac:dyDescent="0.2">
      <c r="A85" s="77" t="s">
        <v>315</v>
      </c>
      <c r="B85" s="75" t="s">
        <v>313</v>
      </c>
      <c r="C85" s="74" t="s">
        <v>314</v>
      </c>
      <c r="D85" s="69">
        <v>45601</v>
      </c>
      <c r="E85" s="70">
        <v>16520</v>
      </c>
      <c r="F85" s="69">
        <f t="shared" si="0"/>
        <v>45631</v>
      </c>
      <c r="G85" s="70">
        <f t="shared" si="1"/>
        <v>16520</v>
      </c>
      <c r="H85" s="71">
        <v>0</v>
      </c>
      <c r="I85" s="72" t="s">
        <v>33</v>
      </c>
    </row>
    <row r="86" spans="1:9" s="73" customFormat="1" ht="81.75" customHeight="1" x14ac:dyDescent="0.2">
      <c r="A86" s="77" t="s">
        <v>318</v>
      </c>
      <c r="B86" s="75" t="s">
        <v>316</v>
      </c>
      <c r="C86" s="74" t="s">
        <v>317</v>
      </c>
      <c r="D86" s="69">
        <v>45582</v>
      </c>
      <c r="E86" s="70">
        <v>50681</v>
      </c>
      <c r="F86" s="69">
        <f t="shared" si="0"/>
        <v>45612</v>
      </c>
      <c r="G86" s="70">
        <f t="shared" si="1"/>
        <v>50681</v>
      </c>
      <c r="H86" s="71">
        <v>0</v>
      </c>
      <c r="I86" s="72" t="s">
        <v>33</v>
      </c>
    </row>
    <row r="87" spans="1:9" s="73" customFormat="1" ht="31.5" customHeight="1" x14ac:dyDescent="0.2">
      <c r="A87" s="82" t="s">
        <v>320</v>
      </c>
      <c r="B87" s="82" t="s">
        <v>319</v>
      </c>
      <c r="C87" s="74" t="s">
        <v>321</v>
      </c>
      <c r="D87" s="69">
        <v>45484</v>
      </c>
      <c r="E87" s="70">
        <v>286920</v>
      </c>
      <c r="F87" s="69">
        <f t="shared" si="0"/>
        <v>45514</v>
      </c>
      <c r="G87" s="70">
        <f t="shared" si="1"/>
        <v>286920</v>
      </c>
      <c r="H87" s="71">
        <v>0</v>
      </c>
      <c r="I87" s="72" t="s">
        <v>33</v>
      </c>
    </row>
    <row r="88" spans="1:9" s="73" customFormat="1" ht="31.5" customHeight="1" x14ac:dyDescent="0.2">
      <c r="A88" s="83"/>
      <c r="B88" s="83"/>
      <c r="C88" s="74" t="s">
        <v>322</v>
      </c>
      <c r="D88" s="69">
        <v>45514</v>
      </c>
      <c r="E88" s="70">
        <v>717300</v>
      </c>
      <c r="F88" s="69">
        <f t="shared" si="0"/>
        <v>45544</v>
      </c>
      <c r="G88" s="70">
        <f t="shared" si="1"/>
        <v>717300</v>
      </c>
      <c r="H88" s="71">
        <v>0</v>
      </c>
      <c r="I88" s="72" t="s">
        <v>33</v>
      </c>
    </row>
    <row r="89" spans="1:9" s="73" customFormat="1" ht="31.5" customHeight="1" x14ac:dyDescent="0.2">
      <c r="A89" s="84"/>
      <c r="B89" s="84"/>
      <c r="C89" s="74" t="s">
        <v>323</v>
      </c>
      <c r="D89" s="69">
        <v>45567</v>
      </c>
      <c r="E89" s="70">
        <v>478200</v>
      </c>
      <c r="F89" s="69">
        <f t="shared" si="0"/>
        <v>45597</v>
      </c>
      <c r="G89" s="70">
        <f t="shared" si="1"/>
        <v>478200</v>
      </c>
      <c r="H89" s="71">
        <v>0</v>
      </c>
      <c r="I89" s="72" t="s">
        <v>33</v>
      </c>
    </row>
    <row r="90" spans="1:9" s="73" customFormat="1" ht="66.75" customHeight="1" x14ac:dyDescent="0.2">
      <c r="A90" s="77" t="s">
        <v>325</v>
      </c>
      <c r="B90" s="75" t="s">
        <v>324</v>
      </c>
      <c r="C90" s="74" t="s">
        <v>174</v>
      </c>
      <c r="D90" s="69">
        <v>45593</v>
      </c>
      <c r="E90" s="70">
        <v>3259500</v>
      </c>
      <c r="F90" s="69">
        <f t="shared" si="0"/>
        <v>45623</v>
      </c>
      <c r="G90" s="70">
        <f t="shared" si="1"/>
        <v>3259500</v>
      </c>
      <c r="H90" s="71">
        <v>0</v>
      </c>
      <c r="I90" s="72" t="s">
        <v>108</v>
      </c>
    </row>
    <row r="91" spans="1:9" s="73" customFormat="1" ht="90" customHeight="1" x14ac:dyDescent="0.2">
      <c r="A91" s="77" t="s">
        <v>171</v>
      </c>
      <c r="B91" s="75" t="s">
        <v>326</v>
      </c>
      <c r="C91" s="74" t="s">
        <v>327</v>
      </c>
      <c r="D91" s="69">
        <v>45604</v>
      </c>
      <c r="E91" s="70">
        <v>21387.919999999998</v>
      </c>
      <c r="F91" s="69">
        <f t="shared" si="0"/>
        <v>45634</v>
      </c>
      <c r="G91" s="70">
        <f t="shared" si="1"/>
        <v>21387.919999999998</v>
      </c>
      <c r="H91" s="71">
        <v>0</v>
      </c>
      <c r="I91" s="72" t="s">
        <v>33</v>
      </c>
    </row>
    <row r="92" spans="1:9" s="73" customFormat="1" ht="48" customHeight="1" x14ac:dyDescent="0.2">
      <c r="A92" s="82" t="s">
        <v>329</v>
      </c>
      <c r="B92" s="82" t="s">
        <v>328</v>
      </c>
      <c r="C92" s="74" t="s">
        <v>330</v>
      </c>
      <c r="D92" s="69">
        <v>45597</v>
      </c>
      <c r="E92" s="70">
        <v>50759.16</v>
      </c>
      <c r="F92" s="69">
        <f t="shared" si="0"/>
        <v>45627</v>
      </c>
      <c r="G92" s="70">
        <f t="shared" si="1"/>
        <v>50759.16</v>
      </c>
      <c r="H92" s="71">
        <v>0</v>
      </c>
      <c r="I92" s="72" t="s">
        <v>33</v>
      </c>
    </row>
    <row r="93" spans="1:9" s="73" customFormat="1" ht="44.25" customHeight="1" x14ac:dyDescent="0.2">
      <c r="A93" s="84"/>
      <c r="B93" s="84"/>
      <c r="C93" s="74" t="s">
        <v>331</v>
      </c>
      <c r="D93" s="69">
        <v>45602</v>
      </c>
      <c r="E93" s="70">
        <v>13069.18</v>
      </c>
      <c r="F93" s="69">
        <f t="shared" si="0"/>
        <v>45632</v>
      </c>
      <c r="G93" s="70">
        <f t="shared" si="1"/>
        <v>13069.18</v>
      </c>
      <c r="H93" s="71">
        <v>0</v>
      </c>
      <c r="I93" s="72" t="s">
        <v>33</v>
      </c>
    </row>
    <row r="94" spans="1:9" s="73" customFormat="1" ht="66" customHeight="1" x14ac:dyDescent="0.2">
      <c r="A94" s="77" t="s">
        <v>334</v>
      </c>
      <c r="B94" s="75" t="s">
        <v>332</v>
      </c>
      <c r="C94" s="74" t="s">
        <v>333</v>
      </c>
      <c r="D94" s="69">
        <v>45603</v>
      </c>
      <c r="E94" s="70">
        <v>254157.92</v>
      </c>
      <c r="F94" s="69">
        <f t="shared" si="0"/>
        <v>45633</v>
      </c>
      <c r="G94" s="70">
        <f t="shared" si="1"/>
        <v>254157.92</v>
      </c>
      <c r="H94" s="71">
        <v>0</v>
      </c>
      <c r="I94" s="72" t="s">
        <v>33</v>
      </c>
    </row>
    <row r="95" spans="1:9" s="73" customFormat="1" ht="66" customHeight="1" x14ac:dyDescent="0.2">
      <c r="A95" s="77" t="s">
        <v>304</v>
      </c>
      <c r="B95" s="75" t="s">
        <v>335</v>
      </c>
      <c r="C95" s="74" t="s">
        <v>336</v>
      </c>
      <c r="D95" s="69">
        <v>45611</v>
      </c>
      <c r="E95" s="70">
        <v>2280.29</v>
      </c>
      <c r="F95" s="69">
        <f t="shared" si="0"/>
        <v>45641</v>
      </c>
      <c r="G95" s="70">
        <f t="shared" si="1"/>
        <v>2280.29</v>
      </c>
      <c r="H95" s="71">
        <v>0</v>
      </c>
      <c r="I95" s="72" t="s">
        <v>33</v>
      </c>
    </row>
    <row r="96" spans="1:9" s="73" customFormat="1" ht="56.25" customHeight="1" x14ac:dyDescent="0.2">
      <c r="A96" s="82" t="s">
        <v>340</v>
      </c>
      <c r="B96" s="82" t="s">
        <v>337</v>
      </c>
      <c r="C96" s="74" t="s">
        <v>338</v>
      </c>
      <c r="D96" s="69">
        <v>45597</v>
      </c>
      <c r="E96" s="70">
        <v>79950</v>
      </c>
      <c r="F96" s="69">
        <f t="shared" si="0"/>
        <v>45627</v>
      </c>
      <c r="G96" s="70">
        <f t="shared" si="1"/>
        <v>79950</v>
      </c>
      <c r="H96" s="71">
        <v>0</v>
      </c>
      <c r="I96" s="72" t="s">
        <v>33</v>
      </c>
    </row>
    <row r="97" spans="1:9" s="73" customFormat="1" ht="56.25" customHeight="1" x14ac:dyDescent="0.2">
      <c r="A97" s="84"/>
      <c r="B97" s="84"/>
      <c r="C97" s="74" t="s">
        <v>339</v>
      </c>
      <c r="D97" s="69">
        <v>45597</v>
      </c>
      <c r="E97" s="70">
        <v>183119.62</v>
      </c>
      <c r="F97" s="69">
        <f t="shared" si="0"/>
        <v>45627</v>
      </c>
      <c r="G97" s="70">
        <f t="shared" si="1"/>
        <v>183119.62</v>
      </c>
      <c r="H97" s="71">
        <v>0</v>
      </c>
      <c r="I97" s="72" t="s">
        <v>33</v>
      </c>
    </row>
    <row r="98" spans="1:9" s="73" customFormat="1" ht="62.25" customHeight="1" x14ac:dyDescent="0.2">
      <c r="A98" s="47" t="s">
        <v>0</v>
      </c>
      <c r="B98" s="47" t="s">
        <v>1</v>
      </c>
      <c r="C98" s="47" t="s">
        <v>3</v>
      </c>
      <c r="D98" s="47" t="s">
        <v>2</v>
      </c>
      <c r="E98" s="48" t="s">
        <v>4</v>
      </c>
      <c r="F98" s="47" t="s">
        <v>5</v>
      </c>
      <c r="G98" s="47" t="s">
        <v>6</v>
      </c>
      <c r="H98" s="47" t="s">
        <v>7</v>
      </c>
      <c r="I98" s="47" t="s">
        <v>8</v>
      </c>
    </row>
    <row r="99" spans="1:9" s="73" customFormat="1" ht="69.75" customHeight="1" x14ac:dyDescent="0.2">
      <c r="A99" s="77" t="s">
        <v>343</v>
      </c>
      <c r="B99" s="75" t="s">
        <v>341</v>
      </c>
      <c r="C99" s="74" t="s">
        <v>342</v>
      </c>
      <c r="D99" s="69">
        <v>45597</v>
      </c>
      <c r="E99" s="70">
        <v>91096</v>
      </c>
      <c r="F99" s="69">
        <f t="shared" si="0"/>
        <v>45627</v>
      </c>
      <c r="G99" s="70">
        <f t="shared" si="1"/>
        <v>91096</v>
      </c>
      <c r="H99" s="71">
        <v>0</v>
      </c>
      <c r="I99" s="72" t="s">
        <v>108</v>
      </c>
    </row>
    <row r="100" spans="1:9" s="73" customFormat="1" ht="69.75" customHeight="1" x14ac:dyDescent="0.2">
      <c r="A100" s="77" t="s">
        <v>346</v>
      </c>
      <c r="B100" s="75" t="s">
        <v>344</v>
      </c>
      <c r="C100" s="74" t="s">
        <v>345</v>
      </c>
      <c r="D100" s="69">
        <v>45602</v>
      </c>
      <c r="E100" s="70">
        <v>38753.64</v>
      </c>
      <c r="F100" s="69">
        <f t="shared" si="0"/>
        <v>45632</v>
      </c>
      <c r="G100" s="70">
        <f t="shared" si="1"/>
        <v>38753.64</v>
      </c>
      <c r="H100" s="71">
        <v>0</v>
      </c>
      <c r="I100" s="72" t="s">
        <v>33</v>
      </c>
    </row>
    <row r="101" spans="1:9" s="73" customFormat="1" ht="78.75" customHeight="1" x14ac:dyDescent="0.2">
      <c r="A101" s="77" t="s">
        <v>349</v>
      </c>
      <c r="B101" s="75" t="s">
        <v>347</v>
      </c>
      <c r="C101" s="74" t="s">
        <v>348</v>
      </c>
      <c r="D101" s="69">
        <v>45588</v>
      </c>
      <c r="E101" s="70">
        <v>879100</v>
      </c>
      <c r="F101" s="69">
        <f t="shared" si="0"/>
        <v>45618</v>
      </c>
      <c r="G101" s="70">
        <f t="shared" si="1"/>
        <v>879100</v>
      </c>
      <c r="H101" s="71">
        <v>0</v>
      </c>
      <c r="I101" s="72" t="s">
        <v>33</v>
      </c>
    </row>
    <row r="102" spans="1:9" s="73" customFormat="1" ht="57.75" customHeight="1" x14ac:dyDescent="0.2">
      <c r="A102" s="77" t="s">
        <v>292</v>
      </c>
      <c r="B102" s="75" t="s">
        <v>350</v>
      </c>
      <c r="C102" s="74" t="s">
        <v>351</v>
      </c>
      <c r="D102" s="69">
        <v>45596</v>
      </c>
      <c r="E102" s="70">
        <v>42113.88</v>
      </c>
      <c r="F102" s="69">
        <f t="shared" si="0"/>
        <v>45626</v>
      </c>
      <c r="G102" s="70">
        <f t="shared" si="1"/>
        <v>42113.88</v>
      </c>
      <c r="H102" s="71">
        <v>0</v>
      </c>
      <c r="I102" s="72" t="s">
        <v>33</v>
      </c>
    </row>
    <row r="103" spans="1:9" s="73" customFormat="1" ht="70.5" customHeight="1" x14ac:dyDescent="0.2">
      <c r="A103" s="77" t="s">
        <v>354</v>
      </c>
      <c r="B103" s="75" t="s">
        <v>352</v>
      </c>
      <c r="C103" s="74" t="s">
        <v>353</v>
      </c>
      <c r="D103" s="69">
        <v>45595</v>
      </c>
      <c r="E103" s="70">
        <v>3155107.6</v>
      </c>
      <c r="F103" s="69">
        <f t="shared" si="0"/>
        <v>45625</v>
      </c>
      <c r="G103" s="70">
        <f t="shared" si="1"/>
        <v>3155107.6</v>
      </c>
      <c r="H103" s="71">
        <v>0</v>
      </c>
      <c r="I103" s="72" t="s">
        <v>33</v>
      </c>
    </row>
    <row r="104" spans="1:9" s="73" customFormat="1" x14ac:dyDescent="0.2">
      <c r="A104" s="82" t="s">
        <v>176</v>
      </c>
      <c r="B104" s="82" t="s">
        <v>355</v>
      </c>
      <c r="C104" s="74" t="s">
        <v>356</v>
      </c>
      <c r="D104" s="69">
        <v>45526</v>
      </c>
      <c r="E104" s="70">
        <v>1680</v>
      </c>
      <c r="F104" s="69">
        <f t="shared" si="0"/>
        <v>45556</v>
      </c>
      <c r="G104" s="70">
        <f t="shared" si="1"/>
        <v>1680</v>
      </c>
      <c r="H104" s="71">
        <v>0</v>
      </c>
      <c r="I104" s="72" t="s">
        <v>33</v>
      </c>
    </row>
    <row r="105" spans="1:9" s="73" customFormat="1" x14ac:dyDescent="0.2">
      <c r="A105" s="83"/>
      <c r="B105" s="83"/>
      <c r="C105" s="74" t="s">
        <v>357</v>
      </c>
      <c r="D105" s="69">
        <v>45531</v>
      </c>
      <c r="E105" s="70">
        <v>3720</v>
      </c>
      <c r="F105" s="69">
        <f t="shared" si="0"/>
        <v>45561</v>
      </c>
      <c r="G105" s="70">
        <f t="shared" si="1"/>
        <v>3720</v>
      </c>
      <c r="H105" s="71">
        <v>0</v>
      </c>
      <c r="I105" s="72" t="s">
        <v>33</v>
      </c>
    </row>
    <row r="106" spans="1:9" s="73" customFormat="1" x14ac:dyDescent="0.2">
      <c r="A106" s="83"/>
      <c r="B106" s="83"/>
      <c r="C106" s="74" t="s">
        <v>358</v>
      </c>
      <c r="D106" s="69">
        <v>45534</v>
      </c>
      <c r="E106" s="70">
        <v>3780</v>
      </c>
      <c r="F106" s="69">
        <f t="shared" si="0"/>
        <v>45564</v>
      </c>
      <c r="G106" s="70">
        <f t="shared" si="1"/>
        <v>3780</v>
      </c>
      <c r="H106" s="71">
        <v>0</v>
      </c>
      <c r="I106" s="72" t="s">
        <v>33</v>
      </c>
    </row>
    <row r="107" spans="1:9" s="73" customFormat="1" x14ac:dyDescent="0.2">
      <c r="A107" s="83"/>
      <c r="B107" s="83"/>
      <c r="C107" s="74" t="s">
        <v>359</v>
      </c>
      <c r="D107" s="69">
        <v>45538</v>
      </c>
      <c r="E107" s="70">
        <v>2160</v>
      </c>
      <c r="F107" s="69">
        <f t="shared" si="0"/>
        <v>45568</v>
      </c>
      <c r="G107" s="70">
        <f t="shared" si="1"/>
        <v>2160</v>
      </c>
      <c r="H107" s="71">
        <v>0</v>
      </c>
      <c r="I107" s="72" t="s">
        <v>33</v>
      </c>
    </row>
    <row r="108" spans="1:9" s="73" customFormat="1" x14ac:dyDescent="0.2">
      <c r="A108" s="83"/>
      <c r="B108" s="83"/>
      <c r="C108" s="74" t="s">
        <v>360</v>
      </c>
      <c r="D108" s="69">
        <v>45540</v>
      </c>
      <c r="E108" s="70">
        <v>2820</v>
      </c>
      <c r="F108" s="69">
        <f t="shared" si="0"/>
        <v>45570</v>
      </c>
      <c r="G108" s="70">
        <f t="shared" si="1"/>
        <v>2820</v>
      </c>
      <c r="H108" s="71">
        <v>0</v>
      </c>
      <c r="I108" s="72" t="s">
        <v>33</v>
      </c>
    </row>
    <row r="109" spans="1:9" s="73" customFormat="1" x14ac:dyDescent="0.2">
      <c r="A109" s="83"/>
      <c r="B109" s="83"/>
      <c r="C109" s="74" t="s">
        <v>361</v>
      </c>
      <c r="D109" s="69">
        <v>45545</v>
      </c>
      <c r="E109" s="70">
        <v>3180</v>
      </c>
      <c r="F109" s="69">
        <f t="shared" si="0"/>
        <v>45575</v>
      </c>
      <c r="G109" s="70">
        <f t="shared" si="1"/>
        <v>3180</v>
      </c>
      <c r="H109" s="71">
        <v>0</v>
      </c>
      <c r="I109" s="72" t="s">
        <v>33</v>
      </c>
    </row>
    <row r="110" spans="1:9" s="73" customFormat="1" x14ac:dyDescent="0.2">
      <c r="A110" s="83"/>
      <c r="B110" s="83"/>
      <c r="C110" s="74" t="s">
        <v>362</v>
      </c>
      <c r="D110" s="69">
        <v>45547</v>
      </c>
      <c r="E110" s="70">
        <v>3000</v>
      </c>
      <c r="F110" s="69">
        <f t="shared" si="0"/>
        <v>45577</v>
      </c>
      <c r="G110" s="70">
        <f t="shared" si="1"/>
        <v>3000</v>
      </c>
      <c r="H110" s="71">
        <v>0</v>
      </c>
      <c r="I110" s="72" t="s">
        <v>33</v>
      </c>
    </row>
    <row r="111" spans="1:9" s="73" customFormat="1" x14ac:dyDescent="0.2">
      <c r="A111" s="83"/>
      <c r="B111" s="83"/>
      <c r="C111" s="74" t="s">
        <v>363</v>
      </c>
      <c r="D111" s="69">
        <v>45552</v>
      </c>
      <c r="E111" s="70">
        <v>3900</v>
      </c>
      <c r="F111" s="69">
        <f t="shared" si="0"/>
        <v>45582</v>
      </c>
      <c r="G111" s="70">
        <f t="shared" si="1"/>
        <v>3900</v>
      </c>
      <c r="H111" s="71">
        <v>0</v>
      </c>
      <c r="I111" s="72" t="s">
        <v>33</v>
      </c>
    </row>
    <row r="112" spans="1:9" s="73" customFormat="1" x14ac:dyDescent="0.2">
      <c r="A112" s="83"/>
      <c r="B112" s="83"/>
      <c r="C112" s="74" t="s">
        <v>364</v>
      </c>
      <c r="D112" s="69">
        <v>45554</v>
      </c>
      <c r="E112" s="70">
        <v>2580</v>
      </c>
      <c r="F112" s="69">
        <f t="shared" si="0"/>
        <v>45584</v>
      </c>
      <c r="G112" s="70">
        <f t="shared" si="1"/>
        <v>2580</v>
      </c>
      <c r="H112" s="71">
        <v>0</v>
      </c>
      <c r="I112" s="72" t="s">
        <v>33</v>
      </c>
    </row>
    <row r="113" spans="1:9" s="73" customFormat="1" x14ac:dyDescent="0.2">
      <c r="A113" s="83"/>
      <c r="B113" s="83"/>
      <c r="C113" s="74" t="s">
        <v>365</v>
      </c>
      <c r="D113" s="69">
        <v>45566</v>
      </c>
      <c r="E113" s="70">
        <v>3840</v>
      </c>
      <c r="F113" s="69">
        <f t="shared" si="0"/>
        <v>45596</v>
      </c>
      <c r="G113" s="70">
        <f t="shared" si="1"/>
        <v>3840</v>
      </c>
      <c r="H113" s="71">
        <v>0</v>
      </c>
      <c r="I113" s="72" t="s">
        <v>33</v>
      </c>
    </row>
    <row r="114" spans="1:9" s="73" customFormat="1" x14ac:dyDescent="0.2">
      <c r="A114" s="84"/>
      <c r="B114" s="84"/>
      <c r="C114" s="74" t="s">
        <v>366</v>
      </c>
      <c r="D114" s="69">
        <v>45568</v>
      </c>
      <c r="E114" s="70">
        <v>2100</v>
      </c>
      <c r="F114" s="69">
        <f t="shared" si="0"/>
        <v>45598</v>
      </c>
      <c r="G114" s="70">
        <f t="shared" si="1"/>
        <v>2100</v>
      </c>
      <c r="H114" s="71">
        <v>0</v>
      </c>
      <c r="I114" s="72" t="s">
        <v>33</v>
      </c>
    </row>
    <row r="115" spans="1:9" s="73" customFormat="1" ht="83.25" customHeight="1" x14ac:dyDescent="0.2">
      <c r="A115" s="77" t="s">
        <v>369</v>
      </c>
      <c r="B115" s="75" t="s">
        <v>367</v>
      </c>
      <c r="C115" s="74" t="s">
        <v>368</v>
      </c>
      <c r="D115" s="69">
        <v>45596</v>
      </c>
      <c r="E115" s="70">
        <v>92700</v>
      </c>
      <c r="F115" s="69">
        <f t="shared" si="0"/>
        <v>45626</v>
      </c>
      <c r="G115" s="70">
        <f t="shared" si="1"/>
        <v>92700</v>
      </c>
      <c r="H115" s="71">
        <v>0</v>
      </c>
      <c r="I115" s="72" t="s">
        <v>108</v>
      </c>
    </row>
    <row r="116" spans="1:9" s="73" customFormat="1" ht="78" customHeight="1" x14ac:dyDescent="0.2">
      <c r="A116" s="77" t="s">
        <v>163</v>
      </c>
      <c r="B116" s="75" t="s">
        <v>370</v>
      </c>
      <c r="C116" s="74" t="s">
        <v>371</v>
      </c>
      <c r="D116" s="69">
        <v>45596</v>
      </c>
      <c r="E116" s="70">
        <v>16400</v>
      </c>
      <c r="F116" s="69">
        <f t="shared" si="0"/>
        <v>45626</v>
      </c>
      <c r="G116" s="70">
        <f t="shared" si="1"/>
        <v>16400</v>
      </c>
      <c r="H116" s="71">
        <v>0</v>
      </c>
      <c r="I116" s="72" t="s">
        <v>108</v>
      </c>
    </row>
    <row r="117" spans="1:9" s="73" customFormat="1" ht="111.75" customHeight="1" x14ac:dyDescent="0.2">
      <c r="A117" s="77" t="s">
        <v>374</v>
      </c>
      <c r="B117" s="75" t="s">
        <v>372</v>
      </c>
      <c r="C117" s="74" t="s">
        <v>373</v>
      </c>
      <c r="D117" s="69">
        <v>45653</v>
      </c>
      <c r="E117" s="70">
        <v>118000</v>
      </c>
      <c r="F117" s="69">
        <f t="shared" si="0"/>
        <v>45683</v>
      </c>
      <c r="G117" s="70">
        <f t="shared" si="1"/>
        <v>118000</v>
      </c>
      <c r="H117" s="71">
        <v>0</v>
      </c>
      <c r="I117" s="72" t="s">
        <v>108</v>
      </c>
    </row>
    <row r="118" spans="1:9" s="73" customFormat="1" ht="90.75" customHeight="1" x14ac:dyDescent="0.2">
      <c r="A118" s="77" t="s">
        <v>297</v>
      </c>
      <c r="B118" s="75" t="s">
        <v>375</v>
      </c>
      <c r="C118" s="74" t="s">
        <v>376</v>
      </c>
      <c r="D118" s="69">
        <v>45597</v>
      </c>
      <c r="E118" s="70">
        <v>3242</v>
      </c>
      <c r="F118" s="69">
        <f t="shared" si="0"/>
        <v>45627</v>
      </c>
      <c r="G118" s="70">
        <f t="shared" si="1"/>
        <v>3242</v>
      </c>
      <c r="H118" s="71">
        <v>0</v>
      </c>
      <c r="I118" s="72" t="s">
        <v>108</v>
      </c>
    </row>
    <row r="119" spans="1:9" s="73" customFormat="1" ht="60" customHeight="1" x14ac:dyDescent="0.2">
      <c r="A119" s="47" t="s">
        <v>0</v>
      </c>
      <c r="B119" s="47" t="s">
        <v>1</v>
      </c>
      <c r="C119" s="47" t="s">
        <v>3</v>
      </c>
      <c r="D119" s="47" t="s">
        <v>2</v>
      </c>
      <c r="E119" s="48" t="s">
        <v>4</v>
      </c>
      <c r="F119" s="47" t="s">
        <v>5</v>
      </c>
      <c r="G119" s="47" t="s">
        <v>6</v>
      </c>
      <c r="H119" s="47" t="s">
        <v>7</v>
      </c>
      <c r="I119" s="47" t="s">
        <v>8</v>
      </c>
    </row>
    <row r="120" spans="1:9" s="73" customFormat="1" ht="80.25" customHeight="1" x14ac:dyDescent="0.2">
      <c r="A120" s="77" t="s">
        <v>379</v>
      </c>
      <c r="B120" s="75" t="s">
        <v>377</v>
      </c>
      <c r="C120" s="74" t="s">
        <v>378</v>
      </c>
      <c r="D120" s="69">
        <v>45514</v>
      </c>
      <c r="E120" s="70">
        <v>88500</v>
      </c>
      <c r="F120" s="69">
        <f t="shared" si="0"/>
        <v>45544</v>
      </c>
      <c r="G120" s="70">
        <f t="shared" si="1"/>
        <v>88500</v>
      </c>
      <c r="H120" s="71">
        <v>0</v>
      </c>
      <c r="I120" s="72" t="s">
        <v>108</v>
      </c>
    </row>
    <row r="121" spans="1:9" s="73" customFormat="1" x14ac:dyDescent="0.2">
      <c r="A121" s="82" t="s">
        <v>166</v>
      </c>
      <c r="B121" s="82" t="s">
        <v>380</v>
      </c>
      <c r="C121" s="74" t="s">
        <v>381</v>
      </c>
      <c r="D121" s="69">
        <v>45572</v>
      </c>
      <c r="E121" s="70">
        <v>559.62</v>
      </c>
      <c r="F121" s="69">
        <f t="shared" si="0"/>
        <v>45602</v>
      </c>
      <c r="G121" s="70">
        <f t="shared" si="1"/>
        <v>559.62</v>
      </c>
      <c r="H121" s="71">
        <v>0</v>
      </c>
      <c r="I121" s="72" t="s">
        <v>33</v>
      </c>
    </row>
    <row r="122" spans="1:9" s="73" customFormat="1" x14ac:dyDescent="0.2">
      <c r="A122" s="83"/>
      <c r="B122" s="83"/>
      <c r="C122" s="74" t="s">
        <v>382</v>
      </c>
      <c r="D122" s="69">
        <v>45583</v>
      </c>
      <c r="E122" s="70">
        <v>585459.18000000005</v>
      </c>
      <c r="F122" s="69">
        <f t="shared" si="0"/>
        <v>45613</v>
      </c>
      <c r="G122" s="70">
        <f t="shared" si="1"/>
        <v>585459.18000000005</v>
      </c>
      <c r="H122" s="71">
        <v>0</v>
      </c>
      <c r="I122" s="72" t="s">
        <v>33</v>
      </c>
    </row>
    <row r="123" spans="1:9" s="73" customFormat="1" x14ac:dyDescent="0.2">
      <c r="A123" s="83"/>
      <c r="B123" s="83"/>
      <c r="C123" s="74" t="s">
        <v>383</v>
      </c>
      <c r="D123" s="69">
        <v>45583</v>
      </c>
      <c r="E123" s="70">
        <v>463336.46</v>
      </c>
      <c r="F123" s="69">
        <f t="shared" si="0"/>
        <v>45613</v>
      </c>
      <c r="G123" s="70">
        <f t="shared" si="1"/>
        <v>463336.46</v>
      </c>
      <c r="H123" s="71">
        <v>0</v>
      </c>
      <c r="I123" s="72" t="s">
        <v>33</v>
      </c>
    </row>
    <row r="124" spans="1:9" s="73" customFormat="1" x14ac:dyDescent="0.2">
      <c r="A124" s="83"/>
      <c r="B124" s="83"/>
      <c r="C124" s="74" t="s">
        <v>384</v>
      </c>
      <c r="D124" s="69">
        <v>45583</v>
      </c>
      <c r="E124" s="70">
        <v>47461.22</v>
      </c>
      <c r="F124" s="69">
        <f t="shared" si="0"/>
        <v>45613</v>
      </c>
      <c r="G124" s="70">
        <f t="shared" si="1"/>
        <v>47461.22</v>
      </c>
      <c r="H124" s="71">
        <v>0</v>
      </c>
      <c r="I124" s="72" t="s">
        <v>33</v>
      </c>
    </row>
    <row r="125" spans="1:9" s="73" customFormat="1" x14ac:dyDescent="0.2">
      <c r="A125" s="83"/>
      <c r="B125" s="83"/>
      <c r="C125" s="74" t="s">
        <v>385</v>
      </c>
      <c r="D125" s="69">
        <v>45583</v>
      </c>
      <c r="E125" s="70">
        <v>96098.78</v>
      </c>
      <c r="F125" s="69">
        <f t="shared" si="0"/>
        <v>45613</v>
      </c>
      <c r="G125" s="70">
        <f t="shared" si="1"/>
        <v>96098.78</v>
      </c>
      <c r="H125" s="71">
        <v>0</v>
      </c>
      <c r="I125" s="72" t="s">
        <v>33</v>
      </c>
    </row>
    <row r="126" spans="1:9" s="73" customFormat="1" x14ac:dyDescent="0.2">
      <c r="A126" s="83"/>
      <c r="B126" s="83"/>
      <c r="C126" s="74" t="s">
        <v>386</v>
      </c>
      <c r="D126" s="69">
        <v>45583</v>
      </c>
      <c r="E126" s="70">
        <v>19779.34</v>
      </c>
      <c r="F126" s="69">
        <f t="shared" si="0"/>
        <v>45613</v>
      </c>
      <c r="G126" s="70">
        <f t="shared" si="1"/>
        <v>19779.34</v>
      </c>
      <c r="H126" s="71">
        <v>0</v>
      </c>
      <c r="I126" s="72" t="s">
        <v>33</v>
      </c>
    </row>
    <row r="127" spans="1:9" s="73" customFormat="1" x14ac:dyDescent="0.2">
      <c r="A127" s="83"/>
      <c r="B127" s="83"/>
      <c r="C127" s="74" t="s">
        <v>387</v>
      </c>
      <c r="D127" s="69">
        <v>45583</v>
      </c>
      <c r="E127" s="70">
        <v>31099.81</v>
      </c>
      <c r="F127" s="69">
        <f t="shared" si="0"/>
        <v>45613</v>
      </c>
      <c r="G127" s="70">
        <f t="shared" si="1"/>
        <v>31099.81</v>
      </c>
      <c r="H127" s="71">
        <v>0</v>
      </c>
      <c r="I127" s="72" t="s">
        <v>33</v>
      </c>
    </row>
    <row r="128" spans="1:9" s="73" customFormat="1" x14ac:dyDescent="0.2">
      <c r="A128" s="83"/>
      <c r="B128" s="83"/>
      <c r="C128" s="74" t="s">
        <v>388</v>
      </c>
      <c r="D128" s="69">
        <v>45584</v>
      </c>
      <c r="E128" s="70">
        <v>71315.820000000007</v>
      </c>
      <c r="F128" s="69">
        <f t="shared" si="0"/>
        <v>45614</v>
      </c>
      <c r="G128" s="70">
        <f t="shared" si="1"/>
        <v>71315.820000000007</v>
      </c>
      <c r="H128" s="71">
        <v>0</v>
      </c>
      <c r="I128" s="72" t="s">
        <v>33</v>
      </c>
    </row>
    <row r="129" spans="1:9" s="73" customFormat="1" x14ac:dyDescent="0.2">
      <c r="A129" s="83"/>
      <c r="B129" s="83"/>
      <c r="C129" s="74" t="s">
        <v>389</v>
      </c>
      <c r="D129" s="69">
        <v>45586</v>
      </c>
      <c r="E129" s="70">
        <v>629.23</v>
      </c>
      <c r="F129" s="69">
        <f t="shared" si="0"/>
        <v>45616</v>
      </c>
      <c r="G129" s="70">
        <f t="shared" si="1"/>
        <v>629.23</v>
      </c>
      <c r="H129" s="71">
        <v>0</v>
      </c>
      <c r="I129" s="72" t="s">
        <v>33</v>
      </c>
    </row>
    <row r="130" spans="1:9" s="73" customFormat="1" x14ac:dyDescent="0.2">
      <c r="A130" s="84"/>
      <c r="B130" s="84"/>
      <c r="C130" s="74" t="s">
        <v>390</v>
      </c>
      <c r="D130" s="69">
        <v>45586</v>
      </c>
      <c r="E130" s="70">
        <v>72522.13</v>
      </c>
      <c r="F130" s="69">
        <f t="shared" si="0"/>
        <v>45616</v>
      </c>
      <c r="G130" s="70">
        <f t="shared" si="1"/>
        <v>72522.13</v>
      </c>
      <c r="H130" s="71">
        <v>0</v>
      </c>
      <c r="I130" s="72" t="s">
        <v>33</v>
      </c>
    </row>
    <row r="131" spans="1:9" s="73" customFormat="1" ht="88.5" customHeight="1" x14ac:dyDescent="0.2">
      <c r="A131" s="77" t="s">
        <v>393</v>
      </c>
      <c r="B131" s="75" t="s">
        <v>391</v>
      </c>
      <c r="C131" s="74" t="s">
        <v>392</v>
      </c>
      <c r="D131" s="69">
        <v>45587</v>
      </c>
      <c r="E131" s="70">
        <v>177000</v>
      </c>
      <c r="F131" s="69">
        <f t="shared" si="0"/>
        <v>45617</v>
      </c>
      <c r="G131" s="70">
        <f t="shared" si="1"/>
        <v>177000</v>
      </c>
      <c r="H131" s="71">
        <v>0</v>
      </c>
      <c r="I131" s="72" t="s">
        <v>108</v>
      </c>
    </row>
    <row r="132" spans="1:9" s="73" customFormat="1" ht="99" customHeight="1" x14ac:dyDescent="0.2">
      <c r="A132" s="77" t="s">
        <v>395</v>
      </c>
      <c r="B132" s="75" t="s">
        <v>394</v>
      </c>
      <c r="C132" s="74" t="s">
        <v>348</v>
      </c>
      <c r="D132" s="69">
        <v>45560</v>
      </c>
      <c r="E132" s="70">
        <v>236000</v>
      </c>
      <c r="F132" s="69">
        <f t="shared" si="0"/>
        <v>45590</v>
      </c>
      <c r="G132" s="70">
        <f t="shared" si="1"/>
        <v>236000</v>
      </c>
      <c r="H132" s="71">
        <v>0</v>
      </c>
      <c r="I132" s="72" t="s">
        <v>108</v>
      </c>
    </row>
    <row r="133" spans="1:9" s="73" customFormat="1" ht="80.25" customHeight="1" x14ac:dyDescent="0.2">
      <c r="A133" s="77" t="s">
        <v>398</v>
      </c>
      <c r="B133" s="75" t="s">
        <v>396</v>
      </c>
      <c r="C133" s="74" t="s">
        <v>397</v>
      </c>
      <c r="D133" s="69">
        <v>45611</v>
      </c>
      <c r="E133" s="70">
        <v>81019.61</v>
      </c>
      <c r="F133" s="69">
        <f t="shared" si="0"/>
        <v>45641</v>
      </c>
      <c r="G133" s="70">
        <f t="shared" si="1"/>
        <v>81019.61</v>
      </c>
      <c r="H133" s="71">
        <v>0</v>
      </c>
      <c r="I133" s="72" t="s">
        <v>33</v>
      </c>
    </row>
    <row r="134" spans="1:9" s="73" customFormat="1" ht="84" x14ac:dyDescent="0.2">
      <c r="A134" s="77" t="s">
        <v>401</v>
      </c>
      <c r="B134" s="75" t="s">
        <v>399</v>
      </c>
      <c r="C134" s="74" t="s">
        <v>400</v>
      </c>
      <c r="D134" s="69">
        <v>45538</v>
      </c>
      <c r="E134" s="70">
        <v>177000</v>
      </c>
      <c r="F134" s="69">
        <f t="shared" si="0"/>
        <v>45568</v>
      </c>
      <c r="G134" s="70">
        <f t="shared" si="1"/>
        <v>177000</v>
      </c>
      <c r="H134" s="71">
        <v>0</v>
      </c>
      <c r="I134" s="72" t="s">
        <v>108</v>
      </c>
    </row>
    <row r="135" spans="1:9" s="73" customFormat="1" ht="114" customHeight="1" x14ac:dyDescent="0.2">
      <c r="A135" s="77" t="s">
        <v>403</v>
      </c>
      <c r="B135" s="75" t="s">
        <v>402</v>
      </c>
      <c r="C135" s="74" t="s">
        <v>84</v>
      </c>
      <c r="D135" s="69">
        <v>45593</v>
      </c>
      <c r="E135" s="70">
        <v>1020700</v>
      </c>
      <c r="F135" s="69">
        <f t="shared" si="0"/>
        <v>45623</v>
      </c>
      <c r="G135" s="70">
        <f t="shared" si="1"/>
        <v>1020700</v>
      </c>
      <c r="H135" s="71">
        <v>0</v>
      </c>
      <c r="I135" s="72" t="s">
        <v>108</v>
      </c>
    </row>
    <row r="136" spans="1:9" s="73" customFormat="1" ht="64.5" customHeight="1" x14ac:dyDescent="0.2">
      <c r="A136" s="77" t="s">
        <v>406</v>
      </c>
      <c r="B136" s="75" t="s">
        <v>404</v>
      </c>
      <c r="C136" s="74" t="s">
        <v>405</v>
      </c>
      <c r="D136" s="69">
        <v>45587</v>
      </c>
      <c r="E136" s="70">
        <v>19529</v>
      </c>
      <c r="F136" s="69">
        <f t="shared" si="0"/>
        <v>45617</v>
      </c>
      <c r="G136" s="70">
        <f t="shared" si="1"/>
        <v>19529</v>
      </c>
      <c r="H136" s="71">
        <v>0</v>
      </c>
      <c r="I136" s="72" t="s">
        <v>108</v>
      </c>
    </row>
    <row r="137" spans="1:9" s="73" customFormat="1" ht="89.25" customHeight="1" x14ac:dyDescent="0.2">
      <c r="A137" s="77" t="s">
        <v>166</v>
      </c>
      <c r="B137" s="75" t="s">
        <v>407</v>
      </c>
      <c r="C137" s="74" t="s">
        <v>408</v>
      </c>
      <c r="D137" s="69">
        <v>45614</v>
      </c>
      <c r="E137" s="70">
        <v>20010.37</v>
      </c>
      <c r="F137" s="69">
        <f t="shared" si="0"/>
        <v>45644</v>
      </c>
      <c r="G137" s="70">
        <f t="shared" si="1"/>
        <v>20010.37</v>
      </c>
      <c r="H137" s="71">
        <v>0</v>
      </c>
      <c r="I137" s="72" t="s">
        <v>33</v>
      </c>
    </row>
    <row r="138" spans="1:9" s="73" customFormat="1" ht="72" customHeight="1" x14ac:dyDescent="0.2">
      <c r="A138" s="77" t="s">
        <v>167</v>
      </c>
      <c r="B138" s="75" t="s">
        <v>409</v>
      </c>
      <c r="C138" s="74" t="s">
        <v>410</v>
      </c>
      <c r="D138" s="69">
        <v>45604</v>
      </c>
      <c r="E138" s="70">
        <v>64286.400000000001</v>
      </c>
      <c r="F138" s="69">
        <f t="shared" si="0"/>
        <v>45634</v>
      </c>
      <c r="G138" s="70">
        <f t="shared" si="1"/>
        <v>64286.400000000001</v>
      </c>
      <c r="H138" s="71">
        <v>0</v>
      </c>
      <c r="I138" s="72" t="s">
        <v>33</v>
      </c>
    </row>
    <row r="139" spans="1:9" s="73" customFormat="1" ht="55.5" customHeight="1" x14ac:dyDescent="0.2">
      <c r="A139" s="47" t="s">
        <v>0</v>
      </c>
      <c r="B139" s="47" t="s">
        <v>1</v>
      </c>
      <c r="C139" s="47" t="s">
        <v>3</v>
      </c>
      <c r="D139" s="47" t="s">
        <v>2</v>
      </c>
      <c r="E139" s="48" t="s">
        <v>4</v>
      </c>
      <c r="F139" s="47" t="s">
        <v>5</v>
      </c>
      <c r="G139" s="47" t="s">
        <v>6</v>
      </c>
      <c r="H139" s="47" t="s">
        <v>7</v>
      </c>
      <c r="I139" s="47" t="s">
        <v>8</v>
      </c>
    </row>
    <row r="140" spans="1:9" s="73" customFormat="1" ht="88.5" customHeight="1" x14ac:dyDescent="0.2">
      <c r="A140" s="77" t="s">
        <v>413</v>
      </c>
      <c r="B140" s="75" t="s">
        <v>411</v>
      </c>
      <c r="C140" s="74" t="s">
        <v>412</v>
      </c>
      <c r="D140" s="69">
        <v>45621</v>
      </c>
      <c r="E140" s="70">
        <v>124568.68</v>
      </c>
      <c r="F140" s="69">
        <f t="shared" si="0"/>
        <v>45651</v>
      </c>
      <c r="G140" s="70">
        <f t="shared" si="1"/>
        <v>124568.68</v>
      </c>
      <c r="H140" s="71">
        <v>0</v>
      </c>
      <c r="I140" s="72" t="s">
        <v>33</v>
      </c>
    </row>
    <row r="141" spans="1:9" s="73" customFormat="1" ht="35.25" customHeight="1" x14ac:dyDescent="0.2">
      <c r="A141" s="82" t="s">
        <v>290</v>
      </c>
      <c r="B141" s="82" t="s">
        <v>414</v>
      </c>
      <c r="C141" s="74" t="s">
        <v>416</v>
      </c>
      <c r="D141" s="69">
        <v>45566</v>
      </c>
      <c r="E141" s="70">
        <v>1003</v>
      </c>
      <c r="F141" s="69">
        <f t="shared" si="0"/>
        <v>45596</v>
      </c>
      <c r="G141" s="70">
        <f t="shared" si="1"/>
        <v>1003</v>
      </c>
      <c r="H141" s="71">
        <v>0</v>
      </c>
      <c r="I141" s="72" t="s">
        <v>33</v>
      </c>
    </row>
    <row r="142" spans="1:9" s="73" customFormat="1" ht="35.25" customHeight="1" x14ac:dyDescent="0.2">
      <c r="A142" s="84"/>
      <c r="B142" s="84"/>
      <c r="C142" s="74" t="s">
        <v>415</v>
      </c>
      <c r="D142" s="69">
        <v>45566</v>
      </c>
      <c r="E142" s="70">
        <v>12672</v>
      </c>
      <c r="F142" s="69">
        <f t="shared" si="0"/>
        <v>45596</v>
      </c>
      <c r="G142" s="70">
        <f t="shared" si="1"/>
        <v>12672</v>
      </c>
      <c r="H142" s="71">
        <v>0</v>
      </c>
      <c r="I142" s="72" t="s">
        <v>33</v>
      </c>
    </row>
    <row r="143" spans="1:9" s="73" customFormat="1" ht="75.75" customHeight="1" x14ac:dyDescent="0.2">
      <c r="A143" s="77" t="s">
        <v>181</v>
      </c>
      <c r="B143" s="75" t="s">
        <v>417</v>
      </c>
      <c r="C143" s="74" t="s">
        <v>418</v>
      </c>
      <c r="D143" s="69">
        <v>45511</v>
      </c>
      <c r="E143" s="70">
        <v>552995.19999999995</v>
      </c>
      <c r="F143" s="69">
        <f t="shared" si="0"/>
        <v>45541</v>
      </c>
      <c r="G143" s="70">
        <f t="shared" si="1"/>
        <v>552995.19999999995</v>
      </c>
      <c r="H143" s="71">
        <v>0</v>
      </c>
      <c r="I143" s="72" t="s">
        <v>108</v>
      </c>
    </row>
    <row r="144" spans="1:9" s="73" customFormat="1" ht="64.5" customHeight="1" x14ac:dyDescent="0.2">
      <c r="A144" s="77" t="s">
        <v>421</v>
      </c>
      <c r="B144" s="75" t="s">
        <v>419</v>
      </c>
      <c r="C144" s="74" t="s">
        <v>420</v>
      </c>
      <c r="D144" s="69">
        <v>45602</v>
      </c>
      <c r="E144" s="70">
        <v>320000.07</v>
      </c>
      <c r="F144" s="69">
        <f t="shared" si="0"/>
        <v>45632</v>
      </c>
      <c r="G144" s="70">
        <f t="shared" si="1"/>
        <v>320000.07</v>
      </c>
      <c r="H144" s="71">
        <v>0</v>
      </c>
      <c r="I144" s="72" t="s">
        <v>108</v>
      </c>
    </row>
    <row r="145" spans="1:9" s="73" customFormat="1" x14ac:dyDescent="0.2">
      <c r="A145" s="82" t="s">
        <v>423</v>
      </c>
      <c r="B145" s="82" t="s">
        <v>422</v>
      </c>
      <c r="C145" s="74" t="s">
        <v>424</v>
      </c>
      <c r="D145" s="69">
        <v>45539</v>
      </c>
      <c r="E145" s="70">
        <v>18850.900000000001</v>
      </c>
      <c r="F145" s="69">
        <f t="shared" si="0"/>
        <v>45569</v>
      </c>
      <c r="G145" s="70">
        <f t="shared" si="1"/>
        <v>18850.900000000001</v>
      </c>
      <c r="H145" s="71">
        <v>0</v>
      </c>
      <c r="I145" s="72" t="s">
        <v>108</v>
      </c>
    </row>
    <row r="146" spans="1:9" s="73" customFormat="1" x14ac:dyDescent="0.2">
      <c r="A146" s="83"/>
      <c r="B146" s="83"/>
      <c r="C146" s="74" t="s">
        <v>425</v>
      </c>
      <c r="D146" s="69">
        <v>45540</v>
      </c>
      <c r="E146" s="70">
        <v>10765.03</v>
      </c>
      <c r="F146" s="69">
        <f t="shared" ref="F146:F151" si="2">30+D146</f>
        <v>45570</v>
      </c>
      <c r="G146" s="70">
        <f t="shared" si="1"/>
        <v>10765.03</v>
      </c>
      <c r="H146" s="71">
        <v>0</v>
      </c>
      <c r="I146" s="72" t="s">
        <v>108</v>
      </c>
    </row>
    <row r="147" spans="1:9" s="73" customFormat="1" x14ac:dyDescent="0.2">
      <c r="A147" s="83"/>
      <c r="B147" s="83"/>
      <c r="C147" s="74" t="s">
        <v>426</v>
      </c>
      <c r="D147" s="69">
        <v>45544</v>
      </c>
      <c r="E147" s="70">
        <v>37766.07</v>
      </c>
      <c r="F147" s="69">
        <f t="shared" si="2"/>
        <v>45574</v>
      </c>
      <c r="G147" s="70">
        <f t="shared" si="1"/>
        <v>37766.07</v>
      </c>
      <c r="H147" s="71">
        <v>0</v>
      </c>
      <c r="I147" s="72" t="s">
        <v>108</v>
      </c>
    </row>
    <row r="148" spans="1:9" s="73" customFormat="1" x14ac:dyDescent="0.2">
      <c r="A148" s="83"/>
      <c r="B148" s="83"/>
      <c r="C148" s="74" t="s">
        <v>427</v>
      </c>
      <c r="D148" s="69">
        <v>45545</v>
      </c>
      <c r="E148" s="70">
        <v>11308.27</v>
      </c>
      <c r="F148" s="69">
        <f t="shared" si="2"/>
        <v>45575</v>
      </c>
      <c r="G148" s="70">
        <f t="shared" si="1"/>
        <v>11308.27</v>
      </c>
      <c r="H148" s="71">
        <v>0</v>
      </c>
      <c r="I148" s="72" t="s">
        <v>108</v>
      </c>
    </row>
    <row r="149" spans="1:9" s="73" customFormat="1" x14ac:dyDescent="0.2">
      <c r="A149" s="83"/>
      <c r="B149" s="83"/>
      <c r="C149" s="74" t="s">
        <v>428</v>
      </c>
      <c r="D149" s="69">
        <v>45545</v>
      </c>
      <c r="E149" s="70">
        <v>8825.34</v>
      </c>
      <c r="F149" s="69">
        <f t="shared" si="2"/>
        <v>45575</v>
      </c>
      <c r="G149" s="70">
        <f t="shared" si="1"/>
        <v>8825.34</v>
      </c>
      <c r="H149" s="71">
        <v>0</v>
      </c>
      <c r="I149" s="72" t="s">
        <v>108</v>
      </c>
    </row>
    <row r="150" spans="1:9" s="73" customFormat="1" x14ac:dyDescent="0.2">
      <c r="A150" s="83"/>
      <c r="B150" s="83"/>
      <c r="C150" s="74" t="s">
        <v>429</v>
      </c>
      <c r="D150" s="69">
        <v>45551</v>
      </c>
      <c r="E150" s="70">
        <v>8463.5400000000009</v>
      </c>
      <c r="F150" s="69">
        <f t="shared" si="2"/>
        <v>45581</v>
      </c>
      <c r="G150" s="70">
        <f t="shared" si="1"/>
        <v>8463.5400000000009</v>
      </c>
      <c r="H150" s="71">
        <v>0</v>
      </c>
      <c r="I150" s="72" t="s">
        <v>108</v>
      </c>
    </row>
    <row r="151" spans="1:9" s="73" customFormat="1" x14ac:dyDescent="0.2">
      <c r="A151" s="83"/>
      <c r="B151" s="83"/>
      <c r="C151" s="74" t="s">
        <v>430</v>
      </c>
      <c r="D151" s="69">
        <v>45552</v>
      </c>
      <c r="E151" s="70">
        <v>23359.63</v>
      </c>
      <c r="F151" s="69">
        <f t="shared" si="2"/>
        <v>45582</v>
      </c>
      <c r="G151" s="70">
        <f t="shared" si="1"/>
        <v>23359.63</v>
      </c>
      <c r="H151" s="71">
        <v>0</v>
      </c>
      <c r="I151" s="72" t="s">
        <v>108</v>
      </c>
    </row>
    <row r="152" spans="1:9" s="73" customFormat="1" x14ac:dyDescent="0.2">
      <c r="A152" s="83"/>
      <c r="B152" s="83"/>
      <c r="C152" s="74" t="s">
        <v>431</v>
      </c>
      <c r="D152" s="69">
        <v>45552</v>
      </c>
      <c r="E152" s="70">
        <v>8402.98</v>
      </c>
      <c r="F152" s="69">
        <f t="shared" ref="F152:F171" si="3">30+D152</f>
        <v>45582</v>
      </c>
      <c r="G152" s="70">
        <f t="shared" ref="G152:G171" si="4">+E152</f>
        <v>8402.98</v>
      </c>
      <c r="H152" s="71">
        <v>0</v>
      </c>
      <c r="I152" s="72" t="s">
        <v>108</v>
      </c>
    </row>
    <row r="153" spans="1:9" s="73" customFormat="1" x14ac:dyDescent="0.2">
      <c r="A153" s="83"/>
      <c r="B153" s="83"/>
      <c r="C153" s="74" t="s">
        <v>432</v>
      </c>
      <c r="D153" s="69">
        <v>45553</v>
      </c>
      <c r="E153" s="70">
        <v>1744.97</v>
      </c>
      <c r="F153" s="69">
        <f t="shared" si="3"/>
        <v>45583</v>
      </c>
      <c r="G153" s="70">
        <f t="shared" si="4"/>
        <v>1744.97</v>
      </c>
      <c r="H153" s="71">
        <v>0</v>
      </c>
      <c r="I153" s="72" t="s">
        <v>108</v>
      </c>
    </row>
    <row r="154" spans="1:9" s="73" customFormat="1" x14ac:dyDescent="0.2">
      <c r="A154" s="83"/>
      <c r="B154" s="83"/>
      <c r="C154" s="74" t="s">
        <v>433</v>
      </c>
      <c r="D154" s="69">
        <v>45553</v>
      </c>
      <c r="E154" s="70">
        <v>143835.25</v>
      </c>
      <c r="F154" s="69">
        <f t="shared" si="3"/>
        <v>45583</v>
      </c>
      <c r="G154" s="70">
        <f t="shared" si="4"/>
        <v>143835.25</v>
      </c>
      <c r="H154" s="71">
        <v>0</v>
      </c>
      <c r="I154" s="72" t="s">
        <v>108</v>
      </c>
    </row>
    <row r="155" spans="1:9" s="73" customFormat="1" x14ac:dyDescent="0.2">
      <c r="A155" s="83"/>
      <c r="B155" s="83"/>
      <c r="C155" s="74" t="s">
        <v>434</v>
      </c>
      <c r="D155" s="69">
        <v>45554</v>
      </c>
      <c r="E155" s="70">
        <v>14719.63</v>
      </c>
      <c r="F155" s="69">
        <f t="shared" si="3"/>
        <v>45584</v>
      </c>
      <c r="G155" s="70">
        <f t="shared" si="4"/>
        <v>14719.63</v>
      </c>
      <c r="H155" s="71">
        <v>0</v>
      </c>
      <c r="I155" s="72" t="s">
        <v>108</v>
      </c>
    </row>
    <row r="156" spans="1:9" s="73" customFormat="1" x14ac:dyDescent="0.2">
      <c r="A156" s="83"/>
      <c r="B156" s="83"/>
      <c r="C156" s="74" t="s">
        <v>435</v>
      </c>
      <c r="D156" s="69">
        <v>45558</v>
      </c>
      <c r="E156" s="70">
        <v>73928.479999999996</v>
      </c>
      <c r="F156" s="69">
        <f t="shared" si="3"/>
        <v>45588</v>
      </c>
      <c r="G156" s="70">
        <f t="shared" si="4"/>
        <v>73928.479999999996</v>
      </c>
      <c r="H156" s="71">
        <v>0</v>
      </c>
      <c r="I156" s="72" t="s">
        <v>108</v>
      </c>
    </row>
    <row r="157" spans="1:9" s="73" customFormat="1" x14ac:dyDescent="0.2">
      <c r="A157" s="83"/>
      <c r="B157" s="83"/>
      <c r="C157" s="74" t="s">
        <v>436</v>
      </c>
      <c r="D157" s="69">
        <v>45565</v>
      </c>
      <c r="E157" s="70">
        <v>35137.800000000003</v>
      </c>
      <c r="F157" s="69">
        <f t="shared" si="3"/>
        <v>45595</v>
      </c>
      <c r="G157" s="70">
        <f t="shared" si="4"/>
        <v>35137.800000000003</v>
      </c>
      <c r="H157" s="71">
        <v>0</v>
      </c>
      <c r="I157" s="72" t="s">
        <v>108</v>
      </c>
    </row>
    <row r="158" spans="1:9" s="73" customFormat="1" x14ac:dyDescent="0.2">
      <c r="A158" s="83"/>
      <c r="B158" s="83"/>
      <c r="C158" s="74" t="s">
        <v>437</v>
      </c>
      <c r="D158" s="69">
        <v>45567</v>
      </c>
      <c r="E158" s="70">
        <v>18708.599999999999</v>
      </c>
      <c r="F158" s="69">
        <f t="shared" si="3"/>
        <v>45597</v>
      </c>
      <c r="G158" s="70">
        <f t="shared" si="4"/>
        <v>18708.599999999999</v>
      </c>
      <c r="H158" s="71">
        <v>0</v>
      </c>
      <c r="I158" s="72" t="s">
        <v>108</v>
      </c>
    </row>
    <row r="159" spans="1:9" s="73" customFormat="1" x14ac:dyDescent="0.2">
      <c r="A159" s="83"/>
      <c r="B159" s="83"/>
      <c r="C159" s="74" t="s">
        <v>438</v>
      </c>
      <c r="D159" s="69">
        <v>45568</v>
      </c>
      <c r="E159" s="70">
        <v>20141.55</v>
      </c>
      <c r="F159" s="69">
        <f t="shared" si="3"/>
        <v>45598</v>
      </c>
      <c r="G159" s="70">
        <f t="shared" si="4"/>
        <v>20141.55</v>
      </c>
      <c r="H159" s="71">
        <v>0</v>
      </c>
      <c r="I159" s="72" t="s">
        <v>108</v>
      </c>
    </row>
    <row r="160" spans="1:9" s="73" customFormat="1" x14ac:dyDescent="0.2">
      <c r="A160" s="83"/>
      <c r="B160" s="83"/>
      <c r="C160" s="74" t="s">
        <v>439</v>
      </c>
      <c r="D160" s="69">
        <v>45573</v>
      </c>
      <c r="E160" s="70">
        <v>19703.349999999999</v>
      </c>
      <c r="F160" s="69">
        <f t="shared" si="3"/>
        <v>45603</v>
      </c>
      <c r="G160" s="70">
        <f t="shared" si="4"/>
        <v>19703.349999999999</v>
      </c>
      <c r="H160" s="71">
        <v>0</v>
      </c>
      <c r="I160" s="72" t="s">
        <v>108</v>
      </c>
    </row>
    <row r="161" spans="1:9" s="73" customFormat="1" x14ac:dyDescent="0.2">
      <c r="A161" s="83"/>
      <c r="B161" s="83"/>
      <c r="C161" s="74" t="s">
        <v>440</v>
      </c>
      <c r="D161" s="69">
        <v>45576</v>
      </c>
      <c r="E161" s="70">
        <v>12032.53</v>
      </c>
      <c r="F161" s="69">
        <f t="shared" si="3"/>
        <v>45606</v>
      </c>
      <c r="G161" s="70">
        <f t="shared" si="4"/>
        <v>12032.53</v>
      </c>
      <c r="H161" s="71">
        <v>0</v>
      </c>
      <c r="I161" s="72" t="s">
        <v>108</v>
      </c>
    </row>
    <row r="162" spans="1:9" s="73" customFormat="1" x14ac:dyDescent="0.2">
      <c r="A162" s="83"/>
      <c r="B162" s="83"/>
      <c r="C162" s="74" t="s">
        <v>441</v>
      </c>
      <c r="D162" s="69">
        <v>45579</v>
      </c>
      <c r="E162" s="70">
        <v>55551.33</v>
      </c>
      <c r="F162" s="69">
        <f t="shared" si="3"/>
        <v>45609</v>
      </c>
      <c r="G162" s="70">
        <f t="shared" si="4"/>
        <v>55551.33</v>
      </c>
      <c r="H162" s="71">
        <v>0</v>
      </c>
      <c r="I162" s="72" t="s">
        <v>108</v>
      </c>
    </row>
    <row r="163" spans="1:9" s="73" customFormat="1" x14ac:dyDescent="0.2">
      <c r="A163" s="83"/>
      <c r="B163" s="83"/>
      <c r="C163" s="74" t="s">
        <v>442</v>
      </c>
      <c r="D163" s="69">
        <v>45579</v>
      </c>
      <c r="E163" s="70">
        <v>81901.429999999993</v>
      </c>
      <c r="F163" s="69">
        <f t="shared" si="3"/>
        <v>45609</v>
      </c>
      <c r="G163" s="70">
        <f t="shared" si="4"/>
        <v>81901.429999999993</v>
      </c>
      <c r="H163" s="71">
        <v>0</v>
      </c>
      <c r="I163" s="72" t="s">
        <v>108</v>
      </c>
    </row>
    <row r="164" spans="1:9" s="73" customFormat="1" x14ac:dyDescent="0.2">
      <c r="A164" s="83"/>
      <c r="B164" s="83"/>
      <c r="C164" s="74" t="s">
        <v>443</v>
      </c>
      <c r="D164" s="69">
        <v>45582</v>
      </c>
      <c r="E164" s="70">
        <v>26672.400000000001</v>
      </c>
      <c r="F164" s="69">
        <f t="shared" si="3"/>
        <v>45612</v>
      </c>
      <c r="G164" s="70">
        <f t="shared" si="4"/>
        <v>26672.400000000001</v>
      </c>
      <c r="H164" s="71">
        <v>0</v>
      </c>
      <c r="I164" s="72" t="s">
        <v>108</v>
      </c>
    </row>
    <row r="165" spans="1:9" s="73" customFormat="1" x14ac:dyDescent="0.2">
      <c r="A165" s="83"/>
      <c r="B165" s="83"/>
      <c r="C165" s="74" t="s">
        <v>444</v>
      </c>
      <c r="D165" s="69">
        <v>45590</v>
      </c>
      <c r="E165" s="70">
        <v>26708.92</v>
      </c>
      <c r="F165" s="69">
        <f t="shared" si="3"/>
        <v>45620</v>
      </c>
      <c r="G165" s="70">
        <f t="shared" si="4"/>
        <v>26708.92</v>
      </c>
      <c r="H165" s="71">
        <v>0</v>
      </c>
      <c r="I165" s="72" t="s">
        <v>108</v>
      </c>
    </row>
    <row r="166" spans="1:9" s="73" customFormat="1" x14ac:dyDescent="0.2">
      <c r="A166" s="83"/>
      <c r="B166" s="83"/>
      <c r="C166" s="74" t="s">
        <v>445</v>
      </c>
      <c r="D166" s="69">
        <v>45597</v>
      </c>
      <c r="E166" s="70">
        <v>26982.97</v>
      </c>
      <c r="F166" s="69">
        <f t="shared" si="3"/>
        <v>45627</v>
      </c>
      <c r="G166" s="70">
        <f t="shared" si="4"/>
        <v>26982.97</v>
      </c>
      <c r="H166" s="71">
        <v>0</v>
      </c>
      <c r="I166" s="72" t="s">
        <v>108</v>
      </c>
    </row>
    <row r="167" spans="1:9" s="73" customFormat="1" x14ac:dyDescent="0.2">
      <c r="A167" s="83"/>
      <c r="B167" s="83"/>
      <c r="C167" s="74" t="s">
        <v>446</v>
      </c>
      <c r="D167" s="69">
        <v>45597</v>
      </c>
      <c r="E167" s="70">
        <v>20058.82</v>
      </c>
      <c r="F167" s="69">
        <f t="shared" si="3"/>
        <v>45627</v>
      </c>
      <c r="G167" s="70">
        <f t="shared" si="4"/>
        <v>20058.82</v>
      </c>
      <c r="H167" s="71">
        <v>0</v>
      </c>
      <c r="I167" s="72" t="s">
        <v>108</v>
      </c>
    </row>
    <row r="168" spans="1:9" s="73" customFormat="1" x14ac:dyDescent="0.2">
      <c r="A168" s="83"/>
      <c r="B168" s="83"/>
      <c r="C168" s="74" t="s">
        <v>447</v>
      </c>
      <c r="D168" s="69">
        <v>45597</v>
      </c>
      <c r="E168" s="70">
        <v>588755.22</v>
      </c>
      <c r="F168" s="69">
        <f t="shared" si="3"/>
        <v>45627</v>
      </c>
      <c r="G168" s="70">
        <f t="shared" si="4"/>
        <v>588755.22</v>
      </c>
      <c r="H168" s="71">
        <v>0</v>
      </c>
      <c r="I168" s="72" t="s">
        <v>108</v>
      </c>
    </row>
    <row r="169" spans="1:9" s="73" customFormat="1" x14ac:dyDescent="0.2">
      <c r="A169" s="83"/>
      <c r="B169" s="83"/>
      <c r="C169" s="74" t="s">
        <v>448</v>
      </c>
      <c r="D169" s="69">
        <v>45608</v>
      </c>
      <c r="E169" s="70">
        <v>64711.88</v>
      </c>
      <c r="F169" s="69">
        <f t="shared" si="3"/>
        <v>45638</v>
      </c>
      <c r="G169" s="70">
        <f t="shared" si="4"/>
        <v>64711.88</v>
      </c>
      <c r="H169" s="71">
        <v>0</v>
      </c>
      <c r="I169" s="72" t="s">
        <v>108</v>
      </c>
    </row>
    <row r="170" spans="1:9" s="73" customFormat="1" x14ac:dyDescent="0.2">
      <c r="A170" s="83"/>
      <c r="B170" s="83"/>
      <c r="C170" s="74" t="s">
        <v>449</v>
      </c>
      <c r="D170" s="69">
        <v>45608</v>
      </c>
      <c r="E170" s="70">
        <v>10554.52</v>
      </c>
      <c r="F170" s="69">
        <f t="shared" si="3"/>
        <v>45638</v>
      </c>
      <c r="G170" s="70">
        <f t="shared" si="4"/>
        <v>10554.52</v>
      </c>
      <c r="H170" s="71">
        <v>0</v>
      </c>
      <c r="I170" s="72" t="s">
        <v>108</v>
      </c>
    </row>
    <row r="171" spans="1:9" s="73" customFormat="1" x14ac:dyDescent="0.2">
      <c r="A171" s="84"/>
      <c r="B171" s="84"/>
      <c r="C171" s="74" t="s">
        <v>450</v>
      </c>
      <c r="D171" s="69">
        <v>45609</v>
      </c>
      <c r="E171" s="70">
        <v>16606.060000000001</v>
      </c>
      <c r="F171" s="69">
        <f t="shared" si="3"/>
        <v>45639</v>
      </c>
      <c r="G171" s="70">
        <f t="shared" si="4"/>
        <v>16606.060000000001</v>
      </c>
      <c r="H171" s="71">
        <v>0</v>
      </c>
      <c r="I171" s="72" t="s">
        <v>108</v>
      </c>
    </row>
    <row r="172" spans="1:9" s="73" customFormat="1" ht="72" customHeight="1" x14ac:dyDescent="0.2">
      <c r="A172" s="77" t="s">
        <v>213</v>
      </c>
      <c r="B172" s="75" t="s">
        <v>451</v>
      </c>
      <c r="C172" s="74" t="s">
        <v>452</v>
      </c>
      <c r="D172" s="69">
        <v>45616</v>
      </c>
      <c r="E172" s="70">
        <v>25000</v>
      </c>
      <c r="F172" s="69">
        <f t="shared" ref="F172:F178" si="5">30+D172</f>
        <v>45646</v>
      </c>
      <c r="G172" s="70">
        <f t="shared" ref="G172:G178" si="6">+E172</f>
        <v>25000</v>
      </c>
      <c r="H172" s="71">
        <v>0</v>
      </c>
      <c r="I172" s="72" t="s">
        <v>108</v>
      </c>
    </row>
    <row r="173" spans="1:9" s="73" customFormat="1" ht="83.25" customHeight="1" x14ac:dyDescent="0.2">
      <c r="A173" s="77" t="s">
        <v>172</v>
      </c>
      <c r="B173" s="75" t="s">
        <v>453</v>
      </c>
      <c r="C173" s="74" t="s">
        <v>454</v>
      </c>
      <c r="D173" s="69">
        <v>45592</v>
      </c>
      <c r="E173" s="70">
        <v>13052</v>
      </c>
      <c r="F173" s="69">
        <f t="shared" si="5"/>
        <v>45622</v>
      </c>
      <c r="G173" s="70">
        <f t="shared" si="6"/>
        <v>13052</v>
      </c>
      <c r="H173" s="71">
        <v>0</v>
      </c>
      <c r="I173" s="72" t="s">
        <v>33</v>
      </c>
    </row>
    <row r="174" spans="1:9" s="73" customFormat="1" ht="81.75" customHeight="1" x14ac:dyDescent="0.2">
      <c r="A174" s="77" t="s">
        <v>457</v>
      </c>
      <c r="B174" s="75" t="s">
        <v>455</v>
      </c>
      <c r="C174" s="74" t="s">
        <v>456</v>
      </c>
      <c r="D174" s="69">
        <v>45597</v>
      </c>
      <c r="E174" s="70">
        <v>96100</v>
      </c>
      <c r="F174" s="69">
        <f t="shared" si="5"/>
        <v>45627</v>
      </c>
      <c r="G174" s="70">
        <f t="shared" si="6"/>
        <v>96100</v>
      </c>
      <c r="H174" s="71">
        <v>0</v>
      </c>
      <c r="I174" s="72" t="s">
        <v>108</v>
      </c>
    </row>
    <row r="175" spans="1:9" s="73" customFormat="1" ht="63" customHeight="1" x14ac:dyDescent="0.2">
      <c r="A175" s="47" t="s">
        <v>0</v>
      </c>
      <c r="B175" s="47" t="s">
        <v>1</v>
      </c>
      <c r="C175" s="47" t="s">
        <v>3</v>
      </c>
      <c r="D175" s="47" t="s">
        <v>2</v>
      </c>
      <c r="E175" s="48" t="s">
        <v>4</v>
      </c>
      <c r="F175" s="47" t="s">
        <v>5</v>
      </c>
      <c r="G175" s="47" t="s">
        <v>6</v>
      </c>
      <c r="H175" s="47" t="s">
        <v>7</v>
      </c>
      <c r="I175" s="47" t="s">
        <v>8</v>
      </c>
    </row>
    <row r="176" spans="1:9" s="73" customFormat="1" ht="96.75" customHeight="1" x14ac:dyDescent="0.2">
      <c r="A176" s="77" t="s">
        <v>460</v>
      </c>
      <c r="B176" s="75" t="s">
        <v>458</v>
      </c>
      <c r="C176" s="74" t="s">
        <v>459</v>
      </c>
      <c r="D176" s="69">
        <v>45574</v>
      </c>
      <c r="E176" s="70">
        <v>2353500</v>
      </c>
      <c r="F176" s="69">
        <f t="shared" si="5"/>
        <v>45604</v>
      </c>
      <c r="G176" s="70">
        <f t="shared" si="6"/>
        <v>2353500</v>
      </c>
      <c r="H176" s="71">
        <v>0</v>
      </c>
      <c r="I176" s="72" t="s">
        <v>108</v>
      </c>
    </row>
    <row r="177" spans="1:9" s="73" customFormat="1" ht="81" customHeight="1" x14ac:dyDescent="0.2">
      <c r="A177" s="77" t="s">
        <v>304</v>
      </c>
      <c r="B177" s="75" t="s">
        <v>461</v>
      </c>
      <c r="C177" s="74" t="s">
        <v>462</v>
      </c>
      <c r="D177" s="69">
        <v>45620</v>
      </c>
      <c r="E177" s="70">
        <v>47129.86</v>
      </c>
      <c r="F177" s="69">
        <f t="shared" si="5"/>
        <v>45650</v>
      </c>
      <c r="G177" s="70">
        <f t="shared" si="6"/>
        <v>47129.86</v>
      </c>
      <c r="H177" s="71">
        <v>0</v>
      </c>
      <c r="I177" s="72" t="s">
        <v>33</v>
      </c>
    </row>
    <row r="178" spans="1:9" s="73" customFormat="1" ht="72.75" customHeight="1" x14ac:dyDescent="0.2">
      <c r="A178" s="77" t="s">
        <v>464</v>
      </c>
      <c r="B178" s="75" t="s">
        <v>463</v>
      </c>
      <c r="C178" s="74" t="s">
        <v>308</v>
      </c>
      <c r="D178" s="69">
        <v>45594</v>
      </c>
      <c r="E178" s="70">
        <v>27140</v>
      </c>
      <c r="F178" s="69">
        <f t="shared" si="5"/>
        <v>45624</v>
      </c>
      <c r="G178" s="70">
        <f t="shared" si="6"/>
        <v>27140</v>
      </c>
      <c r="H178" s="71">
        <v>0</v>
      </c>
      <c r="I178" s="72" t="s">
        <v>108</v>
      </c>
    </row>
    <row r="179" spans="1:9" ht="102" customHeight="1" x14ac:dyDescent="0.2">
      <c r="B179" s="88"/>
      <c r="C179" s="88"/>
      <c r="F179" s="65"/>
    </row>
    <row r="180" spans="1:9" ht="42.75" customHeight="1" x14ac:dyDescent="0.2">
      <c r="A180" s="68" t="s">
        <v>159</v>
      </c>
      <c r="B180" s="52"/>
      <c r="C180" s="89" t="s">
        <v>160</v>
      </c>
      <c r="D180" s="89"/>
      <c r="E180" s="55"/>
      <c r="F180" s="66"/>
      <c r="G180" s="89" t="s">
        <v>162</v>
      </c>
      <c r="H180" s="89"/>
      <c r="I180" s="89"/>
    </row>
    <row r="181" spans="1:9" x14ac:dyDescent="0.2">
      <c r="A181" s="57" t="s">
        <v>157</v>
      </c>
      <c r="B181" s="53"/>
      <c r="C181" s="87" t="s">
        <v>156</v>
      </c>
      <c r="D181" s="87"/>
      <c r="E181" s="56"/>
      <c r="F181" s="67"/>
      <c r="G181" s="86" t="s">
        <v>103</v>
      </c>
      <c r="H181" s="86"/>
      <c r="I181" s="86"/>
    </row>
    <row r="182" spans="1:9" x14ac:dyDescent="0.2">
      <c r="A182" s="58" t="s">
        <v>158</v>
      </c>
      <c r="B182" s="53"/>
      <c r="C182" s="90" t="s">
        <v>161</v>
      </c>
      <c r="D182" s="90"/>
      <c r="E182" s="56"/>
      <c r="F182" s="67"/>
      <c r="G182" s="86" t="s">
        <v>104</v>
      </c>
      <c r="H182" s="86"/>
      <c r="I182" s="86"/>
    </row>
  </sheetData>
  <mergeCells count="38">
    <mergeCell ref="B141:B142"/>
    <mergeCell ref="A141:A142"/>
    <mergeCell ref="B145:B171"/>
    <mergeCell ref="A145:A171"/>
    <mergeCell ref="B96:B97"/>
    <mergeCell ref="A96:A97"/>
    <mergeCell ref="B104:B114"/>
    <mergeCell ref="A104:A114"/>
    <mergeCell ref="B121:B130"/>
    <mergeCell ref="A121:A130"/>
    <mergeCell ref="A8:I8"/>
    <mergeCell ref="A10:I10"/>
    <mergeCell ref="A11:I11"/>
    <mergeCell ref="G182:I182"/>
    <mergeCell ref="C181:D181"/>
    <mergeCell ref="G181:I181"/>
    <mergeCell ref="B179:C179"/>
    <mergeCell ref="C180:D180"/>
    <mergeCell ref="G180:I180"/>
    <mergeCell ref="C182:D182"/>
    <mergeCell ref="B75:B76"/>
    <mergeCell ref="A75:A76"/>
    <mergeCell ref="B87:B89"/>
    <mergeCell ref="A87:A89"/>
    <mergeCell ref="B92:B93"/>
    <mergeCell ref="A92:A93"/>
    <mergeCell ref="A66:A69"/>
    <mergeCell ref="B70:B73"/>
    <mergeCell ref="A70:A73"/>
    <mergeCell ref="B20:B23"/>
    <mergeCell ref="A20:A23"/>
    <mergeCell ref="B26:B28"/>
    <mergeCell ref="A26:A28"/>
    <mergeCell ref="B34:B38"/>
    <mergeCell ref="A34:A38"/>
    <mergeCell ref="B58:B59"/>
    <mergeCell ref="A58:A59"/>
    <mergeCell ref="B66:B69"/>
  </mergeCells>
  <pageMargins left="0.19685039370078741" right="0.19685039370078741" top="7.874015748031496E-2" bottom="0" header="0.31496062992125984" footer="0.31496062992125984"/>
  <pageSetup scale="63"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JUNIO</vt:lpstr>
      <vt:lpstr>REPORTE</vt:lpstr>
      <vt:lpstr>REPORTE!Área_de_impresión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Rosanna Serrano</dc:creator>
  <cp:lastModifiedBy>Melvin Montero</cp:lastModifiedBy>
  <cp:lastPrinted>2024-12-10T15:52:51Z</cp:lastPrinted>
  <dcterms:created xsi:type="dcterms:W3CDTF">2021-07-01T20:21:12Z</dcterms:created>
  <dcterms:modified xsi:type="dcterms:W3CDTF">2024-12-12T11:56:00Z</dcterms:modified>
</cp:coreProperties>
</file>