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120" windowHeight="7470" firstSheet="1" activeTab="1"/>
  </bookViews>
  <sheets>
    <sheet name="JUNIO" sheetId="1" r:id="rId1"/>
    <sheet name="OCTUBRE  2022" sheetId="12" r:id="rId2"/>
  </sheets>
  <definedNames>
    <definedName name="_xlnm._FilterDatabase" localSheetId="1" hidden="1">'OCTUBRE  2022'!#REF!</definedName>
    <definedName name="_xlnm.Print_Area" localSheetId="1">'OCTUBRE  2022'!$A$1:$J$246</definedName>
  </definedNames>
  <calcPr calcId="144525"/>
</workbook>
</file>

<file path=xl/calcChain.xml><?xml version="1.0" encoding="utf-8"?>
<calcChain xmlns="http://schemas.openxmlformats.org/spreadsheetml/2006/main">
  <c r="H235" i="12" l="1"/>
  <c r="H234" i="12"/>
  <c r="G234" i="12"/>
  <c r="H233" i="12"/>
  <c r="G233" i="12"/>
  <c r="G232" i="12"/>
  <c r="H232" i="12"/>
  <c r="H224" i="12" l="1"/>
  <c r="H225" i="12"/>
  <c r="H226" i="12"/>
  <c r="H227" i="12"/>
  <c r="H228" i="12"/>
  <c r="H229" i="12"/>
  <c r="H230" i="12"/>
  <c r="H231" i="12"/>
  <c r="G224" i="12"/>
  <c r="G225" i="12"/>
  <c r="G226" i="12"/>
  <c r="G227" i="12"/>
  <c r="G228" i="12"/>
  <c r="G229" i="12"/>
  <c r="G230" i="12"/>
  <c r="G231" i="12"/>
  <c r="H223" i="12"/>
  <c r="G223" i="12"/>
  <c r="H221" i="12"/>
  <c r="G221" i="12"/>
  <c r="H220" i="12"/>
  <c r="G220" i="12"/>
  <c r="G219" i="12"/>
  <c r="H219" i="12"/>
  <c r="G218" i="12" l="1"/>
  <c r="H218" i="12"/>
  <c r="H217" i="12"/>
  <c r="G217" i="12"/>
  <c r="H212" i="12"/>
  <c r="H213" i="12"/>
  <c r="H214" i="12"/>
  <c r="H215" i="12"/>
  <c r="H216" i="12"/>
  <c r="G212" i="12"/>
  <c r="G213" i="12"/>
  <c r="G214" i="12"/>
  <c r="G215" i="12"/>
  <c r="G216" i="12"/>
  <c r="H211" i="12"/>
  <c r="G211" i="12"/>
  <c r="H201" i="12"/>
  <c r="H202" i="12"/>
  <c r="H203" i="12"/>
  <c r="H204" i="12"/>
  <c r="H205" i="12"/>
  <c r="H206" i="12"/>
  <c r="H207" i="12"/>
  <c r="H208" i="12"/>
  <c r="H209" i="12"/>
  <c r="G201" i="12"/>
  <c r="G202" i="12"/>
  <c r="G203" i="12"/>
  <c r="G204" i="12"/>
  <c r="G205" i="12"/>
  <c r="G206" i="12"/>
  <c r="G207" i="12"/>
  <c r="G208" i="12"/>
  <c r="G209" i="12"/>
  <c r="H200" i="12"/>
  <c r="G200" i="12"/>
  <c r="H190" i="12"/>
  <c r="H191" i="12"/>
  <c r="H192" i="12"/>
  <c r="H193" i="12"/>
  <c r="H194" i="12"/>
  <c r="H195" i="12"/>
  <c r="H196" i="12"/>
  <c r="H197" i="12"/>
  <c r="H198" i="12"/>
  <c r="G190" i="12"/>
  <c r="G191" i="12"/>
  <c r="G192" i="12"/>
  <c r="G193" i="12"/>
  <c r="G194" i="12"/>
  <c r="G195" i="12"/>
  <c r="G196" i="12"/>
  <c r="G197" i="12"/>
  <c r="G198" i="12"/>
  <c r="H189" i="12"/>
  <c r="G189" i="12"/>
  <c r="H183" i="12"/>
  <c r="H182" i="12"/>
  <c r="H181" i="12"/>
  <c r="H180" i="12"/>
  <c r="H179" i="12"/>
  <c r="G183" i="12"/>
  <c r="G182" i="12"/>
  <c r="G181" i="12"/>
  <c r="G180" i="12"/>
  <c r="G179" i="12"/>
  <c r="G178" i="12"/>
  <c r="H178" i="12"/>
  <c r="G177" i="12"/>
  <c r="H177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4" i="12"/>
  <c r="H175" i="12"/>
  <c r="H176" i="12"/>
  <c r="H184" i="12"/>
  <c r="H185" i="12"/>
  <c r="H186" i="12"/>
  <c r="H18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4" i="12"/>
  <c r="G175" i="12"/>
  <c r="G176" i="12"/>
  <c r="G184" i="12"/>
  <c r="G185" i="12"/>
  <c r="G186" i="12"/>
  <c r="G187" i="12"/>
  <c r="H158" i="12"/>
  <c r="G157" i="12"/>
  <c r="H157" i="12"/>
  <c r="H156" i="12"/>
  <c r="H147" i="12"/>
  <c r="H148" i="12"/>
  <c r="H149" i="12"/>
  <c r="H150" i="12"/>
  <c r="H151" i="12"/>
  <c r="H152" i="12"/>
  <c r="H153" i="12"/>
  <c r="H154" i="12"/>
  <c r="H146" i="12"/>
  <c r="H143" i="12"/>
  <c r="G143" i="12"/>
  <c r="H142" i="12"/>
  <c r="G142" i="12"/>
  <c r="H141" i="12"/>
  <c r="G141" i="12"/>
  <c r="H140" i="12"/>
  <c r="G140" i="12"/>
  <c r="H139" i="12"/>
  <c r="G139" i="12"/>
  <c r="H138" i="12"/>
  <c r="G138" i="12"/>
  <c r="H137" i="12" l="1"/>
  <c r="H144" i="12"/>
  <c r="H131" i="12"/>
  <c r="H132" i="12"/>
  <c r="H133" i="12"/>
  <c r="H134" i="12"/>
  <c r="H135" i="12"/>
  <c r="H136" i="12"/>
  <c r="H130" i="12"/>
  <c r="G131" i="12"/>
  <c r="G132" i="12"/>
  <c r="G133" i="12"/>
  <c r="G134" i="12"/>
  <c r="G135" i="12"/>
  <c r="G136" i="12"/>
  <c r="G137" i="12"/>
  <c r="G144" i="12"/>
  <c r="H122" i="12"/>
  <c r="H123" i="12"/>
  <c r="H124" i="12"/>
  <c r="H125" i="12"/>
  <c r="H126" i="12"/>
  <c r="H127" i="12"/>
  <c r="H128" i="12"/>
  <c r="G122" i="12"/>
  <c r="G123" i="12"/>
  <c r="G124" i="12"/>
  <c r="G125" i="12"/>
  <c r="G126" i="12"/>
  <c r="G127" i="12"/>
  <c r="G128" i="12"/>
  <c r="G130" i="12"/>
  <c r="H121" i="12"/>
  <c r="G121" i="12"/>
  <c r="H119" i="12"/>
  <c r="G119" i="12"/>
  <c r="H112" i="12"/>
  <c r="H113" i="12"/>
  <c r="H114" i="12"/>
  <c r="H115" i="12"/>
  <c r="H116" i="12"/>
  <c r="H117" i="12"/>
  <c r="H118" i="12"/>
  <c r="G112" i="12"/>
  <c r="G113" i="12"/>
  <c r="G114" i="12"/>
  <c r="G115" i="12"/>
  <c r="G116" i="12"/>
  <c r="G117" i="12"/>
  <c r="G118" i="12"/>
  <c r="H111" i="12"/>
  <c r="G111" i="12"/>
  <c r="H101" i="12"/>
  <c r="H102" i="12"/>
  <c r="H103" i="12"/>
  <c r="H104" i="12"/>
  <c r="H105" i="12"/>
  <c r="H106" i="12"/>
  <c r="H107" i="12"/>
  <c r="H108" i="12"/>
  <c r="H109" i="12"/>
  <c r="G101" i="12"/>
  <c r="G102" i="12"/>
  <c r="G103" i="12"/>
  <c r="G104" i="12"/>
  <c r="G105" i="12"/>
  <c r="G106" i="12"/>
  <c r="G107" i="12"/>
  <c r="G108" i="12"/>
  <c r="G109" i="12"/>
  <c r="H100" i="12"/>
  <c r="G100" i="12"/>
  <c r="H91" i="12"/>
  <c r="H92" i="12"/>
  <c r="H93" i="12"/>
  <c r="H94" i="12"/>
  <c r="H95" i="12"/>
  <c r="H96" i="12"/>
  <c r="H97" i="12"/>
  <c r="H98" i="12"/>
  <c r="G91" i="12"/>
  <c r="G92" i="12"/>
  <c r="G93" i="12"/>
  <c r="G94" i="12"/>
  <c r="G95" i="12"/>
  <c r="G96" i="12"/>
  <c r="G97" i="12"/>
  <c r="G98" i="12"/>
  <c r="H90" i="12"/>
  <c r="G90" i="12"/>
  <c r="H87" i="12" l="1"/>
  <c r="H88" i="12"/>
  <c r="G86" i="12"/>
  <c r="G87" i="12"/>
  <c r="G88" i="12"/>
  <c r="H78" i="12"/>
  <c r="H79" i="12"/>
  <c r="H80" i="12"/>
  <c r="H81" i="12"/>
  <c r="H82" i="12"/>
  <c r="H83" i="12"/>
  <c r="H84" i="12"/>
  <c r="H85" i="12"/>
  <c r="H86" i="12"/>
  <c r="G78" i="12"/>
  <c r="G79" i="12"/>
  <c r="G80" i="12"/>
  <c r="G81" i="12"/>
  <c r="G82" i="12"/>
  <c r="G83" i="12"/>
  <c r="G84" i="12"/>
  <c r="G85" i="12"/>
  <c r="H77" i="12"/>
  <c r="G77" i="12"/>
  <c r="H66" i="12" l="1"/>
  <c r="H67" i="12"/>
  <c r="H68" i="12"/>
  <c r="H69" i="12"/>
  <c r="H70" i="12"/>
  <c r="H71" i="12"/>
  <c r="H72" i="12"/>
  <c r="H73" i="12"/>
  <c r="H74" i="12"/>
  <c r="H75" i="12"/>
  <c r="G66" i="12"/>
  <c r="G67" i="12"/>
  <c r="G68" i="12"/>
  <c r="G69" i="12"/>
  <c r="G70" i="12"/>
  <c r="G71" i="12"/>
  <c r="G72" i="12"/>
  <c r="G73" i="12"/>
  <c r="G74" i="12"/>
  <c r="G75" i="12"/>
  <c r="H65" i="12"/>
  <c r="G65" i="12"/>
  <c r="H63" i="12"/>
  <c r="H49" i="12" l="1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H48" i="12"/>
  <c r="G48" i="12"/>
  <c r="H46" i="12"/>
  <c r="H45" i="12"/>
  <c r="H44" i="12"/>
  <c r="H43" i="12"/>
  <c r="H42" i="12"/>
  <c r="H41" i="12"/>
  <c r="H40" i="12"/>
  <c r="H39" i="12"/>
  <c r="H38" i="12"/>
  <c r="H37" i="12"/>
  <c r="H35" i="12"/>
  <c r="H34" i="12"/>
  <c r="H33" i="12"/>
  <c r="H32" i="12"/>
  <c r="H31" i="12"/>
  <c r="H30" i="12"/>
  <c r="H29" i="12"/>
  <c r="H28" i="12"/>
  <c r="G29" i="12"/>
  <c r="G30" i="12"/>
  <c r="G31" i="12"/>
  <c r="G32" i="12"/>
  <c r="G33" i="12"/>
  <c r="G34" i="12"/>
  <c r="G35" i="12"/>
  <c r="G37" i="12"/>
  <c r="G38" i="12"/>
  <c r="G39" i="12"/>
  <c r="G40" i="12"/>
  <c r="G41" i="12"/>
  <c r="G42" i="12"/>
  <c r="G43" i="12"/>
  <c r="G44" i="12"/>
  <c r="G45" i="12"/>
  <c r="G46" i="12"/>
  <c r="G28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H14" i="12"/>
  <c r="G14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<sst xmlns="http://schemas.openxmlformats.org/spreadsheetml/2006/main" count="1079" uniqueCount="603">
  <si>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</si>
  <si>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</si>
  <si>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</si>
  <si>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</si>
  <si>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</si>
  <si>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</si>
  <si>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</si>
  <si>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</si>
  <si>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</si>
  <si>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</si>
  <si>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</si>
  <si>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</si>
  <si>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</si>
  <si>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</si>
  <si>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</si>
  <si>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</si>
  <si>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</si>
  <si>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</si>
  <si>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</si>
  <si>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</si>
  <si>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</si>
  <si>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</si>
  <si>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</si>
  <si>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</si>
  <si>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</si>
  <si>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</si>
  <si>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</si>
  <si>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</si>
  <si>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</si>
  <si>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</si>
  <si>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</si>
  <si>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</si>
  <si>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</si>
  <si>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</si>
  <si>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</si>
  <si>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</si>
  <si>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</si>
  <si>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</si>
  <si>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</si>
  <si>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</si>
  <si>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</si>
  <si>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</si>
  <si>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</si>
  <si>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</si>
  <si>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</si>
  <si>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</si>
  <si>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</si>
  <si>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</si>
  <si>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</si>
  <si>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</si>
  <si>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</si>
  <si>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</si>
  <si>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</si>
  <si>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</si>
  <si>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</si>
  <si>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</si>
  <si>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</si>
  <si>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</si>
  <si>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</si>
  <si>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</si>
  <si>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</si>
  <si>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</si>
  <si>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</si>
  <si>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</si>
  <si>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</si>
  <si>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</si>
  <si>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</si>
  <si>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</si>
  <si>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</si>
  <si>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</si>
  <si>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</si>
  <si>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</si>
  <si>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</si>
  <si>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</si>
  <si>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</si>
  <si>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</si>
  <si>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</si>
  <si>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</si>
  <si>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</si>
  <si>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</si>
  <si>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</si>
  <si>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</si>
  <si>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</si>
  <si>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</si>
  <si>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</si>
  <si>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</si>
  <si>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</si>
  <si>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</si>
  <si>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</si>
  <si>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</si>
  <si>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</si>
  <si>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</si>
  <si>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</si>
  <si>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</si>
  <si>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</si>
  <si>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</si>
  <si>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</si>
  <si>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</si>
  <si>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</si>
  <si>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</si>
  <si>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</si>
  <si>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</si>
  <si>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</si>
  <si>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</si>
  <si>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</si>
  <si>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</si>
  <si>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</si>
  <si>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</si>
  <si>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</si>
  <si>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</si>
  <si>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</si>
  <si>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</si>
  <si>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</si>
  <si>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</si>
  <si>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</si>
  <si>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</si>
  <si>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</si>
  <si>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</si>
  <si>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</si>
  <si>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</si>
  <si>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</si>
  <si>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</si>
  <si>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</si>
  <si>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</si>
  <si>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</si>
  <si>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</si>
  <si>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</si>
  <si>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</si>
  <si>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</si>
  <si>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</si>
  <si>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</si>
  <si>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</si>
  <si>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</si>
  <si>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</si>
  <si>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</si>
  <si>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</si>
  <si>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</si>
  <si>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</si>
  <si>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</si>
  <si>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</si>
  <si>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</si>
  <si>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</si>
  <si>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</si>
  <si>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</si>
  <si>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</si>
  <si>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</si>
  <si>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</si>
  <si>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</si>
  <si>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</si>
  <si>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</si>
  <si>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</si>
  <si>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</si>
  <si>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</si>
  <si>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</si>
  <si>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</si>
  <si>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</si>
  <si>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</si>
  <si>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</si>
  <si>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>Auxiliar Depto. De Contabilidad</t>
  </si>
  <si>
    <t>JESUS A. BATISTA MARTINEZ</t>
  </si>
  <si>
    <t>LICDA. VIOLETA HERNANDEZ</t>
  </si>
  <si>
    <t>Directora Financiera</t>
  </si>
  <si>
    <t>LICDA. CEBERINA ZARZUELA</t>
  </si>
  <si>
    <t xml:space="preserve">  Encargada Depto. De Contabilidad</t>
  </si>
  <si>
    <t>B1500000567</t>
  </si>
  <si>
    <t>MARINA CESILIA SANTANA ACOSTA</t>
  </si>
  <si>
    <t>B1500000115</t>
  </si>
  <si>
    <t>ITCORP GONGLOSS, SRL</t>
  </si>
  <si>
    <t>AGENCIA DE VIAJES MILENA TOURS, SRL</t>
  </si>
  <si>
    <t>COMPU-OFFICE DOMINICANA, SRL</t>
  </si>
  <si>
    <t>B1500000117</t>
  </si>
  <si>
    <t>B1500000003</t>
  </si>
  <si>
    <t>ISLA DOMINICANA DE PETROLEO CORPORATION</t>
  </si>
  <si>
    <t>B1500000002</t>
  </si>
  <si>
    <t>B1500000017</t>
  </si>
  <si>
    <t>M&amp;CRD, SRL</t>
  </si>
  <si>
    <t>B1500000463</t>
  </si>
  <si>
    <t>B1500000048</t>
  </si>
  <si>
    <t>B1500000050</t>
  </si>
  <si>
    <t>B1500000053</t>
  </si>
  <si>
    <t>B1500000156</t>
  </si>
  <si>
    <t>B1500000174</t>
  </si>
  <si>
    <t>Centroxpert STE, SRL</t>
  </si>
  <si>
    <t>CORRESPONDIENTE DEL 01 AL 30 DE NOVIEMBRE  DEL 2022</t>
  </si>
  <si>
    <t>LIB: 7759 d/f  01/11/2022. PAGO FACTURA NCF. B1500009298, SEGUN O/S MIP-2022-00638, POR SERVICIOS DE MANTENIMIENTO EN GARANTÍA DEL VEHÍCULO KIA SPORTAGE CHASIS #565931, ASIGNADO AL COBA</t>
  </si>
  <si>
    <t>B1500009298</t>
  </si>
  <si>
    <t>AGUA PLANETA AZUL C POR A</t>
  </si>
  <si>
    <t xml:space="preserve">B1500147041 </t>
  </si>
  <si>
    <t xml:space="preserve">B1500147196 </t>
  </si>
  <si>
    <t>B1500147239</t>
  </si>
  <si>
    <t>B1500147295</t>
  </si>
  <si>
    <t>B1500147433</t>
  </si>
  <si>
    <t>B1500147599</t>
  </si>
  <si>
    <t>B1500147672</t>
  </si>
  <si>
    <t>LIB: 7760 d/f   01/11/2022. PAGO DE VARIAS FACTURAS Y 5TO ABONO, A LA O/C MIP-2022-00143, POR ADQUISICION DE LLENADO DE BOTELLONES DE 5 GALONES DE AGUA PARA SER UTILIZADOS EN LAS DIFERENTES COCINAS, PROGRAMAS Y EVENTOS DE ESTE MINISTERIO.</t>
  </si>
  <si>
    <t>LIB: 7761 d/f  01/11/2022. PAGO VARIAS FACTURAS, SEGUN O/S MIP-202100491, POR CONTRATACION DE SERVICIOS DE ALQUILER DE VEHICULO</t>
  </si>
  <si>
    <t>B1500001375</t>
  </si>
  <si>
    <t>B1500001462</t>
  </si>
  <si>
    <t>B1500001463</t>
  </si>
  <si>
    <t>B1500001464</t>
  </si>
  <si>
    <t>B1500001465</t>
  </si>
  <si>
    <t>B1500001466</t>
  </si>
  <si>
    <t>Leasing Automotriz del Sur, SRL</t>
  </si>
  <si>
    <t>LIB: 7764 d/f  01/11/2022. PAGO FACTURAS NCF B1500014785-14870,Y 4to. , ABONO AL  CERTIFICADO DE CONTRATO BS-0009741-2022, POR ADQUISICION  DE  EQUIPO DE COMUNICACIONES (Switch core 48 puertos, UPS 3KVA, UPS Y REGLETAS PDU, PARA LA  SEDE PRINCIPAL DE ESTE MIP Y SANTIAGO.</t>
  </si>
  <si>
    <t>B1500014785</t>
  </si>
  <si>
    <t>B1500014870</t>
  </si>
  <si>
    <t xml:space="preserve">Cecomsa, SRL </t>
  </si>
  <si>
    <t>LIB: 7767  d/f  01/11/2022.  PAGO FACTURAS NCF B1500000079-0080, Y 2do ABONO AL  CERTIFICADO DE CONTRATO BS-0009761-2022, POR ADQUISICION DE HERRAMIENTAS PARA INFORMATICA E INSTRUMENTOS DE MEDICION .</t>
  </si>
  <si>
    <t>B1500000079</t>
  </si>
  <si>
    <t>B1500000080</t>
  </si>
  <si>
    <t xml:space="preserve">Sistemas y Consultoria, SRL </t>
  </si>
  <si>
    <t>LIB: 7772  d/f   01/11/2022.  PAGO FACTURA NCF B1500001342, SEGUN O/C MIP-2022-00422, POR ADQUISICIÓN DE TÓNERES PARA SER DISTRIBUIDOS EN ESTE MINISTERIO.</t>
  </si>
  <si>
    <t>B1500001342</t>
  </si>
  <si>
    <t>LIB: 7777 d/f  01/11/2022.  PAGO FACTURA NCF B1500009382, SEGUN O/S MIP-2022-00727, POR SERVICIOS DE MANTENIMIENTO EN GARANTÍA DEL VEHÍCULO KIA SPORTAGE CHASIS #665929, ASIGNADO A COBA.</t>
  </si>
  <si>
    <t>B1500009382</t>
  </si>
  <si>
    <t>VIAMAR,SA</t>
  </si>
  <si>
    <t>LIB: 7780  d/f  01/11/2022. PAGO FACTURA NCF B1500009381, SEGUN O/S MIP-2022-00725,POR SERVICIOS DE MANTENIMIENTO EN GARANTÍA DEL VEHÍCULO KIA SPORTAGE CHASIS #713727, ASIGNADO A COBA.</t>
  </si>
  <si>
    <t>B1500009381</t>
  </si>
  <si>
    <t>LIB: 7784  d/f   01/11/2022.  PAGO FACTURA NCF B1500009397, SEGUN O/S MIP-2022-00735, POR SERVICIOS DE MANTENIMIENTO DEL VEHÍCULO KIA SPORTAGE CHASIS #075765, ASIGNADO AL COBA.</t>
  </si>
  <si>
    <t>B1500009397</t>
  </si>
  <si>
    <t>LIB: 7787  d/f  01/11/2022.  PAGO FACTURA NCF B1500000076, SEGUN O/C MIP-2022-00616, POR ADQUISICIÓN DE 500 EMPAQUES DE ALIMENTOS CRUDOS QUE SERÁN UTILIZADOS EN ACTIVIDADES PROPIAS DEL PLAN DE SEGURIDAD CIUDADANA MI PAÍS SEGURO DE ESTE MINISTERIO</t>
  </si>
  <si>
    <t>B1500000076</t>
  </si>
  <si>
    <t>CANASTA AMALIA S , SRL</t>
  </si>
  <si>
    <t>LIB: 7789  d/f  01/11/2022.  PAGO FACTURA NCF B1500000207, SEGUN O/C MIP-2022-00246, POR ADQUISICION DE CONTROLES DE ACCESO QUE SERAN INSTALADOS EN LOS PISOS 2, 3, 11 Y 13  EN  SANTO DOMINGO Y LAS NUEVAS OFICINAS DE SANTIAGO DE ESTE MINISTERIOS.</t>
  </si>
  <si>
    <t>B1500000207</t>
  </si>
  <si>
    <t>E. THREAN &amp; CIA, SRL</t>
  </si>
  <si>
    <t>B1500000967</t>
  </si>
  <si>
    <t>RICOS BUFFET, SRL</t>
  </si>
  <si>
    <t>LIB: 7790  d/f  01/11/2022 . PAGO FACTURA NCF B1500000967, SEGUN O/S MIP-2022-00666, POR CONTRATACION PARA LOS SERVICIOS DE DESAYUNO Y ALMUERZO PARA ACTIVIADES REALIZADAS DENTRO DEL PLAN DE SEGURIDAD CUIDADANA MI PAIS SEGURO DE ESTE MINISTERIO</t>
  </si>
  <si>
    <t>LIB: 7792 d/f  01/11/2022.  PAGO FACTURA NCF B1500004298, SEGUN O/S MIP-2022-00588, POR SERVICIO DE PUBLICACIÓN DOS DÍAS A LICITACIÓN PÚBLICA PARA LA ADQUISICIÓN DE ALMUERZOS EJECUTIVOS, ALMUERZOS PARA TODO EL PERSONAL, ALMUERZOS (PLATO DEL DÍA) PARA MILITARES DE ESTE MINISTERIO.</t>
  </si>
  <si>
    <t>B1500004298</t>
  </si>
  <si>
    <t>EDITORA DEL CARIBE, C POR A</t>
  </si>
  <si>
    <t>LIB: 7799  d/f   01/11/2022.  PAGO FACTURA NCF B1500000063, SEGUN O/C MIP-2022-00595, POR ADQUISICIÓN DE KIT ESCOLARES PARA SER ENTREGADOS DENTRO DE LAS ACTIVIDADES DE LA ESTRATEGIA INTEGRAL DE SEGURIDAD CIUDADANA DEL VICEMINISTERIO DE CONVIVENCIA CIUDADANA DE ESTE MINISTERIO</t>
  </si>
  <si>
    <t>B1500000063</t>
  </si>
  <si>
    <t>CENTRO FERRETERO AUSTRIA, SRL</t>
  </si>
  <si>
    <t>LIB: 7801  d/f  01/11/2022. PAGO FACTURA NCF B1500081088, SEGUN O/C MIP-2022-00360, POR ADQUISICIÓN DE DOSCIENTOS (270) TICKETS DE LAVADO PARA DIFERENTES VEHÍCULOS DE ESTE MINISTERIO</t>
  </si>
  <si>
    <t>B1500081088</t>
  </si>
  <si>
    <t>SUNIX PETROLEUM, SRL</t>
  </si>
  <si>
    <t>LIB: 7802  d/f  01/11/2022. PAGO FACTURA NCF B1500000036, SEGUN O/C MIP-2022-00686, POR ADQUISICIÓN DE 1000 EMPAQUES DE ALIMENTOS CRUDOS QUE SERÁN UTILIZADOS EN ACTIVIDADES PROPIAS DEL PLAN DE SEGURIDAD CIUDADANA MI PAÍS SEGURO DE ESTE MINISTERIO.</t>
  </si>
  <si>
    <t>B1500000036</t>
  </si>
  <si>
    <t>ATHRIVEL, SRL</t>
  </si>
  <si>
    <t>LIB: 7803  d/f  01/11/2022. PAGO FACTURA NCF B1500000023, SEGUN O/C MIP-2022-00622, POR ADQUISICIÓN DE MATERIAL GASTABLE PARA SER UTILIZADOS POR LOS DISTINTOS DEPARTAMENTOS DE ESTE MINISTERIO DE INTERIOR Y POLICÍA</t>
  </si>
  <si>
    <t>B1500000023</t>
  </si>
  <si>
    <t>ONLINE PROFESSIONAL SERVICES OPS, SRL</t>
  </si>
  <si>
    <t>LIB: 7804  d/f  01/11/2022. PAGO FACTURA NCF B1500007458, SEGUN O/S MIP-2022-00587, POR SERVICIO DE PUBLICACIÓN DOS DÍAS A LICITACIÓN PÚBLICA PARA LA ADQUISICIÓN DE ALMUERZOS EJECUTIVOS, ALMUERZOS PARA TODO EL PERSONAL, ALMUERZOS (PLATO DEL DÍA) PARA MILITARES DE ESTE MINISTERIO.</t>
  </si>
  <si>
    <t>B1500007458</t>
  </si>
  <si>
    <t>EDITORA LISTIN DIARIO, SA</t>
  </si>
  <si>
    <t>LIB: 7852 d/f  02/11/2022. PAGO FACTURA NCF B1500000406, SEGUN O/S MIP-2022-00709, POR SERVICIOS DE MANTENIMIENTO DEL VEHÍCULO CHEVROLET TAHOE CHASIS #196228, ASIGNADO AL MINISTRO.</t>
  </si>
  <si>
    <t>B1500000406</t>
  </si>
  <si>
    <t>XAVIER AUTO PAINT, SRL</t>
  </si>
  <si>
    <t>LIB: 7854 d/f 02/11/2022. PAGO FACTURA NCF B1500000683, Y 1ER ABONO A LA  O/C MIP-2022-00207, POR ADQUISICION DE TOLAS QUE SERAN UTILIZADAS PARA LA CONSTRUCION DE LA ESCULTURA CORRESPONDIENTE A LA PROPUESTA GANADORA EN EL CONCURSO ARTE POR LA PAZ ORGANIZADO POR ESTE MINISTERIO.</t>
  </si>
  <si>
    <t>B1500000683</t>
  </si>
  <si>
    <t>KHALICCO INVESTMENT, SRL</t>
  </si>
  <si>
    <t>LIB: 7856 d/f  02/11/2022. PAGO FACTURA NCF B1500005508, SEGUN O/S MIP-2022-00707, POR SERVICIOS DE MANTENIMIENTO DEL VEHÍCULO HYUNDAI SANTA FE CHASIS #033276, ASIGNADO AL DESPACHO.</t>
  </si>
  <si>
    <t>B1500005508</t>
  </si>
  <si>
    <t>MAGNA MOTORS, SA</t>
  </si>
  <si>
    <t>LIB: 7857 d/f 02/11/2022. PAGO FACTURAS NCF. B1500003406-3407-3408-3409-3411-3412 Y 10mo ABONO AL CERTIFICADO DE CONTRATO No. BS-0004490-2022 ,POR MANTENIMIENTO Y REPARACION DE VARIOS VEHICULOS , PERTENCIENTES A ESTE MIP.</t>
  </si>
  <si>
    <t>B1500003406</t>
  </si>
  <si>
    <t>B1500003407</t>
  </si>
  <si>
    <t>B1500003408</t>
  </si>
  <si>
    <t>B1500003409</t>
  </si>
  <si>
    <t>B1500003411</t>
  </si>
  <si>
    <t>B1500003412</t>
  </si>
  <si>
    <t>SERVICIO SISTEMA MOTRIZ AMG, EIRL</t>
  </si>
  <si>
    <t>LIB: 7859 d/f 02/11/2022. PAGO FACT. NCF. B1500025088 , POR VALOR DE 1,645,460.06, POR  SERVICIO DE SEGURO  MEDICO AL PERSONAL DE ESTE  MIP, MENOS DESC. DE NOMINA $382,429.89,  CORRESP. AL PERIODO DEL 01/10/2022 AL 31/10/2022.</t>
  </si>
  <si>
    <t>HUMANO SEGUROS, S.A</t>
  </si>
  <si>
    <t>B1500025088</t>
  </si>
  <si>
    <t>LIB: 7860 d/f 02/11/2022. PAGO FACT. NCF B1500000123, SEGUN O/C MIP-2022-00696, POR ADQUISICIÓN DE 400 CASCOS PROTECTORES PARA MOTORISTAS PARA SER UTILIZADOS POR EL VICEMINISTERIO DE SEG. PREVENTIVA EN LOS GOB. PROV.</t>
  </si>
  <si>
    <t>B1500000123</t>
  </si>
  <si>
    <t>RIF INVESTMENT GROUP, SRL</t>
  </si>
  <si>
    <t>LIB: 7861  d/f  02/11/2022. PAGO FACTURA NCF B1500023093, SEGUN O/S MIP-2022-00708, POR SERVICIOS DE MANTENIMIENTO DEL VEHÍCULO CHEVROLET COLORADO CHASIS #650669, ASIGNADO A CONVIVENCIA CIUDADANA</t>
  </si>
  <si>
    <t>B1500023093</t>
  </si>
  <si>
    <t>SANTO DOMINGO MOTORS, COMPANY, SA</t>
  </si>
  <si>
    <t>LIB: 7862  d/f  02/11/2022. PAGO FACTURA NCF B1500009434, SEGUN O/S MIP-2022-00739, POR SERVICIOS DE MANTENIMIENTO DEL VEHÍCULO KIA SPORTAGE CHASIS #077053, ASIGNADO AL SEÑOR CARLOS OGANDO, DESPACHO.</t>
  </si>
  <si>
    <t>B1500009434</t>
  </si>
  <si>
    <t>LIB: 7875 d/f 02/11/2022. PAGO  FACTURAS NCF B1500147746 Y 147851,Y 6TO ABONO, A LA O/C MIP-2022-00143, POR ADQUISICION DE LLENADO DE BOTELLONES DE 5 GALONES DE AGUA PARA SER UTILIZADOS EN LAS DIFERENTES COCINAS, PROGRAMAS Y EVENTOS DE ESTE MINISTERIO.</t>
  </si>
  <si>
    <t>B1500147746</t>
  </si>
  <si>
    <t>B1500147851</t>
  </si>
  <si>
    <t>LIB: 7876 d/f  02/11/2022. PAGO FACTURA NCF B1500000223, SEGUN O/C MIP-2022-00652, POR ADQUISICIÓN DE NEUMÁTICOS PARA SER UTILIZADOS POR LA FLOTILLA VEHICULAR DE ESTE MINISTERIO.</t>
  </si>
  <si>
    <t>B1500000223</t>
  </si>
  <si>
    <t>ONE COLOR AUTOMOTIVE OPTIONS, SRL</t>
  </si>
  <si>
    <t>LIB: 7906 d/f  03/11/2022. PAGO FACTURA NCF. B1500000009 Y 1er ABONO A LA O/C NO. MIP-2022-00664, POR ADQUISICION  DE GORRAS Y TSHIRT ,PARA DIFERENTES DEPENDENCIAS DE ESTE MIP</t>
  </si>
  <si>
    <t>AKASSOL SOLUCIONES, SRL</t>
  </si>
  <si>
    <t>B1500000009</t>
  </si>
  <si>
    <t>LIB: 7910 d/f 03/11/2022. PAGO FACTURA NCF B1500000067, SEGUN O/C MIP-2022-00601, POR ADQUISICION DE BUZONES DE SUGERENCIA, PARA SER UTILIZADOS EN LA CASA DE PREVENCION EN SEGURIDAD CUIDADANA Y EN LA ESCUELA DE LOS TERRITORIOS PRIORIZADOS POR LA ESTRATEGIA NACIONAL DE ESTE MIP</t>
  </si>
  <si>
    <t>B1500000067</t>
  </si>
  <si>
    <t>GOMARGOS, SRL</t>
  </si>
  <si>
    <t>CREA 2, SRL</t>
  </si>
  <si>
    <t>LIB: 7911 d/f  03/11/2022. Pago fact. NCF: B1500000009 segun O/C Mip-2022-00701, Adquisición de Kit escolares para ser entregados dentro de las actividades de la Estrategia Integral de Seg. Ciudadana del Vic. de Seguridad Interior este MIP</t>
  </si>
  <si>
    <t>LIB: 7912 d/f 03/11/2022. PAGO FACTURA NCF. B1500002570 SEGUN O/C MIP-2022-00745, POR ADQUISICION  DE SILLAS DE VISITAS Y SILLON EJECUTIVO PARA USO DE ESTE  MIP.</t>
  </si>
  <si>
    <t>B1500002570</t>
  </si>
  <si>
    <t>MUEBLES OMAR, SA</t>
  </si>
  <si>
    <t>LIB: 7914 d/f 03/11/2022. PAGO FACTURA NCF B1500000177, SEGUN O/C MIP-2022-00692, POR ADQUISICIÓN DE MATERIALES PARA SER UTILIZADOS EN LA CASA SENATORIAL DE SANTO DOMINGO ESTE.</t>
  </si>
  <si>
    <t>B1500000177</t>
  </si>
  <si>
    <t>COMERCIAL 2MB, SRL</t>
  </si>
  <si>
    <t>LIB: 7915 d/f  03/11/2022. PAGO FACTURA NCF B1500000182 SEGUN O/C MIP-2022-00694, POR ADQUISICION DE 2,000 CHALECOS REFLECTIVOS, PARA SER DISTRIBUIDOS A LOS MOTOCONCHISTAS DE LOS MUNICIPIOS DE OVIEDO, PEDERNALES, VILLA CENTRAL Y BARAHONA EN LAS ZONAS DE IMPACTO DEL PLAN MI PAIS SEG</t>
  </si>
  <si>
    <t>B1500000182</t>
  </si>
  <si>
    <t>TEXTILGRAF, SRL</t>
  </si>
  <si>
    <t>LIB: 7916 d/f  03/11/2022.  PAGO FACTURA NCF B1500000010, SEGUN O/C MIP-2022-00760, POR ADQUISICIÓN DE POLOSHIRT Y GORRAS, PARA SER UTILIZADOS EN ACTIVIDADES DE ESTE MINISTERIO.</t>
  </si>
  <si>
    <t>B1500000010</t>
  </si>
  <si>
    <t>LIB: 7917 d/f 03/11/2022. PAGO FACTURA NCF. B1500000026 SEGUN O/C MIP-2022-00741, POR ADQUISICION DE CHACABANAS PARA USO DE VARIOS COLABORADORES DE ESTE MIP.</t>
  </si>
  <si>
    <t>B1500000026</t>
  </si>
  <si>
    <t>NEROSKY, SRL</t>
  </si>
  <si>
    <t>LIB: 7919 d/f  03/11/2022. PAGO FACTURA NCF B1500000020, SEGUN O/C MIP-2022-00769, POR SERVICIOS PARA IMPRESIÓN DE BANNERS QUE SERÁN UTILIZADOS EN DIFERENTES ACTIVIDADES DE ESTE MINISTERIO</t>
  </si>
  <si>
    <t>B1500000020</t>
  </si>
  <si>
    <t>ARDIGRAF, SRL</t>
  </si>
  <si>
    <t>LIB: 7922 d/f 03/10/2022. PAGO FACTURA NCF B1500000574, SEGUN O/C MIP-2022-00374, POR ADQUISICION DE QUINCE (15) TELÉFONOS IP, PARA SER UTILIZADOS EN ESTE MINISTERIO</t>
  </si>
  <si>
    <t>B1500000574</t>
  </si>
  <si>
    <t>LIB: 7923 d/f  03/11/2022. PAGO FACTURA NCF B150000032, SEGUN O/C MIP-2022-00681, POR ADQUISICIÓN DE REGLETAS Y EXTENSIONES ELECTRICAS PARA SER USADO POR LOS DIFERENTES DEPARTAMENTOS DE ESTE MINISTERIO</t>
  </si>
  <si>
    <t>B150000032</t>
  </si>
  <si>
    <t>LGM SALA DE VENTAS, SRL</t>
  </si>
  <si>
    <t>LIB: 8056 d/f  08/11/2022. PAGO FACTURA NCF B1500023168, SEGUN O/S MIP-2022-00736, POR SERVICIOS DE MANTENIMIENTO EN GARANTÍA DEL VEHÍCULO NISSAN KICKS CHASIS #608293, ASIGNADO AL COBA.</t>
  </si>
  <si>
    <t>B1500023168</t>
  </si>
  <si>
    <t>LIB: 8057 d/f  08/11/2022. PAGO FACTURA NCF B15000000469, SEGUN O/C MIP-2022-00670, POR ADQUISICIÓN DE AUDÍFONOS PARA SER UTILIZADOS EN EL DEPARTAMENTO DE TIC DE ESTE MINISTERIO</t>
  </si>
  <si>
    <t>B15000000469</t>
  </si>
  <si>
    <t>FL BETANCES &amp; ASOCIADOS, SRL</t>
  </si>
  <si>
    <t>LIB: 8060 d/f 08/11/2022. PAGO FACTURA NCF B1500000557, SEGUN O/C MIP-2022-00662, POR ADQUISICIÓN DE TERMOS Y TOALLAS PARA SER UTILIZADOS EN LAS DIFERENTES OFICINAS Y COCINAS DE ESTE MINISTERIO.</t>
  </si>
  <si>
    <t>B1500000557</t>
  </si>
  <si>
    <t>RAJD COMERCIAL, SRL</t>
  </si>
  <si>
    <t>LIB: 8061 d/f  08/11/2022. PAGO FACTURA NCF B1500106820, SEGUN O/C MIP-2022-00740, POR ADQUISICIÓN DE 4200 GALONES DE COMBUSTIBLE PARA SER UTILIZADOS EN ESTE MINISTERIO A NIVEL NACIONAL DENTRO DE LA ESTRATEGIA NACIONAL DE SEGURIDAD CIUDADANA MI PAÍS SEGURO.</t>
  </si>
  <si>
    <t>B1500106820</t>
  </si>
  <si>
    <t>LIB: 8076 d/f 08/11/2022. PAGO FACTURA NCF B1500000066, SEGUN O/C MIP-2022-00589, POR ADQUISICIÓN DE CORTINAS TIPO ZEBRAS PARA SER UTILIZADAS EN LOS DIFERENTES DEPARTAMENTOS DE ESTE MINISTERIO.</t>
  </si>
  <si>
    <t>B1500000066</t>
  </si>
  <si>
    <t>LIB: 8077 d/f  08/11/2022. PAGO  FACTURA NCF. B1500000052 SEGUN O/C MIP-2022-00678, POR ADQUISICION DE LAMPARAS ELECTRICAS  PARA LAS CALLES, PARA SER UTILIZADAS EN EL PLAN INTEGRAL DE SEGURIDAD CIUDADANA.</t>
  </si>
  <si>
    <t>B1500000052</t>
  </si>
  <si>
    <t>CPG INGENIERIA Y AUTOMATIZACION, SRL</t>
  </si>
  <si>
    <t>LIB: 8110 d/f 08/11/2022. PAGO FACTURAS NCF B1500000045, 46 Y 47, POR SERVICIO DE LEGALIZACION DE DOCUMENTOS DE LA DIRECCION JURIDICA DE ESTE MIP Y POR PARTICIPACION DE PROCESOS DE LICITACION PUBLICA NACIONAL.</t>
  </si>
  <si>
    <t>B1500000046</t>
  </si>
  <si>
    <t>B1500000047</t>
  </si>
  <si>
    <t>LIB: 8156 d/f  09/11/2022. PAGO FACTURA NCF B1500038142 Y 13vo. ABONO A LA O/C MIP-2021-00657, POR ADQUISICION DE 200 FARDOS DE BOTELLAS PLASTICAS DE AGUA PURIFICADA, PARA SER UTILIZADAS EN LOS DIFERENTES  DEPARTAMENTOS Y ACTIVIDADES DEL MIP.</t>
  </si>
  <si>
    <t>B1500038142</t>
  </si>
  <si>
    <t>AGUA CRISTAL, SA</t>
  </si>
  <si>
    <t>LIB: 8235 d/f 10/11/2022. PAGO FACT. NCF. B1500007149, POR  VALOR DE RD$519,840.20, POR SERVICIO DE SEGURO MEDICO AL PERSONAL DE ESTE MIP, MENOS DESC. NOMINA DE RD$51,461.40, Y NOTA DE CREDITO NCF. B0400008358 POR RD$1,229.10, PERIODO DEL 01/10/2022 AL 31/10/2022</t>
  </si>
  <si>
    <t>B1500007149</t>
  </si>
  <si>
    <t>LIB: 8236 d/f 10/11/2022.  PAGO A CUENTAS NO. 9704970 , 4045090 Y FACTURAS NCF.B1500044731 Y B1500044759, POR SERVICIO DE TELECABLE , TELÉFONO E INTERNET A LA POLICÍA AUXILIAR Y DE INTERNET DE RESPALDO A ESTE MIP , CORRESPONDIENTE AL PERIODO DEL 20/09/2022 AL 19/10/2022.</t>
  </si>
  <si>
    <t>B1500044731</t>
  </si>
  <si>
    <t>B1500044759</t>
  </si>
  <si>
    <t>ALTICE DOMINICANA, SA</t>
  </si>
  <si>
    <t>LIB: 8237 d/f  10/11/2022. PAGO FACTURA NCF. B1500000064 , Y 6to. ABONO AL CERTIFICADO DE CONTRATO BS-0006989-2022, POR SERVICIOS JURIDICOS A ESTE MIP, CORRESPONDIENTE AL MES DE NOVIEMBRE 2022</t>
  </si>
  <si>
    <t>B1500000064</t>
  </si>
  <si>
    <t>LIB: 8239 d/f 10/11/2022. PAGO FACTURA NCF B1500000002, SEGUN O/S MIP-2022-00729, POR CONTRATACIÓN DE SERVICIOS DE PLOMERIA PARA DESTAPES DE TUBERIA DE AGUAS NEGRAS QUE ESTAN FILTRANDO EN LOS PISOS 2, 3,  11 Y 13 DE ESTE MINISTERIO.</t>
  </si>
  <si>
    <t>SHELIAN  INGENIERIA, SRL</t>
  </si>
  <si>
    <t>LIB: 8240 d/f 10/11/2022. PAGO FACTURA NCF B150000037, Y SALDO ORDEN DE COMPRA ,MIP-2022-00619,ADQUISICION DE CASCOS PROTECTORES PARA DIFERENTE ACTIVIDADES DE ESTE MINISTERIO.</t>
  </si>
  <si>
    <t>B150000037</t>
  </si>
  <si>
    <t>LIB: 8241  d/f  10/11/2022. PAGO FACTURA NCF B1500000177, SEGUN O/C MIP-2022-00614, POR ADQUISICIÓN DE CHALECOS REFLECTIVOS PARA LAS ACTIVIDADES DEL PLAN INTEGRAL DE SEGURIDAD CIUDADANA MI PAIS SEGURO DE ESTE MINISTERIO.</t>
  </si>
  <si>
    <t>DENTO MEDIA, SRL</t>
  </si>
  <si>
    <t>LIB: 8246 d/f  10/11/2022. PAGO FACTURA NCF. B1500000486 Y  1er ABONO A LA CERTIFICACION DE CONTRATO NO. BS-0007967-2022, POR ADQUISICION DE GORRAS PARA SER UTILIZADAS EN DISTINTAS AREAS DE ESTE MIP.</t>
  </si>
  <si>
    <t>B1500000486</t>
  </si>
  <si>
    <t>SKETCHPROM, SRL</t>
  </si>
  <si>
    <t>LIB: 8247  d/f  10/11/2022. PAGO FACTURA NCF B1500000782, Y SALDO O/C MIP-2022- 00309, POR ADQUISICION DE 1 (UNA) IMPRESORA MULTIFUNCIONAL PARA SER UTILIZADA  EN LA DIRECCION Y REGISTRO DE CONTROL DE ARMAS DE ESTE MIP.</t>
  </si>
  <si>
    <t>B1500000782</t>
  </si>
  <si>
    <t>2P TECHNOLOGY, SRL</t>
  </si>
  <si>
    <t>LIB: 8253 d/f 10/11/2022. PAGO FACTURA NCF. B1500000174 SEGUN O/S MIP-2022-00439, POR LA CONTRATACION DE SERVICIOS PARA LA REPARACION DE 14 PUERTAS DE CRISTAL UBICADAS EN EL PISO 11 DE ESTE MIP.</t>
  </si>
  <si>
    <t>THE MULTI SERVICE HEDEAN, SRL</t>
  </si>
  <si>
    <t>LIB: 8274 d/f 10/11/2022. PAGO FACTURA NCF. B1500000018, SEGUN  O/S MIP-2022-00583, POR ADQUISICIÓN DE ALMUERZOS EJECUTIVOS PARA DIRECTORES, ENCARGADOS Y COORDINADORES DE ÁREAS DE ESTE MINISTERIO..</t>
  </si>
  <si>
    <t>B1500000018</t>
  </si>
  <si>
    <t>DEL CALDERO CATERING SERVICIOS MULTIPLES, SRL</t>
  </si>
  <si>
    <t>LIB: 8278 d/f 10/11/2022. PAGO FACTURA NCF. B1500001301, Y SALDO A LA O/C NO. MIP-2022-00127, POR ADQUISICION DE VARIOS TONERS PARA LOS  DIFERENTES DEPARTAMENTOS DE ESTE MIP.</t>
  </si>
  <si>
    <t>B1500001301</t>
  </si>
  <si>
    <t>CENTROXPERT STE, SRL</t>
  </si>
  <si>
    <t>LIB: 8279 d/f  10/11/2022. PAGO FACTURA NCF. B1500000019, SEGUN O/S MIP-2022-00623, POR ADQUISICIÓN DE 3,000 ALMUERZOS EJECUTIVOS PARA DIRECTORES, ENCARGADOS Y COORDINADORES DE ÁREAS DE ESTE MINISTERIO</t>
  </si>
  <si>
    <t>B1500000019</t>
  </si>
  <si>
    <t>LIB: 8378 d/f  11/11/2022. PAGO FACTURA NCF. B1500001954, SEGUN O/S MIP-2022-00606, POR SERVICIO DE MANTENIMIENTO DEL VEHICULO EN GARANTIA DEL VEHICULO MITSUBISSHI L200 CHASIS NO.001031, ASIGNADO AL DEPARTAMENTO DE TRANSPORTACION.</t>
  </si>
  <si>
    <t>B1500001954</t>
  </si>
  <si>
    <t>BONANZA DOMINICANA, SAS</t>
  </si>
  <si>
    <t>LIB: 8413 d/f 14/11/2022. PAGO FACT. NCF B1500000114 Y 2do ABONO AL CERTIFICADO DE CONTRATO NO. BS-0009635-2022, POR SERVICIOS DE ASESORIA ESPECIALIZADA PARA LA CREACION DE IMPLEMENTACION DE UNA METODOLOGIA DE TRABAJO. DEL 04/09/2022 AL 04/10/2022</t>
  </si>
  <si>
    <t>B1500000114</t>
  </si>
  <si>
    <t>DANIEL ENRIQUE POU SUAZO</t>
  </si>
  <si>
    <t>LIB: 8415 d/f 14/11/2022. PAGO FACT. NCF. B1500000477-0470-0480, Y  6to. ABONO AL REG. CONT. NO.MC-0000259-2022, POR ADQ. DE MOBILIARIOS DE OFICINA Y AIRE ACOND., PARA LAS OFIC.  DE REG. BIOM. Y DOC.  DE EXT. EN RD. MENOS N/C. NCF. B0400000003 POR RD$434,186.38 P/R APLICAR NCF.477</t>
  </si>
  <si>
    <t>B1500000477</t>
  </si>
  <si>
    <t>B1500000470</t>
  </si>
  <si>
    <t>B1500000480</t>
  </si>
  <si>
    <t>INVERSIONES INOGAR, SRL</t>
  </si>
  <si>
    <t>LIB: 8416 d/f 14/11/2022. PAGO FACTURA NCF B1500009448, SEGUN O/S MIP-2022-00763, POR SERVICIOS DE MANTENIMIENTO EN GARANTÍA DEL VEHÍCULO KIA SPORTAGE CHASIS #698434, ASIGNADO A COBA.</t>
  </si>
  <si>
    <t>B1500009448</t>
  </si>
  <si>
    <t>LIB: 8417 d/f 14/11/2022. PAGO FACTURA NCF B1500009430, SEGUN O/S MIP-2022-00750, POR SERVICIOS DE MANTENIMIENTO EN GARANTÍA DEL VEHÍCULO KIA SPORTAGE CHASIS #65988, ASIGNADO AL VICE MINISTRO DE SEGURIDAD PREVENTIVA SEÑOR BIENVENIDO SOSA,</t>
  </si>
  <si>
    <t>B1500009430</t>
  </si>
  <si>
    <t>LIB: 8419  d/f  14/11/2022. PAGO FACTURA NCF. B1500004333, SEGUN O/S MIP-2022-00575, POR SERVICIO DE PUBLICACIÓN DOS DÍAS A LICITACIÓN PÚBLICA DE COMBUSTIBLE PARA SER UTILIZADO EN EL OPERATIVO DEL PLAN DE SEGURIDAD CIUDADANA DE ESTE MINISTERIO</t>
  </si>
  <si>
    <t>B1500004333</t>
  </si>
  <si>
    <t>LIB: 8420 d/f 14/11/2022. PAGO FACTURA NCF. B1500038500,  Y 14vo. ABONO A LA O/C MIP-2021-00657, POR ADQUISICION DE 200 FARDOS DE BOTELLAS PLASTICAS DE AGUA PURIFICADA, PARA SER UTILIZADAS EN LOS DIFERENTES  DEPARTAMENTOS Y ACTIVIDADES DEL MIP.</t>
  </si>
  <si>
    <t>B1500038500</t>
  </si>
  <si>
    <t>LIB: 8428 d/f 14/11/2022. PAGO FACTURA NCF. B1500000897, SEGUN O/S MIP-2022-00767, POR CONTRATACION DE SERVICIOS PARA TRANSMISION EN VIVO VIA RADIO DE PROGRAMA ESPECIAL  REFERENTE A MI PAIS SEGURO EL 21 DE OCTUBRE 2022</t>
  </si>
  <si>
    <t>B1500000897</t>
  </si>
  <si>
    <t>LIB: 8431 d/f 14/11/2022. PAGO FACTURA NCF. B1500004335, SEGUN O/S MIP-2022-00772, POR SERVICIO DE PUBLICACIÓN DOS DÍAS A LICITACIÓN PÚBLICA PARA LA ADQUISICIÓN DE MATERIALES GASTABLES Y EQUIPOS DE OFICINA DE ESTE MINISTERIO.</t>
  </si>
  <si>
    <t>B1500004335</t>
  </si>
  <si>
    <t>LIB: 8438 d/f 14/11/2022. PAGO NIC. NO. 6784227, POR SERVICIO DE ELECTRICIDAD DE LA OFICINA  QUE TIENE EL MINISTERIO DE INTERIOR Y POLICIA EN SANTIAGO DE LOS CABALLEROS, CORRESPONDIENTE AL PERIODO,  01/10/2022 AL 01/11/2022.</t>
  </si>
  <si>
    <t>B1500316620</t>
  </si>
  <si>
    <t>EDENORTE DOMINICANA, S.A</t>
  </si>
  <si>
    <t>LIB: 8441 d/f 14/11/2022. PAGO CUENTA NO. 703616800, NCF B1500183898, POR SERVICIO DE FLOTA DE ESTE MINISTERIO, CORRESPONDIENTE AL MES DE OCTUBRE 2022</t>
  </si>
  <si>
    <t>B1500183898</t>
  </si>
  <si>
    <t>COMPAÑÍA DOMINICANA DE TELEFONOS, C POR A</t>
  </si>
  <si>
    <t>LIB: 8444 d/f 14/11/2022. PAGO NIC. NO. 7251640 Y 6671693, POR SERVICIO DE  ELECTRICIDAD, AL LOCAL DONDE FUNCIONAN LAS OFICINAS DE LA POLICIA  AUXILIAR Y LA CASA DE SEGURIDAD CIUDADANA DE LOS ALCARRIZOS, DEL  02/09/2022 AL 11/10/2022.</t>
  </si>
  <si>
    <t>B1500332767</t>
  </si>
  <si>
    <t>B1500337044</t>
  </si>
  <si>
    <t>EDESUR DOMINICANA, SA</t>
  </si>
  <si>
    <t>LIB: 8446 d/f 14/11/2022. PAGO FACTURA NCF. B1500000157, SEGUN O/S MIP-2022-00785, POR ALQUILER DE ESPACIO FÍSICO POR 4 HORAS PARA REALIZAR REUNIÓN DE ASESORES DEL PLAN MI PAÍS SEGURO, CAPACIDAD 18 PERSONAS</t>
  </si>
  <si>
    <t>B1500000157</t>
  </si>
  <si>
    <t>SPIRIT, SAS</t>
  </si>
  <si>
    <t>LIB: 8487 d/f  15/11/2022. PAGO FACTURA NCF. B1500000153, POR  LEGALIZACION DE SETENTA (70) CONTRATOS DE SERVICIOS DE LA DIRECCION JURIDICA DE ESTE MINISTERIO DE INTERIOR Y POLICIA.</t>
  </si>
  <si>
    <t>B1500000153</t>
  </si>
  <si>
    <t>OSYARI, SRL</t>
  </si>
  <si>
    <t>LIB: 8517 d/f  15/11/2022. PAGO FACTURA NCF. B1500000538, SEGUN O/S MIP-2022-00775, POR CONTRATACIÓN DE SERVICIOS DE ALQUILER DE VEHÍCULO CONFORTABLE POR 20 DÍAS PARA SER USADO DENTRO DE LAS ACTIVIDADES EN EL PLAN DE ESTRATEGIA CIUDADANA DE ESTE MINISTERIO.</t>
  </si>
  <si>
    <t>B1500000538</t>
  </si>
  <si>
    <t>LANNY RENT A CAR, EIRL</t>
  </si>
  <si>
    <t>LIB: 8518 d/f 15/11/2022. PAGO FACT. NCF. B1500000767,  POR ALQUILER DEL LOCAL DONDE FUNCIONAN LAS OFICINAS DE LA POLICIA  AUXILIAR,SEGUN CERTIFICADO DE CONTRATO BS-0008193-2022, CORRESPONDIENTE AL MES DE NOVIEMBRE 2022</t>
  </si>
  <si>
    <t>B1500000767</t>
  </si>
  <si>
    <t>SERVICIOS EMPRESARIALES CANAAN, SRL</t>
  </si>
  <si>
    <t>LIB: 8519 d/f 15/11/2022. PAGO FACTURA NCF. B1500000017, SEGUN O/S MIP-2022-00475, POR ADQUISICIÓN DE ALMUERZOS EJECUTIVOS PARA DIRECTORES ,ENCARGADOS, COORDINADORES DE AREAS DE ESTE MINISTERIO.</t>
  </si>
  <si>
    <t>LIB: 8524 d/f 15/11/2022. PAGO FACT. NCF B1500023238, SEGUN O/S MIP-2022-00758, POR SERVICIO DE MANTENIMIENTO DEL VEHICULO NISSAN X-TRAIL  CHASIS: 0025646 ASIGNADO A TRANSPORTACION.</t>
  </si>
  <si>
    <t>B1500023238</t>
  </si>
  <si>
    <t>SANTO DOMINGO MOTORS COMPANY, SA</t>
  </si>
  <si>
    <t>LIB: 8525 d/f 15/11/2022. PAGO FACTURA NCF. B1500000053, SEGUN O/S MIP-2022-00742, POR SERVICIO DE ALQUILER DE CUATRO (4) MOTOBOMBAS, CON TRANSPORTE IDA Y VUELTA, EN SEIS (6) PROVINCIAS. POR SIETE (7) DÍAS.</t>
  </si>
  <si>
    <t>LIB: 8527 d/f  15/11/2022. PAGO CUENTA NO. 788841969, NCF B15001783928, POR SERVICIO DE FLOTAS Y DATA DISTRIBUIBLE PARA SER UTILIZADAS POR LA POLICIA NACIONAL EN EL PLAN DE SEGURIDAD CIUDADANA CORRESPONDIENTE AL MES DE OCTUBRE 2022.</t>
  </si>
  <si>
    <t>B15001783928</t>
  </si>
  <si>
    <t>LIB: 8529 d/f  15/11/2022. PAGO CUENTA NO.710029713, SEGUN FACTURA NCF. B1500183646,  POR SERVICIO TELEFÓNICO A ESTE MIP, CORRESPONDIENTE AL MES DE OCTUBRE 2022.</t>
  </si>
  <si>
    <t>B1500183646</t>
  </si>
  <si>
    <t>LIB: 8531 d/f 15/11/2022. PAGO FACTURA NCF. B1500001948, SEGUN O/S MIP-2022-00761, POR SERVICIOS DE MANTENIMIENTO EN GARANTÍA DEL VEHÍCULO MITSUBISHI L200 CHASIS #00958, ASIGNADO A LA VICEMINISTRA ÁNGELA JAQUEZ.</t>
  </si>
  <si>
    <t>B1500001948</t>
  </si>
  <si>
    <t>LIB: 8533 d/f  15/11/2022. PAGO FACTURA NCF B1500001613, Y 4to ABONO O/S MIP-2021-00383, POR CONTRATACION DE SERVICIOS DE MANTENIMIENTO Y REPARACION DEL VEHICULO TIPO CAMIONETA, MARCA TOYOTA TACOMA CHASIS 5TEGN92N11Z793498, ASIGNADO AL VICEMINISTERIO DE SECTORES VULNERABLES.</t>
  </si>
  <si>
    <t>B1500001613</t>
  </si>
  <si>
    <t>LIB: 8588 d/f  16/11/2022. PAGO NIC. 3748472, 3519309, 1512025, 1511181,1511187, 1511277, 2220785 Y 3497086, POR SERVICIO DE ELECTRICIDAD AL INSTITUTO NACIONAL DE MIGRACION, GOBERNACION DE LA ROMANA Y ESTE MIP,  PERIODO DE FACTURACION 19/09/2022  AL 19/10/2022,</t>
  </si>
  <si>
    <t>B1500233883</t>
  </si>
  <si>
    <t>B1500233934</t>
  </si>
  <si>
    <t>B1500233952</t>
  </si>
  <si>
    <t>B1500233953</t>
  </si>
  <si>
    <t>B1500235073</t>
  </si>
  <si>
    <t>B1500236032</t>
  </si>
  <si>
    <t>B1500237406</t>
  </si>
  <si>
    <t>B1500237686</t>
  </si>
  <si>
    <t>EMPRESA DISTRIBUIDORA DE ELECTRICIDAD DEL ESTE S A</t>
  </si>
  <si>
    <t>LIB: 8589 d/f 16/11/2022. PAGO FACTURA NCF. B1500002862, SEGUN O/C MIP-2022-00489, POR ADQUISICION DE LANILLA, PAPEL JUMBO Y PAPEL TOALLA, PARA SER UTILIZADOS EN ESTE MINISTERIO.</t>
  </si>
  <si>
    <t>B1500002862</t>
  </si>
  <si>
    <t>GTG INDUSTRIAL, SRL</t>
  </si>
  <si>
    <t>LIB: 8590 d/f 16/11/2022. PAGO FACTURA NCF. B1500001983, SEGUN O/S MIP-2022-00726, POR SERVICIO DE MANTENIMIENTO EN GARANTÍA DEL VEHÍCULO MITSUBISHI L200 CHASIS #000953, ASIGNADO A LA GOBERNACIÓN DE AZUA.</t>
  </si>
  <si>
    <t>B1500001983</t>
  </si>
  <si>
    <t>LIB: 8592 d/f  16/11/2022. PAGO  FACT. NCF. B1500000362 Y 1er ABONO A LA O/S MIP-2022-00494, POR SERV. DE ALQUILER DE  IMPRESORAS  MULTIFUNCIONALES  PARA SER UTILIZADAS EN DIF. AREAS DE ESTE MIP SEGUN CERT. DE CONT. NO. BS-0011372-2022 DEL 25/09 AL 26/10/22</t>
  </si>
  <si>
    <t>B1500000362</t>
  </si>
  <si>
    <t xml:space="preserve">KYODOM SRL </t>
  </si>
  <si>
    <t>LIB: 8665 d/f  17/11/2022. PAGO FACTURA NCF. B1500001982, SEGUN O/S MIP-2022-00613, POR SERVICIO DE MANTENIMIENTO EN GARANTÍA DEL VEHÍCULO MITSUBISHI L200 CHASIS #000955, ASIGNADO AL VICEMINISTRO JESÚS MARÍA FELIZ.</t>
  </si>
  <si>
    <t>B1500001982</t>
  </si>
  <si>
    <t>LIB: 8666 d/f  17/11/2022. PAGO FACTURA NCF. B1500000670,  Y 2do ABONO A LA  O/C MIP-2022-00207, POR ADQUISICION DE TOLAS QUE SERAN UTILIZADAS PARA LA CONSTRUCION DE LA ESCULTURA CORRESPONDIENTE A LA PROPUESTA GANADORA EN EL CONCURSO ARTE POR LA PAZ ORGANIZADO POR ESTE MINISTERIO.</t>
  </si>
  <si>
    <t>B1500000670</t>
  </si>
  <si>
    <t>LIB: 8667 d/f  17/11/2022. PAGO FACTURA NCF. B1500000968, SEGUN O/S MIP-2022-00544 POR CONTRATACION PARA LOS SERVICIOS DE REFRIGERIO Y ALMUERZO PARA DIFERENTES ACTIVIDADES DE ESTE MINISTERIO</t>
  </si>
  <si>
    <t>B1500000968</t>
  </si>
  <si>
    <t>B1500000011</t>
  </si>
  <si>
    <t>LIB: 8668 d/f  17/11/2022. PAGO FACTURA NCF. B1500000011, SEGUN O/C MIP-2022-00794, POR ADQUISICIÓN DE LUMINARIAS TIPO COBRA PARA SER ENTREGADAS DENTRO DE LAS ACTIVIDADES DE LA ESTRATEGIA DE MI PAIS SEGURO DEL VICEMINISTERIO DE CONVIVENCIA CIUDADANA DE ESTE MINISTERIO.</t>
  </si>
  <si>
    <t>LIB: 8669 d/f  17/11/2022. PAGO FACTURA NCF. B1500000684, SEGUN O/C MIP-2022-00663, POR ADQUISICIÓN DE TARJETAS PVC BLANCAS PARA CARNET QUE SERÁN UTILIZADAS POR EL DEPARTAMENTO DE RECURSOS HUMANOS DE ESTE MINISTERIO.</t>
  </si>
  <si>
    <t>B1500000684</t>
  </si>
  <si>
    <t>IDENTIFICACIONES JMB, SRL</t>
  </si>
  <si>
    <t>LIB: 8670 d/f 17/11/2022. PAGO FACTURA NCF. B1500000116, SEGUN O/C MIP-20222-00633, POR ADQUISICIÓN DE MONEDAS DE BRONCE CON LOGO DEL MINISTERIO DE INTERIOR Y POLICIA PARA DIFERENTES ACTIVIDADES DE ESTA INSTITUCION.</t>
  </si>
  <si>
    <t>B1500000116</t>
  </si>
  <si>
    <t>ANA PETRONILA MENDEZ ROA</t>
  </si>
  <si>
    <t>LIB: 8671 d/f 17/11/2022. PAGO FACTURA NCF. B1500001964 Y 3er ABONO O/C MIP-2022-00239, POR ADQUISICION DE DOS (2) PUCHEROS DE ROSAS, PARA SER UTILIZADOS EN  ACTIVIDADES DE ESTE MINISTERIO</t>
  </si>
  <si>
    <t>B1500001964</t>
  </si>
  <si>
    <t>CREACIONES SORIVEL, SRL</t>
  </si>
  <si>
    <t>LIB: 8672 d/f 17/11/2022. PAGO FACTURA NCF. B1500000012, SEGUN O/C MIP-2022-00770, POR ADQUISICIÓN DE 250 LUMINARIAS PARA SER INSTALADAS EN LAS CALLES DE HIGUEY EN RESPUESTA A LAS DENUNCIAS PRESENTADAS ANTE EL PLAN MI PAÍS SEGURO.</t>
  </si>
  <si>
    <t>B1500000012</t>
  </si>
  <si>
    <t>FC INGENIERIA, EIRL</t>
  </si>
  <si>
    <t>LIB: 8696 d/f 18/11/2022. PAGO FACTURA NCF. B1500000119, SEGUN CERTIFICADO DE CONTRATO NO. BS-0015101-2021, POR SERVICIOS DE CATERING, REFRIGERIO, ALMUERZO EJECUTIVO, ALMUERZO Y CENA PARA MILITARES.</t>
  </si>
  <si>
    <t>B1500000119</t>
  </si>
  <si>
    <t>JMP FIESTA CATERING, SRL</t>
  </si>
  <si>
    <t>LIB: 8697 d/f 18/11/2022. PAGO FACTURA NCF B1500007068, POR EL 10% DEL PRESUPUESTO DE PUBLICIDAD, DE ACUERDO A LA LEY 134-03, CORRESPONDIENTE AL MES DE NOVIEMBRE DEL AÑO 2022</t>
  </si>
  <si>
    <t>B1500007068</t>
  </si>
  <si>
    <t>CORPORACION ESTATAL DE RADIO Y TELEVISION (CERTV)</t>
  </si>
  <si>
    <t>LIB: 8699 d/f  18/11/2022. PAGO FACTURA NCF. B1500000611, SEGUN O/C MIP-2022-00609, POR ADQUISICIÓN DE DOS (2) EQUIPOS DE ALMACENAMIENTO TIPO NAS PARA ALMACENAR ARCHIVOS, PARA SER UTILIZADO EN EL DEPARTAMENTO DE PUBLICIDAD.</t>
  </si>
  <si>
    <t>B1500000611</t>
  </si>
  <si>
    <t>LIB: 8700 d/f  18/11/2022. PAGO FACTURA NCF. B1500000042, SEGUN O/C MIP-2022-00537, POR ADQUISICIÓN DE BATERÍAS UPS PARA SER UTILIZADAS EN LOS PISOS 2,3 Y 13 DE ESTE MINISTERIO.</t>
  </si>
  <si>
    <t>B1500000042</t>
  </si>
  <si>
    <t>SOLUCIONES TECNICAS AVANZADAS STA, SRL</t>
  </si>
  <si>
    <t>LIB: 8702 d/f 18/11/2022. PAGO FACTURA  NCF. B1500000002, SEGUN O/C MIP-2022-00746, POR ADQUISICIÓN DE 180 UNIDADES DE PAPEL TOALLA PARA SER UTILIZADOS POR ESTE MINISTERIO DE INTERIOR Y POLICÍA.</t>
  </si>
  <si>
    <t>GELBERT ANTONIO MORENO TAMAREZ</t>
  </si>
  <si>
    <t>LIB: 8704 d/f 18/11/2022. PAGO FACTURA NCF. B1500000685, SEGUN O/C MIP-2022-00705, POR DQUISICIÓN DE IMPRESORA E INSUMOS PARA IMPRESIÓN DE LICENCIAS DE PORTE Y TENENCIA DE ARMAS DE FUEGO PARA INSTALARSE EN LA CIUDAD DE NEW YORK (CONSULADO).</t>
  </si>
  <si>
    <t>B1500000685</t>
  </si>
  <si>
    <t>LIB: 8705 d/f 18/11/2022. PAGO FACTURA NCF. B1500003310, SEGUN O/C MIP-2022-00669, POR ADQUISICIÓN DE VEINTICINCO (25) WEBCAMS PARA SER UTILIZADOS EN EL DEPARTAMENTO DE TIC DE ESTE MINISTERIO.</t>
  </si>
  <si>
    <t>B1500003310</t>
  </si>
  <si>
    <t>LIB: 8706 d/f 18/11/2022. PAGO FACTURA NCF. B1500000182, SEGUN O/S MIP-2022-00605, POR CAPACITACIÓN PARA TELEFONÍA IP ASTERISK PARA LA DIRECCIÓN DE INFORMÁTICA.</t>
  </si>
  <si>
    <t>SOPORTE TECNICO EN HARDWARE, EIRL</t>
  </si>
  <si>
    <t>LIB: 8707 d/f  18/11/2022 .PAGO FACTURA NCF. B1500003303, SEGUN SERTIFICADO DE CONTRATO NO. BS-0008804-2022, POR ADQUISICION DE SCANNER PARA SER DISTRUBUIDOS EN DISTINTOS DEPARTAMENTOS DE ESTE MINISTERIO.</t>
  </si>
  <si>
    <t>B1500003303</t>
  </si>
  <si>
    <t>LIB: 8709 d/f 18/11/2022. PAGO FACTURA NCF. B1500000979, SEGUN O/C MIP-2022-00721, POR ADQUISICION DE ESCÁNERES, PARA SER UTILIZADOS EN EL DEPARTAMENTO DE AUDITORIA.</t>
  </si>
  <si>
    <t>B1500000979</t>
  </si>
  <si>
    <t>LUYENS COMERCIAL, SRL</t>
  </si>
  <si>
    <t>LIB: 8713 d/f  18/11/2022. PAGO FACTURA NCF. B1500002612, SEGUN O/S MIP-2022-00355, POR SERVICIOS DE MANTENIMIENTO DEL VEHÍCULO TOYOTA HILUX CHASIS #655017, ASIGNADO A ESTE MINISTERIO.</t>
  </si>
  <si>
    <t>B1500002612</t>
  </si>
  <si>
    <t>AUTO MECANICA GOMEZ &amp; ASOCIADOS, SRL</t>
  </si>
  <si>
    <t>LIB: 8714 d/f 18/11/2022. PAGO FACTURA NCF. B1500000175, SEGUN O/S MIP-2022-00480, POR CONTRATACIÓN DE SERVICIOS PARA REPARACIÓN DE PUERTA DE CRISTAL EN EL DEPARTAMENTO DE COMPRAS Y CONTRACIONES DE ESTE MINISTERIO.</t>
  </si>
  <si>
    <t>B1500000175</t>
  </si>
  <si>
    <t>LIB: 8781 d/f  21/11/2022. PAGO VARIAS FACTURAS, Y 1er  ABONO  A LA O/C MIP-2021-00064, POR ADQUISICION DE CORONAS FUNEBRES Y AREGLOS FLORALES PARA SER UTILIZADAS EN DISTINTAS ACTIVIDADES DE ESTE MINISTERIO.</t>
  </si>
  <si>
    <t>B1500000558</t>
  </si>
  <si>
    <t>B1500000559</t>
  </si>
  <si>
    <t>B1500000573</t>
  </si>
  <si>
    <t>B1500000586</t>
  </si>
  <si>
    <t>B1500000609</t>
  </si>
  <si>
    <t>B1500000610</t>
  </si>
  <si>
    <t>LIB: 8782 d/f  21/11/2022. PAGO FACTURA NCF. B1500000030, SEGUN O/C MIP-2022-00765, POR ADQUISICIÓN DE 5 CORREAS PARA LA PLANTA ELÉCTRICA DE 800 KW DE ESTE MINISTERIO.</t>
  </si>
  <si>
    <t>B1500000030</t>
  </si>
  <si>
    <t>GARMELI GROUP, SRL</t>
  </si>
  <si>
    <t>CRISFLOR FLORISTERIA, SRL</t>
  </si>
  <si>
    <t>LIB: 8783 d/f 21/11/2022. PAGO FACTURA NCF. B1500000463 Y 2do ABONO AL CERTIFICADO DE CONTRATO NO. BS-0008518-2022, POR ADQUISICION DE ARCHIVOS DE METAL PARA LAS OFICINAS DE REGISTRO BIOMETRICO Y DOCUMENTAL  DE EXTRANJEROS.</t>
  </si>
  <si>
    <t>ROMFER OFFICE STORE, SRL</t>
  </si>
  <si>
    <t>LIB: 8784 d/f 21/11/2022. PAGO FACTURA NCF. B1500000480, SEGUN O/C MIP-2022-00674, POR ADQUISICIÓN DE ESCÁNERES, PARA SER UTILIZADO EN ESTE MINISTERIO</t>
  </si>
  <si>
    <t>LIB: 8785 d/f 21/11/2022. PAGO FACTURA NCF. B1500000159, SEGUN O/S MIP-2022-00755, POR ADQUISICION DE SOMBRILLAS CON EL LOGO DE LA INSTITUCION PARA SER UTILIZADAS EN DIFERENTE ACTIVIDADES DE ESTE MINISTERIO</t>
  </si>
  <si>
    <t>B1500000159</t>
  </si>
  <si>
    <t>GRISELDA JIMENEZ BELLO</t>
  </si>
  <si>
    <t>LIB: 8786 d/f 21/11/2022. PAGO FACTURA NCF. B1500004870, SEGUN O/S MIP-2022-00731, POR CONTRATACION PARA LOS SERVICIOS DE HOSPEDAJE PARA SER OBSEQUIADO A LOS POLICIAS SOBRESALIENTES EN PUNTA CANA Y PUERTO PLATA.</t>
  </si>
  <si>
    <t>B1500004870</t>
  </si>
  <si>
    <t>LIB: 8787 d/f 21/11/2022. PAGO FACTURA NCF. B1500003307, y 1er ABONO O/C MIP-2022-00660, POR ADQUISICIÓN DE BOCINA PORTÁTIL CON MICRÓFONOS,  CABLE HDMI,  PARA SER UTILIZADO EN ESTE MINISTERIO.</t>
  </si>
  <si>
    <t>B1500003307</t>
  </si>
  <si>
    <t>LIB: 8788 d/f 21/11/2022. PAGO VARIAS FACTURAS, Y ABONO  A LA O/C MIP-2021-00550, POR ADQUISICION DE CORONAS FUNEBRES Y AREGLOS FLORALES PARA SER UTILIZADAS EN DISTINTAS ACTIVIDADES DE ESTE MINISTERIO.</t>
  </si>
  <si>
    <t>B1500000543</t>
  </si>
  <si>
    <t>B1500000544</t>
  </si>
  <si>
    <t>B1500000545</t>
  </si>
  <si>
    <t>B1500000549</t>
  </si>
  <si>
    <t>B1500000556</t>
  </si>
  <si>
    <t>B1500000560</t>
  </si>
  <si>
    <t>LIB: 8813 d/f 21/11/2022. PAGO FACTURA NCF. B1500000985, 1er ABONO O/S MIP-2022-00754, POR CONTRATACION PARA LOS SERVICIOS DE DECORACION DE EVENTOS PARA DIFERENTES ACTIVIDADES DE ESTE MINISTERIO</t>
  </si>
  <si>
    <t>B1500000985</t>
  </si>
  <si>
    <t>VARGA`S SERVICIOS DE CATERING, SRL</t>
  </si>
  <si>
    <t>LIB: 8857 d/f 22/11/2022. PRIMER PAGO DEL 20%,  COMO ANTICIPO DEL PROCESO MIP-CCC-CP-2022-0002M SEGUN CERTIFICADO DE CONTRATO CO-0001758-2022.</t>
  </si>
  <si>
    <t>co-0001758-2022</t>
  </si>
  <si>
    <t>SERVI-ENGINEERING RICONSING, SRL</t>
  </si>
  <si>
    <t>LIB: 8902 d/f  23/11/2022. PAGO FACT. NCF B1500000048, SEGUN O/C MIP-2022-00710, POR AQD. DE 150 LAMPARAS LED COBRA CON FOTOCELDA INTEGRADA PARA INSTALARSE EN LOS POSTES DE LOS BARRIOS DONDE SE IMPLEMENTA LA ESTRATEGIA  NACIONAL INTEGRAL DE SEG. CIUDADANA.</t>
  </si>
  <si>
    <t>PEGARMA, SRL</t>
  </si>
  <si>
    <t>LIB: 8906 d/f 23/11/2022. PAGO FACTURA NCF. B1500000130, 2do ABONO AL CERT. DE CONTRATO NO. BS-0010930-2022, CONTRATACION DE SERVICIOS PARA LA ADQUISICION DE, ALMUERZO EJECUTIVO PARA LOS VICEMINISTROS, DIRECTORES, ENCARGADOS Y COORDINADORES.</t>
  </si>
  <si>
    <t>B1500000130</t>
  </si>
  <si>
    <t>LIB: 8914 d/f 23/11/2022. PAGO FACTURA NCF. B1500000117, 1er ABONO A O/C MIP-2022-00621, POR ADQUISICIÓN DE TARJETAS DE PRESENTACIÓN QUE SERÁN UTILIZADAS POR ESTE MINISTERIO.</t>
  </si>
  <si>
    <t>LIB: 8915 d/f 23/11/2022. PAGO FACTURA NCF. B1500000975, SEGUN O/C MIP- 2022-00789,POR ADQUISICION DE TONERS PARA SER UTILIZADOS EN DIFERENTES DEPARTAMENTOS DE ESTE MIP.</t>
  </si>
  <si>
    <t>B1500000975</t>
  </si>
  <si>
    <t>LIB: 8920 d/f  23/11/2022. PAGO FACTURA NCF B1500000083, SEGUN O/C MIP-2022-00593, POR ADQUISICION DE IMPRESORA MATRICIAL Y ESCÁNER, PARA SER UTILIZADAS EN ESTE MINISTERIOS.</t>
  </si>
  <si>
    <t>B1500000083</t>
  </si>
  <si>
    <t>DISTEC DISTRIBUIDORA TECNOLOGICA PARA EL CARIBE, SRL</t>
  </si>
  <si>
    <t>LIB: 8921 d/f  23/11/2022. PAGO FACTURA  NCF. B15000000229, SEGUN O/C MIP-2022-00836, POR ADQUISICIÓN DE NEUMÁTICOS PARA SER UTILIZADOS POR LA FLOTILLA VEHICULAR DE ESTE MINISTERIO.</t>
  </si>
  <si>
    <t>B15000000229</t>
  </si>
  <si>
    <t>LIB: 8930 d/f 23/11/2022. PAGO FACTURA NCF. B1500000802, SEGUN O/C MIP-2022-00654, POR ADQUISICIÓN DE TABLETA (IPAD PRO MI CHIP) A REQUERIMIENTO DEL DESPACHO DE ESTE MINISTERIO.</t>
  </si>
  <si>
    <t>B1500000802</t>
  </si>
  <si>
    <t>LIB: 8932 d/f 23/11/2022. PAGO FACTURA NCF B1500000128,1er ABONO O/S MIP-2000-00189, POR CONTRATACION DE SERVICIOS PARA  LA ADQUISICION DE ALMUERZO Y CENA PARA EL PERSONAL MILITAR QUE LABORA EN ESTE MINISTERIO.</t>
  </si>
  <si>
    <t>B1500000128</t>
  </si>
  <si>
    <t>LIB: 8933 d/f 23/11/2022. PAGO FACTURA NCF. B1500000003, SEGUN O/C MIP-2022-00780, POR ADQUISICIÓN DE 3700 BOLSOS PROPILENO PARA LAS DIFERENTES ACTIVIDADES DENTRO DEL PLAN DE SEGURIDAD CIUDADANA NACIONAL MI PAÍS SEGURO</t>
  </si>
  <si>
    <t>LIB: 8934 d/f 23/11/2022. PAGO  FACTURA NCF. B1500000019, SEGUN O/C MIP-2022-00702, POR ADQUISICION DE YOYOS PORTA CARNET Y PORTA CARNET TIPO BOLSILLO, EN PLASTICOS TRANSPARENTE, PARA USO DE ESTE MINISTERIO</t>
  </si>
  <si>
    <t>LIB: 8961 d/f 24/11/2022. PAGO FACT. NCF B1500000115, SEGUN CERTIFICADO DE CONTRATO NO. BS-0009635-2022, POR SERVICIOS DE ASESORIA ESPECIALIZADA PARA LA CREACION DE IMPLEMENTACION DE UNA METODOLOGIA DE TRABAJO. DEL 04/10/2022 AL 04/11/2022</t>
  </si>
  <si>
    <t>LIB: 9006 d/f 24/11/2022. PAGO FACTURA NCF. B1500001326, SEGUN O/C MIP-2022-00340, POR ADQUISICIÓN DE VARIOS EQUIPOS INFORMATICOS PARA DIFERENTES DEPENDENCIAS DE ESTE MINISTERIO.</t>
  </si>
  <si>
    <t>B1500001326</t>
  </si>
  <si>
    <t>MAXIBODEGAS EOP DEL CARIBE, SRL</t>
  </si>
  <si>
    <t>LIB: 9013 d/f  24/11/2022. PAGO FACTURA NCF. B1500015171, SEGUN O/C MIP-2022-00477, POR ADQUISICIÓN DE COMPUTADORAS QUE SERÁN UTILIZADOS EN LOS PROYECTOS Y PLANES QUE SE LLEVARÁN A CABO EN LA REFORMA DE LA POLICÍA NACIONAL.</t>
  </si>
  <si>
    <t>B1500015171</t>
  </si>
  <si>
    <t>CECOMSA,  SRL</t>
  </si>
  <si>
    <t>LIB: 9042 d/f 25/11/2022. PAGO FACT. NCF B1500000048, B1500000050, SEGUN CERTIFICADO DE CONTRATO BS-0007367-2022, POR SERVICIOS DE ASESORIA DE SEGURIDAD CIUDADANA CORRESPONDIENTE A LOS PERIODO DEL 15/7/2022 AL 14/8/2022 Y DEL 16/8/2022 AL 16/9/2022</t>
  </si>
  <si>
    <t>ND CONSULTING, SRL</t>
  </si>
  <si>
    <t>LIB: 9043 d/f  25/11/2022. PAGO FACT. NCF B1500000052, SEGUN CERTIFICADO DE CONTRATO BS-0007367-2022, POR SERVICIOS DE ASESORIA DE SEGURIDAD CIUDADANA CORRESPONDIENTE AL PERIODO DEL 16/09/2022 AL 16/10/2022</t>
  </si>
  <si>
    <t>LIB: 9064 d/f 25/11/2022. PAGO FACTURA NCF B1500006964, CUBRIENDO COSTO TOTAL DE MAESTRIA EN RELACIONES INTERNACIONALES, EN LA PUCMM, A FAVOR DE EMELY B. CHALAS DE LA ROSA, EMPLEDA DE ESTE MIP.</t>
  </si>
  <si>
    <t>B1500006964</t>
  </si>
  <si>
    <t>PONTIFICIA UNIVERSIDAD CATOLICA MADRE Y MAESTRA</t>
  </si>
  <si>
    <t>LIB: 9067 d/f 25/11/2022. PAGO CUENTA No.104278187-001, SEGUN FACTURA NCF. B1500002385, POR SERVICIO DE INTERNET ALTERNO PARA ESTE MIP, CORRESPONDIENTE AL PERIODO DEL 16/11/2022 AL 15/12/2022</t>
  </si>
  <si>
    <t>B1500002385</t>
  </si>
  <si>
    <t>TRILOGY DOMINICANA, SA</t>
  </si>
  <si>
    <t>LIB: 9069 d/f  25/11/2022. PAGO FACTURA NCF. B1500000064 SEGUN O/C MIP-2022-00823, POR ADQUISICION  DE ESCLAVINAS SERIGRAFIADA CON EL LOGO DEL MINISTERIO PARA EL ACTO DE GRADUACION SOSTENIBILIDAD INTEGRAL DEL VIC. MINISTERIO DE SEG. PREV. EN LOS SECTORES VULNERABLES DE ETE MIP.</t>
  </si>
  <si>
    <t>LIB: 9072  d/f  25/11/2022. PAGO FACTURA NCF. B1500000203, SEGUN O/C MIP-2022-00658, POR ADQUISICIÓN DE MICRÓFONOS DE SOLAPA, CÁMARA DIGITAL, PARA SER UTILIZADO EN ESTE MINISTERIO</t>
  </si>
  <si>
    <t>B1500000203</t>
  </si>
  <si>
    <t>SIMBEL, SRL</t>
  </si>
  <si>
    <t>LIB: 9073 d/f 25/11/2022. PAGO FACTURA NCF. B1500000022, SEGUN O/C MIP-2022-00774, POR ADQUISICIÓN DE SILLAS DE RUEDAS Y BOTIQUÍN DE PRIMEROS AUXILIOS PARA SER UTILIZADOS POR DIFERENTES ÁREAS DE ESTE MINISTERIO.</t>
  </si>
  <si>
    <t>B1500000022</t>
  </si>
  <si>
    <t>LIB: 9075 d/f  25/11/2022.  PAGO FACTURA NCF. B1500000038, SEGUN O/C MIP-2022-00719, POR ADQUISICIÓN DE KIT ESCOLARES PARA LAS DIFERENTES ACTIVIDADES DENTRO DEL MARCO DE LA ESTRATEGIA INTEGRAR MI PAIS SEGURO PARA EL VICEMINISTERIO DE CONVIVENCIA CIUDADANA</t>
  </si>
  <si>
    <t>B1500000038</t>
  </si>
  <si>
    <t>LIB: 9152 d/f  28/11/2022. PAGO FACTURA NCF B1500000155, 156 MENOS NOTAS DE CREDITO B0400000001 Y 02, SEGUN O/S MIP-2022-00227, POR ADQUISICION DE 500 EMPAQUES DE ALIMENTOS CRUDOS PARA LAS DIFERENTES ACTIVIDADES DE ESTE MINISTERIO DE INTERIOR Y POLICIA.</t>
  </si>
  <si>
    <t>B1500000155</t>
  </si>
  <si>
    <t>NAMIGO COMERCIAL, SRL</t>
  </si>
  <si>
    <t>LIB: 9154 d/f 28/11/2022. PAGO FACTURAS NCF. B1500001160, 1189, 1216 Y 1244, POR SERVICIO DE CONSULTA AL MAESTRO CEDULADO, CORRESPONDIENTE A LOS MESES: AGOSTO SEPTIEMBRE, OCTUBRE Y NOVIEMBRE 2022. Y RENOVACION DE SUSCRIPCION, SEGUN ACUERDO ENTRE LA JCE Y ESTE MIMISTERIO.</t>
  </si>
  <si>
    <t>B1500001160</t>
  </si>
  <si>
    <t>B1500001189</t>
  </si>
  <si>
    <t>B1500001216</t>
  </si>
  <si>
    <t>B1500001244</t>
  </si>
  <si>
    <t xml:space="preserve">JUNTA CENTRAL ELECTORAL </t>
  </si>
  <si>
    <t>LIB: 9156 d/f 28/11/2022. PAGO FACTURA NCF. B1500000005, 1er ABONO O/C MIP-2022-00815, POR ADQUSICION DE PINTURA SATINADA Y PINTURA IMPERMEABILIZANTES PARA LOS TRABAJOS DONDE SE INSTALARAN LAS CASA DE PREV. DE SEG. CIUDADANA EN SAN FRANCISCO DE MACORIS DE ESTE MINISTERIO.</t>
  </si>
  <si>
    <t>B1500000005</t>
  </si>
  <si>
    <t>GRUPO SIMREY, SRL</t>
  </si>
  <si>
    <t>LIB: 9157 d/f 28/11/2022. PAGO FACTURA NCF. B1500000976, SEGUN O/C MIP-2022-00502, POR ADQUISICION DE EQUIPOS DE SONIDOS Y ACESORIOS PARA EQUIPOS DE SONIDO PARA SER UTILIZADOS EN REUNIONES Y ACTIVIDADES DE ESTE MINISTERIO.</t>
  </si>
  <si>
    <t>B1500000976</t>
  </si>
  <si>
    <t>LIB: 9159 d/f 28/11/2022. PAGO FACTURA NCF. B1500004752, 2do ABONO A O/S MIP-2022-00498, POR CONTRATACION PARA LOS SERVICIOS DE HOSPEDAJE POR 03 MESES EN UN HOTEL DE LA CUIDAD PARA DIFERENTES ASESORES INTERNACIONALES QUE BRINDAN SERVICIOS EN ESTE MINISTERIO.</t>
  </si>
  <si>
    <t>B1500004752</t>
  </si>
  <si>
    <t>LIB: 9165  d/f  28/11/2022. PAGO FACTURA NCF. B1500000068, SEGUN O/C MIP-2022-00804,POR ADQUISICIÓN DE KITS ESCOLARES PARA SER UTILIZADO DENTRO DE LA ESTRATEGIA INTEGRAL DE SEGURIDAD CIUDADANA "MI PAÍS SEGURO".</t>
  </si>
  <si>
    <t>B1500000068</t>
  </si>
  <si>
    <t>LIB: 9167 d/f 28/11/2022. PAGO FACT. NCF. B1500000491, 10mo. ABONO AL REG. CONT. NO.MC-0000259-2022, POR ADQ. DE BROCHURE SATINADO, AFICHE A FULL COLOR IMPRESO EN DIGITAL, PARA LAS OFIC.  DE REG. BIOM. Y DOC.  DE EXT. EN RD.</t>
  </si>
  <si>
    <t>B1500000491</t>
  </si>
  <si>
    <t>LIB: 9260 d/f 29/11/2022. PAGO FACTURA NCF. B1500001442, SEGUN O/C MIP-2022-00704, POR ADQUISICIÓN DE TÓNERES PARA SER UTILIZADOS EN ESTE MINISTERIO.</t>
  </si>
  <si>
    <t>B1500001442</t>
  </si>
  <si>
    <t>LIB: 9266 d/f 29/11/2022. PAGO FACTURA NCF. B1500000248, SEGUN O/S MIP-2022-00812, POR SERV. DE  ALQUILER DE AUTOBÚS CON CAPACIDAD PARA 40 PERSONAS POR 15 DÍAS PARA SER UTILIZADO EN ESTE MINISTERIO DENTRO DEL PLAN DE SEGURIDAD CIUDADANA MI PAÍS SEGURO</t>
  </si>
  <si>
    <t>B1500000248</t>
  </si>
  <si>
    <t>UVRO SOLUCCIONES EMPRESARIALES, SRL</t>
  </si>
  <si>
    <t>LIB: 9271 d/f 29/11/2022. PAGO FACTURA NCF. B1500000184, SEGUN O/C MIP-2022-00788, POR ADQUISICION DE BOLIGRAFOS Y TAZAS CON LOGO PARA SER DISTRIBUIDOS POR EL DEPARTAMENTO DE RELACIONES PUBLICAS DE ESTE MINISTERIO.</t>
  </si>
  <si>
    <t>B1500000184</t>
  </si>
  <si>
    <t>LIB: 9338 d/f 30/11/2022. PAGO FACT. NCF. B1500038157-38159-38355-38356- 38417 Y 38418, POR INCLUSION EN LA  PÓLIZA DE SEG. NO.2-2-502-0000152 (VEH. DE MOTOR FLOTILLA)  Y 2-2-503-0238403,(RESP. CIVIL DE EXCESO VEH. MOTOR) 26/10/2022 al  21/03/2023, DE LA FLOTILLA VEH.  DEL MIP.</t>
  </si>
  <si>
    <t>B1500038157</t>
  </si>
  <si>
    <t>B1500038159</t>
  </si>
  <si>
    <t>B1500038355</t>
  </si>
  <si>
    <t>B1500038356</t>
  </si>
  <si>
    <t>B1500038417</t>
  </si>
  <si>
    <t>B1500038418</t>
  </si>
  <si>
    <t>SEGUROS RESERVAS, SA</t>
  </si>
  <si>
    <t>LIB: 9339 d/f 30/11/2022. PAGO FACTURA NCF. B1500000024, SEGUN O/C MIP-2022-00828, POR ADQUISICIÓN DE 2000 SOBRES TAMAÑO 9X12 PARA SER UTILIZADOS POR LA DIRECCIÓN DE NATURALIZACIÓN</t>
  </si>
  <si>
    <t>B1500000024</t>
  </si>
  <si>
    <t>LIB: 9340 d/f 30/11/2022. PAGO A CUENTAS NO. 9704970 , 4045090, FACTURAS NCF.B1500045670 ,  B1500045696, POR SERVICIO DE TELECABLE , TELÉFONO E INTERNET A LA POLICÍA AUXILIAR Y DE INTERNET DE RESPALDO A ESTE MIP , CORRESPONDIENTE AL PERIODO DEL 20/10/2022 AL 19/11/2022.</t>
  </si>
  <si>
    <t>B1500045670</t>
  </si>
  <si>
    <t>B1500045696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</si>
</sst>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43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0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3" fillId="4" borderId="0">
      <alignment vertical="center" wrapText="1"/>
    </xf>
    <xf numFmtId="0" fontId="24" fillId="4" borderId="0">
      <alignment vertical="center" wrapText="1"/>
    </xf>
  </cellStyleXfs>
  <cellXfs count="130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6" fillId="3" borderId="0" xfId="2" applyFill="1" applyAlignment="1">
      <alignment vertical="center"/>
    </xf>
    <xf numFmtId="0" fontId="6" fillId="3" borderId="0" xfId="2" applyFill="1" applyBorder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5" fillId="3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43" fontId="16" fillId="0" borderId="0" xfId="1" applyFont="1" applyAlignment="1">
      <alignment horizontal="right"/>
    </xf>
    <xf numFmtId="4" fontId="16" fillId="0" borderId="1" xfId="0" applyNumberFormat="1" applyFont="1" applyBorder="1" applyAlignment="1">
      <alignment horizontal="right"/>
    </xf>
    <xf numFmtId="43" fontId="18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43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0" fontId="15" fillId="4" borderId="1" xfId="17" applyFont="1" applyBorder="1" applyAlignment="1">
      <alignment wrapText="1"/>
    </xf>
    <xf numFmtId="43" fontId="15" fillId="4" borderId="1" xfId="1" applyFont="1" applyFill="1" applyBorder="1" applyAlignment="1">
      <alignment horizontal="right" wrapText="1"/>
    </xf>
    <xf numFmtId="14" fontId="16" fillId="3" borderId="1" xfId="0" applyNumberFormat="1" applyFont="1" applyFill="1" applyBorder="1" applyAlignment="1">
      <alignment horizontal="right"/>
    </xf>
    <xf numFmtId="43" fontId="15" fillId="0" borderId="1" xfId="13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Fill="1" applyBorder="1" applyAlignment="1">
      <alignment horizontal="right" wrapText="1"/>
    </xf>
    <xf numFmtId="14" fontId="17" fillId="0" borderId="0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center" wrapText="1"/>
    </xf>
    <xf numFmtId="0" fontId="15" fillId="3" borderId="8" xfId="17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wrapText="1"/>
    </xf>
    <xf numFmtId="0" fontId="15" fillId="3" borderId="1" xfId="17" applyFont="1" applyFill="1" applyBorder="1" applyAlignment="1">
      <alignment vertical="center" wrapText="1"/>
    </xf>
    <xf numFmtId="0" fontId="15" fillId="3" borderId="1" xfId="17" applyFont="1" applyFill="1" applyBorder="1" applyAlignment="1">
      <alignment horizontal="left" vertical="center" wrapText="1"/>
    </xf>
    <xf numFmtId="0" fontId="15" fillId="3" borderId="8" xfId="17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5" fillId="3" borderId="8" xfId="17" applyFont="1" applyFill="1" applyBorder="1" applyAlignment="1">
      <alignment horizontal="left" vertical="center" wrapText="1"/>
    </xf>
    <xf numFmtId="0" fontId="15" fillId="4" borderId="8" xfId="17" applyFont="1" applyBorder="1" applyAlignment="1">
      <alignment horizontal="left" wrapText="1"/>
    </xf>
    <xf numFmtId="0" fontId="15" fillId="3" borderId="8" xfId="0" applyFont="1" applyFill="1" applyBorder="1" applyAlignment="1">
      <alignment horizontal="left" wrapText="1"/>
    </xf>
    <xf numFmtId="4" fontId="0" fillId="0" borderId="0" xfId="0" applyNumberFormat="1"/>
    <xf numFmtId="0" fontId="15" fillId="4" borderId="8" xfId="17" applyFont="1" applyBorder="1" applyAlignment="1">
      <alignment horizontal="left" wrapText="1"/>
    </xf>
    <xf numFmtId="0" fontId="15" fillId="3" borderId="8" xfId="0" applyFont="1" applyFill="1" applyBorder="1" applyAlignment="1">
      <alignment horizontal="left" wrapText="1"/>
    </xf>
    <xf numFmtId="0" fontId="15" fillId="3" borderId="8" xfId="17" applyFont="1" applyFill="1" applyBorder="1" applyAlignment="1">
      <alignment horizontal="left" vertical="center" wrapText="1"/>
    </xf>
    <xf numFmtId="0" fontId="15" fillId="3" borderId="8" xfId="17" applyFont="1" applyFill="1" applyBorder="1" applyAlignment="1">
      <alignment horizontal="left" vertical="center" wrapText="1"/>
    </xf>
    <xf numFmtId="0" fontId="15" fillId="3" borderId="8" xfId="17" applyFont="1" applyFill="1" applyBorder="1" applyAlignment="1">
      <alignment horizontal="left" vertical="center" wrapText="1"/>
    </xf>
    <xf numFmtId="14" fontId="15" fillId="0" borderId="1" xfId="13" applyNumberFormat="1" applyFont="1" applyBorder="1" applyAlignment="1">
      <alignment horizontal="center" wrapText="1"/>
    </xf>
    <xf numFmtId="4" fontId="0" fillId="0" borderId="1" xfId="0" applyNumberFormat="1" applyBorder="1"/>
    <xf numFmtId="0" fontId="15" fillId="3" borderId="8" xfId="17" applyFont="1" applyFill="1" applyBorder="1" applyAlignment="1">
      <alignment vertical="center" wrapText="1"/>
    </xf>
    <xf numFmtId="0" fontId="15" fillId="3" borderId="8" xfId="17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wrapText="1"/>
    </xf>
    <xf numFmtId="0" fontId="15" fillId="4" borderId="0" xfId="17" applyFont="1" applyBorder="1" applyAlignment="1">
      <alignment horizontal="left" wrapText="1"/>
    </xf>
    <xf numFmtId="43" fontId="15" fillId="0" borderId="0" xfId="13" applyFont="1" applyBorder="1" applyAlignment="1">
      <alignment horizontal="center" wrapText="1"/>
    </xf>
    <xf numFmtId="14" fontId="16" fillId="3" borderId="0" xfId="0" applyNumberFormat="1" applyFont="1" applyFill="1" applyBorder="1" applyAlignment="1">
      <alignment horizontal="center"/>
    </xf>
    <xf numFmtId="43" fontId="15" fillId="4" borderId="0" xfId="1" applyFont="1" applyFill="1" applyBorder="1" applyAlignment="1">
      <alignment horizontal="right" wrapText="1"/>
    </xf>
    <xf numFmtId="14" fontId="16" fillId="3" borderId="0" xfId="0" applyNumberFormat="1" applyFont="1" applyFill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5" fillId="3" borderId="8" xfId="17" applyFont="1" applyFill="1" applyBorder="1" applyAlignment="1">
      <alignment horizontal="left" vertical="center" wrapText="1"/>
    </xf>
    <xf numFmtId="0" fontId="15" fillId="4" borderId="8" xfId="17" applyFont="1" applyBorder="1" applyAlignment="1">
      <alignment horizontal="left" wrapText="1"/>
    </xf>
    <xf numFmtId="0" fontId="15" fillId="3" borderId="8" xfId="0" applyFont="1" applyFill="1" applyBorder="1" applyAlignment="1">
      <alignment horizontal="left" wrapText="1"/>
    </xf>
    <xf numFmtId="0" fontId="7" fillId="3" borderId="0" xfId="2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8" fillId="3" borderId="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5" fillId="4" borderId="7" xfId="17" applyFont="1" applyBorder="1" applyAlignment="1">
      <alignment horizontal="left" wrapText="1"/>
    </xf>
    <xf numFmtId="0" fontId="15" fillId="4" borderId="9" xfId="17" applyFont="1" applyBorder="1" applyAlignment="1">
      <alignment horizontal="left" wrapText="1"/>
    </xf>
    <xf numFmtId="0" fontId="15" fillId="4" borderId="8" xfId="17" applyFont="1" applyBorder="1" applyAlignment="1">
      <alignment horizontal="left" wrapText="1"/>
    </xf>
    <xf numFmtId="0" fontId="15" fillId="3" borderId="7" xfId="0" applyFont="1" applyFill="1" applyBorder="1" applyAlignment="1">
      <alignment horizontal="left" wrapText="1"/>
    </xf>
    <xf numFmtId="0" fontId="15" fillId="3" borderId="9" xfId="0" applyFont="1" applyFill="1" applyBorder="1" applyAlignment="1">
      <alignment horizontal="left" wrapText="1"/>
    </xf>
    <xf numFmtId="0" fontId="15" fillId="3" borderId="8" xfId="0" applyFont="1" applyFill="1" applyBorder="1" applyAlignment="1">
      <alignment horizontal="left" wrapText="1"/>
    </xf>
    <xf numFmtId="0" fontId="15" fillId="3" borderId="7" xfId="17" applyFont="1" applyFill="1" applyBorder="1" applyAlignment="1">
      <alignment horizontal="left" vertical="center" wrapText="1"/>
    </xf>
    <xf numFmtId="0" fontId="15" fillId="3" borderId="9" xfId="17" applyFont="1" applyFill="1" applyBorder="1" applyAlignment="1">
      <alignment horizontal="left" vertical="center" wrapText="1"/>
    </xf>
    <xf numFmtId="0" fontId="15" fillId="3" borderId="8" xfId="17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22" fillId="3" borderId="0" xfId="2" applyFont="1" applyFill="1" applyAlignment="1">
      <alignment horizontal="center" vertical="center"/>
    </xf>
    <xf numFmtId="0" fontId="22" fillId="3" borderId="0" xfId="2" applyFont="1" applyFill="1" applyBorder="1" applyAlignment="1">
      <alignment horizontal="center" vertical="center"/>
    </xf>
  </cellXfs>
  <cellStyles count="21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  <cellStyle name="Normal 5" xfId="19"/>
    <cellStyle name="Normal 6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1094320</xdr:colOff>
      <xdr:row>0</xdr:row>
      <xdr:rowOff>52839</xdr:rowOff>
    </xdr:from>
    <xdr:to>
      <xdr:col>4</xdr:col>
      <xdr:colOff>1211415</xdr:colOff>
      <xdr:row>6</xdr:row>
      <xdr:rowOff>106525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108" t="s">
        <v>105</v>
      </c>
      <c r="C9" s="108"/>
      <c r="D9" s="108"/>
      <c r="E9" s="108"/>
      <c r="F9" s="108"/>
      <c r="G9" s="108"/>
      <c r="H9" s="108"/>
      <c r="I9" s="108"/>
      <c r="J9" s="108"/>
      <c r="K9" s="9"/>
    </row>
    <row r="10" spans="2:11" customFormat="1" ht="14.25" customHeight="1" x14ac:dyDescent="0.25">
      <c r="C10" s="10"/>
      <c r="D10" s="10"/>
      <c r="E10" s="10"/>
      <c r="F10" s="10"/>
      <c r="G10" s="10"/>
      <c r="H10" s="8"/>
      <c r="I10" s="8"/>
      <c r="J10" s="8"/>
      <c r="K10" s="9"/>
    </row>
    <row r="11" spans="2:11" customFormat="1" ht="21" customHeight="1" x14ac:dyDescent="0.25">
      <c r="B11" s="111" t="s">
        <v>106</v>
      </c>
      <c r="C11" s="111"/>
      <c r="D11" s="111"/>
      <c r="E11" s="111"/>
      <c r="F11" s="111"/>
      <c r="G11" s="111"/>
      <c r="H11" s="111"/>
      <c r="I11" s="111"/>
      <c r="J11" s="111"/>
      <c r="K11" s="9"/>
    </row>
    <row r="12" spans="2:11" customFormat="1" ht="26.25" customHeight="1" x14ac:dyDescent="0.25">
      <c r="B12" s="110" t="s">
        <v>107</v>
      </c>
      <c r="C12" s="110"/>
      <c r="D12" s="110"/>
      <c r="E12" s="110"/>
      <c r="F12" s="110"/>
      <c r="G12" s="110"/>
      <c r="H12" s="110"/>
      <c r="I12" s="110"/>
      <c r="J12" s="110"/>
      <c r="K12" s="9"/>
    </row>
    <row r="13" spans="2:11" ht="15" thickBot="1" x14ac:dyDescent="0.25"/>
    <row r="14" spans="2:11" ht="60.75" customHeight="1" x14ac:dyDescent="0.2">
      <c r="B14" s="11" t="s">
        <v>0</v>
      </c>
      <c r="C14" s="12" t="s">
        <v>1</v>
      </c>
      <c r="D14" s="33" t="s">
        <v>3</v>
      </c>
      <c r="E14" s="13" t="s">
        <v>2</v>
      </c>
      <c r="F14" s="13" t="s">
        <v>4</v>
      </c>
      <c r="G14" s="13" t="s">
        <v>5</v>
      </c>
      <c r="H14" s="13" t="s">
        <v>6</v>
      </c>
      <c r="I14" s="13" t="s">
        <v>7</v>
      </c>
      <c r="J14" s="14" t="s">
        <v>8</v>
      </c>
    </row>
    <row r="15" spans="2:11" ht="60" customHeight="1" x14ac:dyDescent="0.2">
      <c r="B15" s="15" t="s">
        <v>10</v>
      </c>
      <c r="C15" s="16" t="s">
        <v>14</v>
      </c>
      <c r="D15" s="17" t="s">
        <v>9</v>
      </c>
      <c r="E15" s="18">
        <v>44318</v>
      </c>
      <c r="F15" s="19">
        <v>225000</v>
      </c>
      <c r="G15" s="18">
        <v>44349</v>
      </c>
      <c r="H15" s="20">
        <f>+F15</f>
        <v>225000</v>
      </c>
      <c r="I15" s="21">
        <f>+F15-H15</f>
        <v>0</v>
      </c>
      <c r="J15" s="17" t="s">
        <v>33</v>
      </c>
    </row>
    <row r="16" spans="2:11" ht="54.75" customHeight="1" x14ac:dyDescent="0.2">
      <c r="B16" s="22" t="s">
        <v>11</v>
      </c>
      <c r="C16" s="16" t="s">
        <v>15</v>
      </c>
      <c r="D16" s="17" t="s">
        <v>12</v>
      </c>
      <c r="E16" s="23">
        <v>44307</v>
      </c>
      <c r="F16" s="19">
        <v>318870</v>
      </c>
      <c r="G16" s="18">
        <v>44337</v>
      </c>
      <c r="H16" s="24" t="s">
        <v>13</v>
      </c>
      <c r="I16" s="21">
        <v>0</v>
      </c>
      <c r="J16" s="17" t="s">
        <v>33</v>
      </c>
    </row>
    <row r="17" spans="2:10" ht="48" x14ac:dyDescent="0.2">
      <c r="B17" s="17" t="s">
        <v>16</v>
      </c>
      <c r="C17" s="16" t="s">
        <v>18</v>
      </c>
      <c r="D17" s="17" t="s">
        <v>17</v>
      </c>
      <c r="E17" s="18">
        <v>44292</v>
      </c>
      <c r="F17" s="19">
        <v>119062</v>
      </c>
      <c r="G17" s="18">
        <v>44322</v>
      </c>
      <c r="H17" s="19">
        <v>119062</v>
      </c>
      <c r="I17" s="21">
        <v>0</v>
      </c>
      <c r="J17" s="17" t="s">
        <v>33</v>
      </c>
    </row>
    <row r="18" spans="2:10" ht="60" x14ac:dyDescent="0.2">
      <c r="B18" s="25" t="s">
        <v>57</v>
      </c>
      <c r="C18" s="26" t="s">
        <v>61</v>
      </c>
      <c r="D18" s="17" t="s">
        <v>58</v>
      </c>
      <c r="E18" s="18">
        <v>44333</v>
      </c>
      <c r="F18" s="27">
        <v>94531.59</v>
      </c>
      <c r="G18" s="18">
        <v>44364</v>
      </c>
      <c r="H18" s="19">
        <v>94531.59</v>
      </c>
      <c r="I18" s="21">
        <v>0</v>
      </c>
      <c r="J18" s="17" t="s">
        <v>33</v>
      </c>
    </row>
    <row r="19" spans="2:10" ht="74.25" customHeight="1" x14ac:dyDescent="0.2">
      <c r="B19" s="25" t="s">
        <v>60</v>
      </c>
      <c r="C19" s="16" t="s">
        <v>62</v>
      </c>
      <c r="D19" s="17" t="s">
        <v>59</v>
      </c>
      <c r="E19" s="18">
        <v>44359</v>
      </c>
      <c r="F19" s="27">
        <v>106200</v>
      </c>
      <c r="G19" s="18">
        <v>44389</v>
      </c>
      <c r="H19" s="34">
        <v>106200</v>
      </c>
      <c r="I19" s="21">
        <v>0</v>
      </c>
      <c r="J19" s="17" t="s">
        <v>33</v>
      </c>
    </row>
    <row r="20" spans="2:10" ht="48" x14ac:dyDescent="0.2">
      <c r="B20" s="26" t="s">
        <v>63</v>
      </c>
      <c r="C20" s="26" t="s">
        <v>64</v>
      </c>
      <c r="D20" s="17" t="s">
        <v>65</v>
      </c>
      <c r="E20" s="18">
        <v>44344</v>
      </c>
      <c r="F20" s="27">
        <v>998908.29</v>
      </c>
      <c r="G20" s="18">
        <v>44375</v>
      </c>
      <c r="H20" s="19">
        <v>998908.29</v>
      </c>
      <c r="I20" s="21">
        <v>0</v>
      </c>
      <c r="J20" s="17" t="s">
        <v>33</v>
      </c>
    </row>
    <row r="21" spans="2:10" ht="63" customHeight="1" x14ac:dyDescent="0.2">
      <c r="B21" s="25" t="s">
        <v>66</v>
      </c>
      <c r="C21" s="26" t="s">
        <v>67</v>
      </c>
      <c r="D21" s="25" t="s">
        <v>68</v>
      </c>
      <c r="E21" s="18" t="s">
        <v>69</v>
      </c>
      <c r="F21" s="27">
        <v>2049.98</v>
      </c>
      <c r="G21" s="18">
        <v>44408</v>
      </c>
      <c r="H21" s="27">
        <v>2049.98</v>
      </c>
      <c r="I21" s="21">
        <v>0</v>
      </c>
      <c r="J21" s="17" t="s">
        <v>33</v>
      </c>
    </row>
    <row r="22" spans="2:10" ht="72" x14ac:dyDescent="0.2">
      <c r="B22" s="25" t="s">
        <v>34</v>
      </c>
      <c r="C22" s="26" t="s">
        <v>74</v>
      </c>
      <c r="D22" s="17" t="s">
        <v>70</v>
      </c>
      <c r="E22" s="18">
        <v>44317</v>
      </c>
      <c r="F22" s="27">
        <v>84005.45</v>
      </c>
      <c r="G22" s="18">
        <v>44348</v>
      </c>
      <c r="H22" s="27">
        <v>84005.45</v>
      </c>
      <c r="I22" s="21">
        <v>0</v>
      </c>
      <c r="J22" s="17" t="s">
        <v>33</v>
      </c>
    </row>
    <row r="23" spans="2:10" ht="36" x14ac:dyDescent="0.2">
      <c r="B23" s="25" t="s">
        <v>71</v>
      </c>
      <c r="C23" s="26" t="s">
        <v>73</v>
      </c>
      <c r="D23" s="17" t="s">
        <v>72</v>
      </c>
      <c r="E23" s="18">
        <v>44263</v>
      </c>
      <c r="F23" s="27">
        <v>18172</v>
      </c>
      <c r="G23" s="18">
        <v>44294</v>
      </c>
      <c r="H23" s="27">
        <v>18172</v>
      </c>
      <c r="I23" s="21">
        <v>0</v>
      </c>
      <c r="J23" s="17" t="s">
        <v>33</v>
      </c>
    </row>
    <row r="24" spans="2:10" ht="39" customHeight="1" x14ac:dyDescent="0.2">
      <c r="B24" s="26" t="s">
        <v>75</v>
      </c>
      <c r="C24" s="26" t="s">
        <v>76</v>
      </c>
      <c r="D24" s="17" t="s">
        <v>77</v>
      </c>
      <c r="E24" s="18">
        <v>44344</v>
      </c>
      <c r="F24" s="27">
        <v>1060073.0900000001</v>
      </c>
      <c r="G24" s="18">
        <v>44375</v>
      </c>
      <c r="H24" s="27">
        <v>1060073.0900000001</v>
      </c>
      <c r="I24" s="21">
        <v>0</v>
      </c>
      <c r="J24" s="28" t="s">
        <v>33</v>
      </c>
    </row>
    <row r="25" spans="2:10" ht="72" x14ac:dyDescent="0.2">
      <c r="B25" s="25" t="s">
        <v>80</v>
      </c>
      <c r="C25" s="26" t="s">
        <v>78</v>
      </c>
      <c r="D25" s="17" t="s">
        <v>79</v>
      </c>
      <c r="E25" s="38">
        <v>44308</v>
      </c>
      <c r="F25" s="27">
        <v>746044.38</v>
      </c>
      <c r="G25" s="18">
        <v>44338</v>
      </c>
      <c r="H25" s="27">
        <v>746044.38</v>
      </c>
      <c r="I25" s="21">
        <v>0</v>
      </c>
      <c r="J25" s="17" t="s">
        <v>33</v>
      </c>
    </row>
    <row r="26" spans="2:10" ht="60" x14ac:dyDescent="0.2">
      <c r="B26" s="25" t="s">
        <v>81</v>
      </c>
      <c r="C26" s="26" t="s">
        <v>142</v>
      </c>
      <c r="D26" s="17" t="s">
        <v>82</v>
      </c>
      <c r="E26" s="38">
        <v>44251</v>
      </c>
      <c r="F26" s="27">
        <v>8484931.1500000004</v>
      </c>
      <c r="G26" s="18">
        <v>44371</v>
      </c>
      <c r="H26" s="27">
        <f>+F26-3384931.15</f>
        <v>5100000</v>
      </c>
      <c r="I26" s="21">
        <f>+F26-H26</f>
        <v>3384931.1500000004</v>
      </c>
      <c r="J26" s="17" t="s">
        <v>108</v>
      </c>
    </row>
    <row r="27" spans="2:10" ht="60" x14ac:dyDescent="0.2">
      <c r="B27" s="25" t="s">
        <v>83</v>
      </c>
      <c r="C27" s="26" t="s">
        <v>143</v>
      </c>
      <c r="D27" s="17" t="s">
        <v>84</v>
      </c>
      <c r="E27" s="18">
        <v>44298</v>
      </c>
      <c r="F27" s="27">
        <v>3172199.91</v>
      </c>
      <c r="G27" s="18">
        <v>44328</v>
      </c>
      <c r="H27" s="27">
        <v>3172199.91</v>
      </c>
      <c r="I27" s="21">
        <v>0</v>
      </c>
      <c r="J27" s="17" t="s">
        <v>33</v>
      </c>
    </row>
    <row r="28" spans="2:10" ht="48" x14ac:dyDescent="0.2">
      <c r="B28" s="25" t="s">
        <v>85</v>
      </c>
      <c r="C28" s="26" t="s">
        <v>144</v>
      </c>
      <c r="D28" s="17" t="s">
        <v>86</v>
      </c>
      <c r="E28" s="18">
        <v>44316</v>
      </c>
      <c r="F28" s="27">
        <v>245143.83</v>
      </c>
      <c r="G28" s="18">
        <v>44346</v>
      </c>
      <c r="H28" s="27">
        <v>245143.83</v>
      </c>
      <c r="I28" s="21">
        <v>0</v>
      </c>
      <c r="J28" s="17" t="s">
        <v>33</v>
      </c>
    </row>
    <row r="29" spans="2:10" ht="60" x14ac:dyDescent="0.2">
      <c r="B29" s="25" t="s">
        <v>87</v>
      </c>
      <c r="C29" s="26" t="s">
        <v>145</v>
      </c>
      <c r="D29" s="16" t="s">
        <v>88</v>
      </c>
      <c r="E29" s="29" t="s">
        <v>89</v>
      </c>
      <c r="F29" s="39" t="s">
        <v>90</v>
      </c>
      <c r="G29" s="29" t="s">
        <v>109</v>
      </c>
      <c r="H29" s="39" t="s">
        <v>90</v>
      </c>
      <c r="I29" s="21">
        <v>0</v>
      </c>
      <c r="J29" s="17" t="s">
        <v>33</v>
      </c>
    </row>
    <row r="30" spans="2:10" ht="63" customHeight="1" x14ac:dyDescent="0.2">
      <c r="B30" s="25" t="s">
        <v>91</v>
      </c>
      <c r="C30" s="26" t="s">
        <v>146</v>
      </c>
      <c r="D30" s="26" t="s">
        <v>92</v>
      </c>
      <c r="E30" s="29" t="s">
        <v>93</v>
      </c>
      <c r="F30" s="39">
        <v>1633978.99</v>
      </c>
      <c r="G30" s="29" t="s">
        <v>110</v>
      </c>
      <c r="H30" s="39" t="s">
        <v>94</v>
      </c>
      <c r="I30" s="21">
        <v>0</v>
      </c>
      <c r="J30" s="17" t="s">
        <v>33</v>
      </c>
    </row>
    <row r="31" spans="2:10" ht="60" x14ac:dyDescent="0.2">
      <c r="B31" s="26" t="s">
        <v>95</v>
      </c>
      <c r="C31" s="26" t="s">
        <v>147</v>
      </c>
      <c r="D31" s="16" t="s">
        <v>96</v>
      </c>
      <c r="E31" s="29" t="s">
        <v>97</v>
      </c>
      <c r="F31" s="39" t="s">
        <v>98</v>
      </c>
      <c r="G31" s="29" t="s">
        <v>111</v>
      </c>
      <c r="H31" s="39" t="s">
        <v>98</v>
      </c>
      <c r="I31" s="21">
        <v>0</v>
      </c>
      <c r="J31" s="17" t="s">
        <v>33</v>
      </c>
    </row>
    <row r="32" spans="2:10" s="32" customFormat="1" ht="52.5" customHeight="1" x14ac:dyDescent="0.2">
      <c r="B32" s="25" t="s">
        <v>148</v>
      </c>
      <c r="C32" s="26" t="s">
        <v>149</v>
      </c>
      <c r="D32" s="16" t="s">
        <v>150</v>
      </c>
      <c r="E32" s="29" t="s">
        <v>151</v>
      </c>
      <c r="F32" s="30" t="s">
        <v>152</v>
      </c>
      <c r="G32" s="29" t="s">
        <v>153</v>
      </c>
      <c r="H32" s="30" t="s">
        <v>152</v>
      </c>
      <c r="I32" s="21">
        <v>0</v>
      </c>
      <c r="J32" s="17" t="s">
        <v>33</v>
      </c>
    </row>
    <row r="33" spans="2:10" ht="82.5" customHeight="1" x14ac:dyDescent="0.2">
      <c r="B33" s="17" t="s">
        <v>19</v>
      </c>
      <c r="C33" s="16" t="s">
        <v>32</v>
      </c>
      <c r="D33" s="16" t="s">
        <v>99</v>
      </c>
      <c r="E33" s="31" t="s">
        <v>112</v>
      </c>
      <c r="F33" s="35" t="s">
        <v>113</v>
      </c>
      <c r="G33" s="31" t="s">
        <v>114</v>
      </c>
      <c r="H33" s="35" t="s">
        <v>113</v>
      </c>
      <c r="I33" s="21">
        <v>0</v>
      </c>
      <c r="J33" s="17" t="s">
        <v>33</v>
      </c>
    </row>
    <row r="34" spans="2:10" ht="89.25" customHeight="1" x14ac:dyDescent="0.2">
      <c r="B34" s="17" t="s">
        <v>19</v>
      </c>
      <c r="C34" s="16" t="s">
        <v>35</v>
      </c>
      <c r="D34" s="16" t="s">
        <v>100</v>
      </c>
      <c r="E34" s="31" t="s">
        <v>115</v>
      </c>
      <c r="F34" s="35" t="s">
        <v>116</v>
      </c>
      <c r="G34" s="31" t="s">
        <v>117</v>
      </c>
      <c r="H34" s="35" t="s">
        <v>116</v>
      </c>
      <c r="I34" s="21">
        <v>0</v>
      </c>
      <c r="J34" s="17" t="s">
        <v>33</v>
      </c>
    </row>
    <row r="35" spans="2:10" ht="144" x14ac:dyDescent="0.2">
      <c r="B35" s="16" t="s">
        <v>20</v>
      </c>
      <c r="C35" s="16" t="s">
        <v>36</v>
      </c>
      <c r="D35" s="31" t="s">
        <v>118</v>
      </c>
      <c r="E35" s="31" t="s">
        <v>119</v>
      </c>
      <c r="F35" s="35" t="s">
        <v>120</v>
      </c>
      <c r="G35" s="31" t="s">
        <v>121</v>
      </c>
      <c r="H35" s="35" t="s">
        <v>120</v>
      </c>
      <c r="I35" s="21">
        <v>0</v>
      </c>
      <c r="J35" s="17" t="s">
        <v>33</v>
      </c>
    </row>
    <row r="36" spans="2:10" ht="56.25" customHeight="1" x14ac:dyDescent="0.2">
      <c r="B36" s="17" t="s">
        <v>21</v>
      </c>
      <c r="C36" s="16" t="s">
        <v>38</v>
      </c>
      <c r="D36" s="23" t="s">
        <v>37</v>
      </c>
      <c r="E36" s="23">
        <v>44270</v>
      </c>
      <c r="F36" s="19">
        <v>16158.07</v>
      </c>
      <c r="G36" s="23">
        <v>44301</v>
      </c>
      <c r="H36" s="19">
        <v>16158.07</v>
      </c>
      <c r="I36" s="21">
        <v>0</v>
      </c>
      <c r="J36" s="17" t="s">
        <v>33</v>
      </c>
    </row>
    <row r="37" spans="2:10" ht="59.25" customHeight="1" x14ac:dyDescent="0.2">
      <c r="B37" s="16" t="s">
        <v>22</v>
      </c>
      <c r="C37" s="16" t="s">
        <v>39</v>
      </c>
      <c r="D37" s="31" t="s">
        <v>53</v>
      </c>
      <c r="E37" s="16" t="s">
        <v>54</v>
      </c>
      <c r="F37" s="36" t="s">
        <v>55</v>
      </c>
      <c r="G37" s="16" t="s">
        <v>56</v>
      </c>
      <c r="H37" s="36" t="s">
        <v>55</v>
      </c>
      <c r="I37" s="21">
        <v>0</v>
      </c>
      <c r="J37" s="17" t="s">
        <v>33</v>
      </c>
    </row>
    <row r="38" spans="2:10" ht="79.5" customHeight="1" x14ac:dyDescent="0.2">
      <c r="B38" s="16" t="s">
        <v>23</v>
      </c>
      <c r="C38" s="16" t="s">
        <v>40</v>
      </c>
      <c r="D38" s="23" t="s">
        <v>41</v>
      </c>
      <c r="E38" s="23">
        <v>44329</v>
      </c>
      <c r="F38" s="19">
        <v>35555.839999999997</v>
      </c>
      <c r="G38" s="23">
        <v>44360</v>
      </c>
      <c r="H38" s="19">
        <v>35555.839999999997</v>
      </c>
      <c r="I38" s="21">
        <v>0</v>
      </c>
      <c r="J38" s="17" t="s">
        <v>33</v>
      </c>
    </row>
    <row r="39" spans="2:10" ht="93" customHeight="1" x14ac:dyDescent="0.2">
      <c r="B39" s="17" t="s">
        <v>24</v>
      </c>
      <c r="C39" s="16" t="s">
        <v>42</v>
      </c>
      <c r="D39" s="23" t="s">
        <v>43</v>
      </c>
      <c r="E39" s="23">
        <v>44305</v>
      </c>
      <c r="F39" s="19">
        <v>83515.679999999993</v>
      </c>
      <c r="G39" s="23">
        <v>44335</v>
      </c>
      <c r="H39" s="19">
        <v>83515.679999999993</v>
      </c>
      <c r="I39" s="21">
        <v>0</v>
      </c>
      <c r="J39" s="17" t="s">
        <v>33</v>
      </c>
    </row>
    <row r="40" spans="2:10" ht="70.5" customHeight="1" x14ac:dyDescent="0.2">
      <c r="B40" s="17" t="s">
        <v>25</v>
      </c>
      <c r="C40" s="16" t="s">
        <v>44</v>
      </c>
      <c r="D40" s="23" t="s">
        <v>122</v>
      </c>
      <c r="E40" s="23">
        <v>44337</v>
      </c>
      <c r="F40" s="19">
        <v>85986.6</v>
      </c>
      <c r="G40" s="23">
        <v>44368</v>
      </c>
      <c r="H40" s="19">
        <v>85986.6</v>
      </c>
      <c r="I40" s="21">
        <v>0</v>
      </c>
      <c r="J40" s="17" t="s">
        <v>33</v>
      </c>
    </row>
    <row r="41" spans="2:10" ht="72.75" customHeight="1" x14ac:dyDescent="0.2">
      <c r="B41" s="16" t="s">
        <v>22</v>
      </c>
      <c r="C41" s="16" t="s">
        <v>45</v>
      </c>
      <c r="D41" s="31" t="s">
        <v>124</v>
      </c>
      <c r="E41" s="31" t="s">
        <v>125</v>
      </c>
      <c r="F41" s="36" t="s">
        <v>123</v>
      </c>
      <c r="G41" s="31" t="s">
        <v>126</v>
      </c>
      <c r="H41" s="36" t="s">
        <v>123</v>
      </c>
      <c r="I41" s="21">
        <v>0</v>
      </c>
      <c r="J41" s="17" t="s">
        <v>33</v>
      </c>
    </row>
    <row r="42" spans="2:10" ht="84" x14ac:dyDescent="0.2">
      <c r="B42" s="17" t="s">
        <v>26</v>
      </c>
      <c r="C42" s="16" t="s">
        <v>46</v>
      </c>
      <c r="D42" s="16" t="s">
        <v>128</v>
      </c>
      <c r="E42" s="16" t="s">
        <v>127</v>
      </c>
      <c r="F42" s="36" t="s">
        <v>129</v>
      </c>
      <c r="G42" s="16" t="s">
        <v>130</v>
      </c>
      <c r="H42" s="36" t="s">
        <v>129</v>
      </c>
      <c r="I42" s="21">
        <v>0</v>
      </c>
      <c r="J42" s="17" t="s">
        <v>33</v>
      </c>
    </row>
    <row r="43" spans="2:10" ht="60" x14ac:dyDescent="0.2">
      <c r="B43" s="16" t="s">
        <v>22</v>
      </c>
      <c r="C43" s="16" t="s">
        <v>47</v>
      </c>
      <c r="D43" s="31" t="s">
        <v>131</v>
      </c>
      <c r="E43" s="16" t="s">
        <v>132</v>
      </c>
      <c r="F43" s="36" t="s">
        <v>133</v>
      </c>
      <c r="G43" s="16" t="s">
        <v>134</v>
      </c>
      <c r="H43" s="36" t="s">
        <v>133</v>
      </c>
      <c r="I43" s="21">
        <v>0</v>
      </c>
      <c r="J43" s="17" t="s">
        <v>33</v>
      </c>
    </row>
    <row r="44" spans="2:10" ht="72" x14ac:dyDescent="0.2">
      <c r="B44" s="17" t="s">
        <v>27</v>
      </c>
      <c r="C44" s="16" t="s">
        <v>48</v>
      </c>
      <c r="D44" s="23" t="s">
        <v>135</v>
      </c>
      <c r="E44" s="23">
        <v>44211</v>
      </c>
      <c r="F44" s="19">
        <v>82116.2</v>
      </c>
      <c r="G44" s="23">
        <v>44242</v>
      </c>
      <c r="H44" s="19">
        <v>82116.2</v>
      </c>
      <c r="I44" s="21">
        <v>0</v>
      </c>
      <c r="J44" s="17" t="s">
        <v>33</v>
      </c>
    </row>
    <row r="45" spans="2:10" ht="84" x14ac:dyDescent="0.2">
      <c r="B45" s="17" t="s">
        <v>28</v>
      </c>
      <c r="C45" s="16" t="s">
        <v>137</v>
      </c>
      <c r="D45" s="23" t="s">
        <v>136</v>
      </c>
      <c r="E45" s="18">
        <v>44320</v>
      </c>
      <c r="F45" s="21">
        <v>64918.080000000002</v>
      </c>
      <c r="G45" s="23">
        <v>44351</v>
      </c>
      <c r="H45" s="21">
        <v>64918.080000000002</v>
      </c>
      <c r="I45" s="21">
        <v>0</v>
      </c>
      <c r="J45" s="17" t="s">
        <v>33</v>
      </c>
    </row>
    <row r="46" spans="2:10" ht="60" x14ac:dyDescent="0.2">
      <c r="B46" s="17" t="s">
        <v>29</v>
      </c>
      <c r="C46" s="16" t="s">
        <v>49</v>
      </c>
      <c r="D46" s="23" t="s">
        <v>138</v>
      </c>
      <c r="E46" s="18">
        <v>44355</v>
      </c>
      <c r="F46" s="34">
        <v>18585</v>
      </c>
      <c r="G46" s="37">
        <v>44385</v>
      </c>
      <c r="H46" s="34">
        <v>18585</v>
      </c>
      <c r="I46" s="21">
        <v>0</v>
      </c>
      <c r="J46" s="17" t="s">
        <v>33</v>
      </c>
    </row>
    <row r="47" spans="2:10" ht="60" x14ac:dyDescent="0.2">
      <c r="B47" s="17" t="s">
        <v>30</v>
      </c>
      <c r="C47" s="16" t="s">
        <v>50</v>
      </c>
      <c r="D47" s="23" t="s">
        <v>141</v>
      </c>
      <c r="E47" s="18">
        <v>44326</v>
      </c>
      <c r="F47" s="21">
        <v>99946</v>
      </c>
      <c r="G47" s="23">
        <v>44357</v>
      </c>
      <c r="H47" s="17">
        <v>99946</v>
      </c>
      <c r="I47" s="21">
        <v>0</v>
      </c>
      <c r="J47" s="17" t="s">
        <v>33</v>
      </c>
    </row>
    <row r="48" spans="2:10" ht="84" x14ac:dyDescent="0.2">
      <c r="B48" s="16" t="s">
        <v>23</v>
      </c>
      <c r="C48" s="16" t="s">
        <v>51</v>
      </c>
      <c r="D48" s="23" t="s">
        <v>140</v>
      </c>
      <c r="E48" s="18">
        <v>44361</v>
      </c>
      <c r="F48" s="21">
        <v>35568.31</v>
      </c>
      <c r="G48" s="23">
        <v>44391</v>
      </c>
      <c r="H48" s="17">
        <v>35568.31</v>
      </c>
      <c r="I48" s="21">
        <v>0</v>
      </c>
      <c r="J48" s="17" t="s">
        <v>33</v>
      </c>
    </row>
    <row r="49" spans="2:10" ht="60" x14ac:dyDescent="0.2">
      <c r="B49" s="17" t="s">
        <v>31</v>
      </c>
      <c r="C49" s="16" t="s">
        <v>52</v>
      </c>
      <c r="D49" s="23" t="s">
        <v>139</v>
      </c>
      <c r="E49" s="18">
        <v>44333</v>
      </c>
      <c r="F49" s="19">
        <v>31270</v>
      </c>
      <c r="G49" s="23">
        <v>44364</v>
      </c>
      <c r="H49" s="19">
        <v>31270</v>
      </c>
      <c r="I49" s="21">
        <v>0</v>
      </c>
      <c r="J49" s="17" t="s">
        <v>33</v>
      </c>
    </row>
    <row r="50" spans="2:10" x14ac:dyDescent="0.2">
      <c r="B50" s="41"/>
      <c r="C50" s="42"/>
      <c r="D50" s="42"/>
      <c r="E50" s="43"/>
      <c r="F50" s="42"/>
      <c r="G50" s="42"/>
      <c r="H50" s="42"/>
      <c r="I50" s="44"/>
      <c r="J50" s="45"/>
    </row>
    <row r="51" spans="2:10" x14ac:dyDescent="0.2">
      <c r="B51" s="32"/>
      <c r="C51" s="32"/>
      <c r="D51" s="32"/>
      <c r="E51" s="32"/>
      <c r="F51" s="32"/>
      <c r="G51" s="32"/>
      <c r="H51" s="32"/>
      <c r="I51" s="32"/>
      <c r="J51" s="32"/>
    </row>
    <row r="56" spans="2:10" ht="15.75" x14ac:dyDescent="0.25">
      <c r="C56" s="112"/>
      <c r="D56" s="112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40" t="s">
        <v>154</v>
      </c>
      <c r="D58" s="5"/>
      <c r="E58" s="3" t="s">
        <v>103</v>
      </c>
    </row>
    <row r="59" spans="2:10" ht="18.75" x14ac:dyDescent="0.3">
      <c r="B59" s="109" t="s">
        <v>155</v>
      </c>
      <c r="C59" s="109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K245"/>
  <sheetViews>
    <sheetView tabSelected="1" view="pageBreakPreview" topLeftCell="A215" zoomScaleNormal="90" zoomScaleSheetLayoutView="100" workbookViewId="0">
      <selection activeCell="B226" sqref="B226"/>
    </sheetView>
  </sheetViews>
  <sheetFormatPr baseColWidth="10" defaultRowHeight="12.75" x14ac:dyDescent="0.2"/>
  <cols>
    <col min="1" max="1" width="4.28515625" style="47" customWidth="1"/>
    <col min="2" max="2" width="34.7109375" style="53" customWidth="1"/>
    <col min="3" max="3" width="38.140625" style="53" customWidth="1"/>
    <col min="4" max="4" width="25.42578125" style="51" customWidth="1"/>
    <col min="5" max="5" width="22.42578125" style="51" customWidth="1"/>
    <col min="6" max="6" width="17" style="56" customWidth="1"/>
    <col min="7" max="7" width="13.42578125" style="52" bestFit="1" customWidth="1"/>
    <col min="8" max="8" width="16.42578125" style="52" bestFit="1" customWidth="1"/>
    <col min="9" max="9" width="16.140625" style="52" customWidth="1"/>
    <col min="10" max="10" width="19.42578125" style="52" customWidth="1"/>
    <col min="11" max="16384" width="11.42578125" style="47"/>
  </cols>
  <sheetData>
    <row r="8" spans="2:11" x14ac:dyDescent="0.2">
      <c r="B8" s="128" t="s">
        <v>105</v>
      </c>
      <c r="C8" s="128"/>
      <c r="D8" s="128"/>
      <c r="E8" s="128"/>
      <c r="F8" s="128"/>
      <c r="G8" s="128"/>
      <c r="H8" s="128"/>
      <c r="I8" s="128"/>
      <c r="J8" s="128"/>
      <c r="K8" s="46"/>
    </row>
    <row r="9" spans="2:11" x14ac:dyDescent="0.2">
      <c r="C9" s="62"/>
      <c r="D9" s="63"/>
      <c r="E9" s="64"/>
      <c r="F9" s="65"/>
      <c r="G9" s="66"/>
      <c r="H9" s="67"/>
      <c r="I9" s="67"/>
      <c r="J9" s="67"/>
      <c r="K9" s="46"/>
    </row>
    <row r="10" spans="2:11" x14ac:dyDescent="0.2">
      <c r="B10" s="128" t="s">
        <v>106</v>
      </c>
      <c r="C10" s="128"/>
      <c r="D10" s="128"/>
      <c r="E10" s="128"/>
      <c r="F10" s="128"/>
      <c r="G10" s="128"/>
      <c r="H10" s="128"/>
      <c r="I10" s="128"/>
      <c r="J10" s="128"/>
      <c r="K10" s="46"/>
    </row>
    <row r="11" spans="2:11" x14ac:dyDescent="0.2">
      <c r="B11" s="129" t="s">
        <v>183</v>
      </c>
      <c r="C11" s="129"/>
      <c r="D11" s="129"/>
      <c r="E11" s="129"/>
      <c r="F11" s="129"/>
      <c r="G11" s="129"/>
      <c r="H11" s="129"/>
      <c r="I11" s="129"/>
      <c r="J11" s="129"/>
      <c r="K11" s="46"/>
    </row>
    <row r="12" spans="2:11" ht="9.75" customHeight="1" x14ac:dyDescent="0.2"/>
    <row r="13" spans="2:11" s="48" customFormat="1" ht="55.5" customHeight="1" x14ac:dyDescent="0.2">
      <c r="B13" s="49" t="s">
        <v>0</v>
      </c>
      <c r="C13" s="49" t="s">
        <v>1</v>
      </c>
      <c r="D13" s="49" t="s">
        <v>3</v>
      </c>
      <c r="E13" s="49" t="s">
        <v>2</v>
      </c>
      <c r="F13" s="50" t="s">
        <v>4</v>
      </c>
      <c r="G13" s="49" t="s">
        <v>5</v>
      </c>
      <c r="H13" s="49" t="s">
        <v>6</v>
      </c>
      <c r="I13" s="49" t="s">
        <v>7</v>
      </c>
      <c r="J13" s="49" t="s">
        <v>8</v>
      </c>
    </row>
    <row r="14" spans="2:11" s="48" customFormat="1" ht="71.25" customHeight="1" x14ac:dyDescent="0.2">
      <c r="B14" s="105" t="s">
        <v>215</v>
      </c>
      <c r="C14" s="81" t="s">
        <v>184</v>
      </c>
      <c r="D14" s="71" t="s">
        <v>185</v>
      </c>
      <c r="E14" s="72">
        <v>44832</v>
      </c>
      <c r="F14" s="69">
        <v>11776.59</v>
      </c>
      <c r="G14" s="70">
        <f>30+E14</f>
        <v>44862</v>
      </c>
      <c r="H14" s="69">
        <f>+F14</f>
        <v>11776.59</v>
      </c>
      <c r="I14" s="57">
        <v>0</v>
      </c>
      <c r="J14" s="83" t="s">
        <v>33</v>
      </c>
    </row>
    <row r="15" spans="2:11" s="48" customFormat="1" ht="14.25" customHeight="1" x14ac:dyDescent="0.2">
      <c r="B15" s="119" t="s">
        <v>186</v>
      </c>
      <c r="C15" s="119" t="s">
        <v>194</v>
      </c>
      <c r="D15" s="71" t="s">
        <v>187</v>
      </c>
      <c r="E15" s="72">
        <v>44806</v>
      </c>
      <c r="F15" s="69">
        <v>3000</v>
      </c>
      <c r="G15" s="70">
        <f t="shared" ref="G15:G46" si="0">30+E15</f>
        <v>44836</v>
      </c>
      <c r="H15" s="69">
        <f t="shared" ref="H15:H46" si="1">+F15</f>
        <v>3000</v>
      </c>
      <c r="I15" s="57">
        <v>0</v>
      </c>
      <c r="J15" s="83" t="s">
        <v>33</v>
      </c>
    </row>
    <row r="16" spans="2:11" s="48" customFormat="1" x14ac:dyDescent="0.2">
      <c r="B16" s="120"/>
      <c r="C16" s="120"/>
      <c r="D16" s="71" t="s">
        <v>188</v>
      </c>
      <c r="E16" s="72">
        <v>44811</v>
      </c>
      <c r="F16" s="69">
        <v>3000</v>
      </c>
      <c r="G16" s="70">
        <f t="shared" si="0"/>
        <v>44841</v>
      </c>
      <c r="H16" s="69">
        <f t="shared" si="1"/>
        <v>3000</v>
      </c>
      <c r="I16" s="57">
        <v>0</v>
      </c>
      <c r="J16" s="83" t="s">
        <v>33</v>
      </c>
    </row>
    <row r="17" spans="2:10" s="48" customFormat="1" x14ac:dyDescent="0.2">
      <c r="B17" s="120"/>
      <c r="C17" s="120"/>
      <c r="D17" s="71" t="s">
        <v>189</v>
      </c>
      <c r="E17" s="72">
        <v>44813</v>
      </c>
      <c r="F17" s="69">
        <v>2400</v>
      </c>
      <c r="G17" s="70">
        <f t="shared" si="0"/>
        <v>44843</v>
      </c>
      <c r="H17" s="69">
        <f t="shared" si="1"/>
        <v>2400</v>
      </c>
      <c r="I17" s="57">
        <v>0</v>
      </c>
      <c r="J17" s="83" t="s">
        <v>33</v>
      </c>
    </row>
    <row r="18" spans="2:10" s="48" customFormat="1" x14ac:dyDescent="0.2">
      <c r="B18" s="120"/>
      <c r="C18" s="120"/>
      <c r="D18" s="71" t="s">
        <v>190</v>
      </c>
      <c r="E18" s="72">
        <v>44817</v>
      </c>
      <c r="F18" s="69">
        <v>2820</v>
      </c>
      <c r="G18" s="70">
        <f t="shared" si="0"/>
        <v>44847</v>
      </c>
      <c r="H18" s="69">
        <f t="shared" si="1"/>
        <v>2820</v>
      </c>
      <c r="I18" s="57">
        <v>0</v>
      </c>
      <c r="J18" s="83" t="s">
        <v>33</v>
      </c>
    </row>
    <row r="19" spans="2:10" s="48" customFormat="1" x14ac:dyDescent="0.2">
      <c r="B19" s="120"/>
      <c r="C19" s="120"/>
      <c r="D19" s="71" t="s">
        <v>191</v>
      </c>
      <c r="E19" s="72">
        <v>44820</v>
      </c>
      <c r="F19" s="69">
        <v>2760</v>
      </c>
      <c r="G19" s="70">
        <f t="shared" si="0"/>
        <v>44850</v>
      </c>
      <c r="H19" s="69">
        <f t="shared" si="1"/>
        <v>2760</v>
      </c>
      <c r="I19" s="57">
        <v>0</v>
      </c>
      <c r="J19" s="83" t="s">
        <v>33</v>
      </c>
    </row>
    <row r="20" spans="2:10" s="48" customFormat="1" x14ac:dyDescent="0.2">
      <c r="B20" s="120"/>
      <c r="C20" s="120"/>
      <c r="D20" s="71" t="s">
        <v>192</v>
      </c>
      <c r="E20" s="72">
        <v>44825</v>
      </c>
      <c r="F20" s="69">
        <v>2460</v>
      </c>
      <c r="G20" s="70">
        <f t="shared" si="0"/>
        <v>44855</v>
      </c>
      <c r="H20" s="69">
        <f t="shared" si="1"/>
        <v>2460</v>
      </c>
      <c r="I20" s="57">
        <v>0</v>
      </c>
      <c r="J20" s="83" t="s">
        <v>33</v>
      </c>
    </row>
    <row r="21" spans="2:10" s="48" customFormat="1" x14ac:dyDescent="0.2">
      <c r="B21" s="121"/>
      <c r="C21" s="121"/>
      <c r="D21" s="71" t="s">
        <v>193</v>
      </c>
      <c r="E21" s="72">
        <v>44827</v>
      </c>
      <c r="F21" s="69">
        <v>1860</v>
      </c>
      <c r="G21" s="70">
        <f t="shared" si="0"/>
        <v>44857</v>
      </c>
      <c r="H21" s="69">
        <f t="shared" si="1"/>
        <v>1860</v>
      </c>
      <c r="I21" s="57">
        <v>0</v>
      </c>
      <c r="J21" s="83" t="s">
        <v>33</v>
      </c>
    </row>
    <row r="22" spans="2:10" s="48" customFormat="1" ht="15.75" customHeight="1" x14ac:dyDescent="0.2">
      <c r="B22" s="119" t="s">
        <v>202</v>
      </c>
      <c r="C22" s="119" t="s">
        <v>195</v>
      </c>
      <c r="D22" s="71" t="s">
        <v>196</v>
      </c>
      <c r="E22" s="72">
        <v>44557</v>
      </c>
      <c r="F22" s="69">
        <v>96688.02</v>
      </c>
      <c r="G22" s="70">
        <f t="shared" si="0"/>
        <v>44587</v>
      </c>
      <c r="H22" s="69">
        <f t="shared" si="1"/>
        <v>96688.02</v>
      </c>
      <c r="I22" s="57">
        <v>0</v>
      </c>
      <c r="J22" s="83" t="s">
        <v>33</v>
      </c>
    </row>
    <row r="23" spans="2:10" s="48" customFormat="1" ht="13.5" customHeight="1" x14ac:dyDescent="0.2">
      <c r="B23" s="120"/>
      <c r="C23" s="120"/>
      <c r="D23" s="71" t="s">
        <v>197</v>
      </c>
      <c r="E23" s="72">
        <v>44589</v>
      </c>
      <c r="F23" s="69">
        <v>11966.68</v>
      </c>
      <c r="G23" s="70">
        <f t="shared" si="0"/>
        <v>44619</v>
      </c>
      <c r="H23" s="69">
        <f t="shared" si="1"/>
        <v>11966.68</v>
      </c>
      <c r="I23" s="57">
        <v>0</v>
      </c>
      <c r="J23" s="83" t="s">
        <v>33</v>
      </c>
    </row>
    <row r="24" spans="2:10" s="48" customFormat="1" ht="18" customHeight="1" x14ac:dyDescent="0.2">
      <c r="B24" s="120"/>
      <c r="C24" s="120"/>
      <c r="D24" s="71" t="s">
        <v>198</v>
      </c>
      <c r="E24" s="72">
        <v>44589</v>
      </c>
      <c r="F24" s="69">
        <v>49234.32</v>
      </c>
      <c r="G24" s="70">
        <f t="shared" si="0"/>
        <v>44619</v>
      </c>
      <c r="H24" s="69">
        <f t="shared" si="1"/>
        <v>49234.32</v>
      </c>
      <c r="I24" s="57">
        <v>0</v>
      </c>
      <c r="J24" s="83" t="s">
        <v>33</v>
      </c>
    </row>
    <row r="25" spans="2:10" s="48" customFormat="1" ht="17.25" customHeight="1" x14ac:dyDescent="0.2">
      <c r="B25" s="120"/>
      <c r="C25" s="120"/>
      <c r="D25" s="71" t="s">
        <v>199</v>
      </c>
      <c r="E25" s="72">
        <v>44589</v>
      </c>
      <c r="F25" s="69">
        <v>32709.599999999999</v>
      </c>
      <c r="G25" s="70">
        <f t="shared" si="0"/>
        <v>44619</v>
      </c>
      <c r="H25" s="69">
        <f t="shared" si="1"/>
        <v>32709.599999999999</v>
      </c>
      <c r="I25" s="57">
        <v>0</v>
      </c>
      <c r="J25" s="83" t="s">
        <v>33</v>
      </c>
    </row>
    <row r="26" spans="2:10" s="48" customFormat="1" ht="14.25" customHeight="1" x14ac:dyDescent="0.2">
      <c r="B26" s="120"/>
      <c r="C26" s="120"/>
      <c r="D26" s="71" t="s">
        <v>200</v>
      </c>
      <c r="E26" s="72">
        <v>44589</v>
      </c>
      <c r="F26" s="69">
        <v>35449.269999999997</v>
      </c>
      <c r="G26" s="70">
        <f t="shared" si="0"/>
        <v>44619</v>
      </c>
      <c r="H26" s="69">
        <f t="shared" si="1"/>
        <v>35449.269999999997</v>
      </c>
      <c r="I26" s="57">
        <v>0</v>
      </c>
      <c r="J26" s="83" t="s">
        <v>33</v>
      </c>
    </row>
    <row r="27" spans="2:10" s="48" customFormat="1" x14ac:dyDescent="0.2">
      <c r="B27" s="121"/>
      <c r="C27" s="121"/>
      <c r="D27" s="71" t="s">
        <v>201</v>
      </c>
      <c r="E27" s="72">
        <v>44607</v>
      </c>
      <c r="F27" s="69">
        <v>106490.28</v>
      </c>
      <c r="G27" s="70">
        <f t="shared" si="0"/>
        <v>44637</v>
      </c>
      <c r="H27" s="69">
        <f t="shared" si="1"/>
        <v>106490.28</v>
      </c>
      <c r="I27" s="57">
        <v>0</v>
      </c>
      <c r="J27" s="83" t="s">
        <v>33</v>
      </c>
    </row>
    <row r="28" spans="2:10" s="48" customFormat="1" ht="48.75" customHeight="1" x14ac:dyDescent="0.2">
      <c r="B28" s="119" t="s">
        <v>206</v>
      </c>
      <c r="C28" s="119" t="s">
        <v>203</v>
      </c>
      <c r="D28" s="71" t="s">
        <v>204</v>
      </c>
      <c r="E28" s="72">
        <v>44874</v>
      </c>
      <c r="F28" s="69">
        <v>2053523.8</v>
      </c>
      <c r="G28" s="70">
        <f t="shared" si="0"/>
        <v>44904</v>
      </c>
      <c r="H28" s="69">
        <f t="shared" si="1"/>
        <v>2053523.8</v>
      </c>
      <c r="I28" s="57">
        <v>0</v>
      </c>
      <c r="J28" s="83" t="s">
        <v>33</v>
      </c>
    </row>
    <row r="29" spans="2:10" s="48" customFormat="1" ht="48.75" customHeight="1" x14ac:dyDescent="0.2">
      <c r="B29" s="121"/>
      <c r="C29" s="121"/>
      <c r="D29" s="71" t="s">
        <v>205</v>
      </c>
      <c r="E29" s="72">
        <v>44874</v>
      </c>
      <c r="F29" s="69">
        <v>225188.78</v>
      </c>
      <c r="G29" s="70">
        <f t="shared" si="0"/>
        <v>44904</v>
      </c>
      <c r="H29" s="69">
        <f t="shared" si="1"/>
        <v>225188.78</v>
      </c>
      <c r="I29" s="57">
        <v>0</v>
      </c>
      <c r="J29" s="83" t="s">
        <v>33</v>
      </c>
    </row>
    <row r="30" spans="2:10" s="48" customFormat="1" ht="42" customHeight="1" x14ac:dyDescent="0.2">
      <c r="B30" s="119" t="s">
        <v>210</v>
      </c>
      <c r="C30" s="119" t="s">
        <v>207</v>
      </c>
      <c r="D30" s="71" t="s">
        <v>208</v>
      </c>
      <c r="E30" s="72">
        <v>44846</v>
      </c>
      <c r="F30" s="69">
        <v>1675600</v>
      </c>
      <c r="G30" s="70">
        <f t="shared" si="0"/>
        <v>44876</v>
      </c>
      <c r="H30" s="69">
        <f t="shared" si="1"/>
        <v>1675600</v>
      </c>
      <c r="I30" s="57">
        <v>0</v>
      </c>
      <c r="J30" s="83" t="s">
        <v>33</v>
      </c>
    </row>
    <row r="31" spans="2:10" s="48" customFormat="1" ht="42" customHeight="1" x14ac:dyDescent="0.2">
      <c r="B31" s="121"/>
      <c r="C31" s="121"/>
      <c r="D31" s="71" t="s">
        <v>209</v>
      </c>
      <c r="E31" s="72">
        <v>44847</v>
      </c>
      <c r="F31" s="69">
        <v>782340</v>
      </c>
      <c r="G31" s="70">
        <f t="shared" si="0"/>
        <v>44877</v>
      </c>
      <c r="H31" s="69">
        <f t="shared" si="1"/>
        <v>782340</v>
      </c>
      <c r="I31" s="57">
        <v>0</v>
      </c>
      <c r="J31" s="83" t="s">
        <v>33</v>
      </c>
    </row>
    <row r="32" spans="2:10" s="48" customFormat="1" ht="60.75" customHeight="1" x14ac:dyDescent="0.2">
      <c r="B32" s="105" t="s">
        <v>182</v>
      </c>
      <c r="C32" s="105" t="s">
        <v>211</v>
      </c>
      <c r="D32" s="71" t="s">
        <v>212</v>
      </c>
      <c r="E32" s="72">
        <v>44824</v>
      </c>
      <c r="F32" s="69">
        <v>83499.98</v>
      </c>
      <c r="G32" s="70">
        <f t="shared" si="0"/>
        <v>44854</v>
      </c>
      <c r="H32" s="69">
        <f t="shared" si="1"/>
        <v>83499.98</v>
      </c>
      <c r="I32" s="57">
        <v>0</v>
      </c>
      <c r="J32" s="83" t="s">
        <v>33</v>
      </c>
    </row>
    <row r="33" spans="2:10" s="48" customFormat="1" ht="69.75" customHeight="1" x14ac:dyDescent="0.2">
      <c r="B33" s="105" t="s">
        <v>215</v>
      </c>
      <c r="C33" s="105" t="s">
        <v>213</v>
      </c>
      <c r="D33" s="71" t="s">
        <v>214</v>
      </c>
      <c r="E33" s="72">
        <v>44845</v>
      </c>
      <c r="F33" s="69">
        <v>80732.61</v>
      </c>
      <c r="G33" s="70">
        <f t="shared" si="0"/>
        <v>44875</v>
      </c>
      <c r="H33" s="69">
        <f t="shared" si="1"/>
        <v>80732.61</v>
      </c>
      <c r="I33" s="57">
        <v>0</v>
      </c>
      <c r="J33" s="83" t="s">
        <v>33</v>
      </c>
    </row>
    <row r="34" spans="2:10" s="48" customFormat="1" ht="72.75" customHeight="1" x14ac:dyDescent="0.2">
      <c r="B34" s="105" t="s">
        <v>215</v>
      </c>
      <c r="C34" s="105" t="s">
        <v>216</v>
      </c>
      <c r="D34" s="71" t="s">
        <v>217</v>
      </c>
      <c r="E34" s="72">
        <v>44845</v>
      </c>
      <c r="F34" s="69">
        <v>25150.26</v>
      </c>
      <c r="G34" s="70">
        <f t="shared" si="0"/>
        <v>44875</v>
      </c>
      <c r="H34" s="69">
        <f t="shared" si="1"/>
        <v>25150.26</v>
      </c>
      <c r="I34" s="57">
        <v>0</v>
      </c>
      <c r="J34" s="83" t="s">
        <v>33</v>
      </c>
    </row>
    <row r="35" spans="2:10" s="48" customFormat="1" ht="67.5" customHeight="1" x14ac:dyDescent="0.2">
      <c r="B35" s="105" t="s">
        <v>215</v>
      </c>
      <c r="C35" s="105" t="s">
        <v>218</v>
      </c>
      <c r="D35" s="71" t="s">
        <v>219</v>
      </c>
      <c r="E35" s="72">
        <v>44846</v>
      </c>
      <c r="F35" s="69">
        <v>157619.63</v>
      </c>
      <c r="G35" s="70">
        <f t="shared" si="0"/>
        <v>44876</v>
      </c>
      <c r="H35" s="69">
        <f t="shared" si="1"/>
        <v>157619.63</v>
      </c>
      <c r="I35" s="57">
        <v>0</v>
      </c>
      <c r="J35" s="83" t="s">
        <v>33</v>
      </c>
    </row>
    <row r="36" spans="2:10" s="48" customFormat="1" ht="51" x14ac:dyDescent="0.2">
      <c r="B36" s="49" t="s">
        <v>0</v>
      </c>
      <c r="C36" s="49" t="s">
        <v>1</v>
      </c>
      <c r="D36" s="49" t="s">
        <v>3</v>
      </c>
      <c r="E36" s="49" t="s">
        <v>2</v>
      </c>
      <c r="F36" s="50" t="s">
        <v>4</v>
      </c>
      <c r="G36" s="49" t="s">
        <v>5</v>
      </c>
      <c r="H36" s="49" t="s">
        <v>6</v>
      </c>
      <c r="I36" s="49" t="s">
        <v>7</v>
      </c>
      <c r="J36" s="49" t="s">
        <v>8</v>
      </c>
    </row>
    <row r="37" spans="2:10" s="48" customFormat="1" ht="89.25" x14ac:dyDescent="0.2">
      <c r="B37" s="105" t="s">
        <v>222</v>
      </c>
      <c r="C37" s="105" t="s">
        <v>220</v>
      </c>
      <c r="D37" s="71" t="s">
        <v>221</v>
      </c>
      <c r="E37" s="72">
        <v>44825</v>
      </c>
      <c r="F37" s="69">
        <v>854828.8</v>
      </c>
      <c r="G37" s="70">
        <f t="shared" si="0"/>
        <v>44855</v>
      </c>
      <c r="H37" s="69">
        <f t="shared" si="1"/>
        <v>854828.8</v>
      </c>
      <c r="I37" s="57">
        <v>0</v>
      </c>
      <c r="J37" s="83" t="s">
        <v>33</v>
      </c>
    </row>
    <row r="38" spans="2:10" s="48" customFormat="1" ht="89.25" x14ac:dyDescent="0.2">
      <c r="B38" s="105" t="s">
        <v>225</v>
      </c>
      <c r="C38" s="105" t="s">
        <v>223</v>
      </c>
      <c r="D38" s="71" t="s">
        <v>224</v>
      </c>
      <c r="E38" s="72">
        <v>44761</v>
      </c>
      <c r="F38" s="69">
        <v>630773.72</v>
      </c>
      <c r="G38" s="70">
        <f t="shared" si="0"/>
        <v>44791</v>
      </c>
      <c r="H38" s="69">
        <f t="shared" si="1"/>
        <v>630773.72</v>
      </c>
      <c r="I38" s="57">
        <v>0</v>
      </c>
      <c r="J38" s="83" t="s">
        <v>33</v>
      </c>
    </row>
    <row r="39" spans="2:10" s="48" customFormat="1" ht="89.25" x14ac:dyDescent="0.2">
      <c r="B39" s="105" t="s">
        <v>227</v>
      </c>
      <c r="C39" s="105" t="s">
        <v>228</v>
      </c>
      <c r="D39" s="71" t="s">
        <v>226</v>
      </c>
      <c r="E39" s="72">
        <v>44844</v>
      </c>
      <c r="F39" s="69">
        <v>510000.72</v>
      </c>
      <c r="G39" s="70">
        <f t="shared" si="0"/>
        <v>44874</v>
      </c>
      <c r="H39" s="69">
        <f t="shared" si="1"/>
        <v>510000.72</v>
      </c>
      <c r="I39" s="57">
        <v>0</v>
      </c>
      <c r="J39" s="83" t="s">
        <v>33</v>
      </c>
    </row>
    <row r="40" spans="2:10" s="48" customFormat="1" ht="102" x14ac:dyDescent="0.2">
      <c r="B40" s="105" t="s">
        <v>231</v>
      </c>
      <c r="C40" s="105" t="s">
        <v>229</v>
      </c>
      <c r="D40" s="71" t="s">
        <v>230</v>
      </c>
      <c r="E40" s="72">
        <v>44844</v>
      </c>
      <c r="F40" s="69">
        <v>87320</v>
      </c>
      <c r="G40" s="70">
        <f t="shared" si="0"/>
        <v>44874</v>
      </c>
      <c r="H40" s="69">
        <f t="shared" si="1"/>
        <v>87320</v>
      </c>
      <c r="I40" s="57">
        <v>0</v>
      </c>
      <c r="J40" s="83" t="s">
        <v>33</v>
      </c>
    </row>
    <row r="41" spans="2:10" s="48" customFormat="1" ht="102" x14ac:dyDescent="0.2">
      <c r="B41" s="105" t="s">
        <v>234</v>
      </c>
      <c r="C41" s="105" t="s">
        <v>232</v>
      </c>
      <c r="D41" s="71" t="s">
        <v>233</v>
      </c>
      <c r="E41" s="72">
        <v>44844</v>
      </c>
      <c r="F41" s="69">
        <v>972320</v>
      </c>
      <c r="G41" s="70">
        <f t="shared" si="0"/>
        <v>44874</v>
      </c>
      <c r="H41" s="69">
        <f t="shared" si="1"/>
        <v>972320</v>
      </c>
      <c r="I41" s="57">
        <v>0</v>
      </c>
      <c r="J41" s="83" t="s">
        <v>33</v>
      </c>
    </row>
    <row r="42" spans="2:10" s="48" customFormat="1" ht="76.5" x14ac:dyDescent="0.2">
      <c r="B42" s="105" t="s">
        <v>237</v>
      </c>
      <c r="C42" s="105" t="s">
        <v>235</v>
      </c>
      <c r="D42" s="71" t="s">
        <v>236</v>
      </c>
      <c r="E42" s="72">
        <v>44769</v>
      </c>
      <c r="F42" s="69">
        <v>159000</v>
      </c>
      <c r="G42" s="70">
        <f t="shared" si="0"/>
        <v>44799</v>
      </c>
      <c r="H42" s="69">
        <f t="shared" si="1"/>
        <v>159000</v>
      </c>
      <c r="I42" s="57">
        <v>0</v>
      </c>
      <c r="J42" s="83" t="s">
        <v>33</v>
      </c>
    </row>
    <row r="43" spans="2:10" s="48" customFormat="1" ht="102" x14ac:dyDescent="0.2">
      <c r="B43" s="105" t="s">
        <v>240</v>
      </c>
      <c r="C43" s="105" t="s">
        <v>238</v>
      </c>
      <c r="D43" s="71" t="s">
        <v>239</v>
      </c>
      <c r="E43" s="72">
        <v>44847</v>
      </c>
      <c r="F43" s="69">
        <v>1050880</v>
      </c>
      <c r="G43" s="70">
        <f t="shared" si="0"/>
        <v>44877</v>
      </c>
      <c r="H43" s="69">
        <f t="shared" si="1"/>
        <v>1050880</v>
      </c>
      <c r="I43" s="57">
        <v>0</v>
      </c>
      <c r="J43" s="83" t="s">
        <v>33</v>
      </c>
    </row>
    <row r="44" spans="2:10" s="48" customFormat="1" ht="76.5" x14ac:dyDescent="0.2">
      <c r="B44" s="105" t="s">
        <v>243</v>
      </c>
      <c r="C44" s="105" t="s">
        <v>241</v>
      </c>
      <c r="D44" s="71" t="s">
        <v>242</v>
      </c>
      <c r="E44" s="72">
        <v>44840</v>
      </c>
      <c r="F44" s="69">
        <v>164100.29999999999</v>
      </c>
      <c r="G44" s="70">
        <f t="shared" si="0"/>
        <v>44870</v>
      </c>
      <c r="H44" s="69">
        <f t="shared" si="1"/>
        <v>164100.29999999999</v>
      </c>
      <c r="I44" s="57">
        <v>0</v>
      </c>
      <c r="J44" s="83" t="s">
        <v>33</v>
      </c>
    </row>
    <row r="45" spans="2:10" s="48" customFormat="1" ht="102" x14ac:dyDescent="0.2">
      <c r="B45" s="105" t="s">
        <v>246</v>
      </c>
      <c r="C45" s="105" t="s">
        <v>244</v>
      </c>
      <c r="D45" s="71" t="s">
        <v>245</v>
      </c>
      <c r="E45" s="72">
        <v>44847</v>
      </c>
      <c r="F45" s="69">
        <v>89988.56</v>
      </c>
      <c r="G45" s="70">
        <f t="shared" si="0"/>
        <v>44877</v>
      </c>
      <c r="H45" s="69">
        <f t="shared" si="1"/>
        <v>89988.56</v>
      </c>
      <c r="I45" s="57">
        <v>0</v>
      </c>
      <c r="J45" s="83" t="s">
        <v>33</v>
      </c>
    </row>
    <row r="46" spans="2:10" s="48" customFormat="1" ht="63.75" x14ac:dyDescent="0.2">
      <c r="B46" s="105" t="s">
        <v>249</v>
      </c>
      <c r="C46" s="105" t="s">
        <v>247</v>
      </c>
      <c r="D46" s="71" t="s">
        <v>248</v>
      </c>
      <c r="E46" s="72">
        <v>44839</v>
      </c>
      <c r="F46" s="69">
        <v>148597.4</v>
      </c>
      <c r="G46" s="70">
        <f t="shared" si="0"/>
        <v>44869</v>
      </c>
      <c r="H46" s="69">
        <f t="shared" si="1"/>
        <v>148597.4</v>
      </c>
      <c r="I46" s="57">
        <v>0</v>
      </c>
      <c r="J46" s="83" t="s">
        <v>33</v>
      </c>
    </row>
    <row r="47" spans="2:10" ht="60.75" customHeight="1" x14ac:dyDescent="0.2">
      <c r="B47" s="49" t="s">
        <v>0</v>
      </c>
      <c r="C47" s="49" t="s">
        <v>1</v>
      </c>
      <c r="D47" s="49" t="s">
        <v>3</v>
      </c>
      <c r="E47" s="49" t="s">
        <v>2</v>
      </c>
      <c r="F47" s="50" t="s">
        <v>4</v>
      </c>
      <c r="G47" s="49" t="s">
        <v>5</v>
      </c>
      <c r="H47" s="49" t="s">
        <v>6</v>
      </c>
      <c r="I47" s="49" t="s">
        <v>7</v>
      </c>
      <c r="J47" s="49" t="s">
        <v>8</v>
      </c>
    </row>
    <row r="48" spans="2:10" ht="105" customHeight="1" x14ac:dyDescent="0.2">
      <c r="B48" s="81" t="s">
        <v>252</v>
      </c>
      <c r="C48" s="81" t="s">
        <v>250</v>
      </c>
      <c r="D48" s="71" t="s">
        <v>251</v>
      </c>
      <c r="E48" s="72">
        <v>44840</v>
      </c>
      <c r="F48" s="69">
        <v>176025.97</v>
      </c>
      <c r="G48" s="70">
        <f>30+E48</f>
        <v>44870</v>
      </c>
      <c r="H48" s="69">
        <f>+F48</f>
        <v>176025.97</v>
      </c>
      <c r="I48" s="57">
        <v>0</v>
      </c>
      <c r="J48" s="83" t="s">
        <v>33</v>
      </c>
    </row>
    <row r="49" spans="2:10" ht="63.75" x14ac:dyDescent="0.2">
      <c r="B49" s="80" t="s">
        <v>255</v>
      </c>
      <c r="C49" s="80" t="s">
        <v>253</v>
      </c>
      <c r="D49" s="71" t="s">
        <v>254</v>
      </c>
      <c r="E49" s="72">
        <v>44839</v>
      </c>
      <c r="F49" s="69">
        <v>9543.16</v>
      </c>
      <c r="G49" s="70">
        <f t="shared" ref="G49:G63" si="2">30+E49</f>
        <v>44869</v>
      </c>
      <c r="H49" s="69">
        <f t="shared" ref="H49:H63" si="3">+F49</f>
        <v>9543.16</v>
      </c>
      <c r="I49" s="57">
        <v>0</v>
      </c>
      <c r="J49" s="83" t="s">
        <v>33</v>
      </c>
    </row>
    <row r="50" spans="2:10" ht="12" customHeight="1" x14ac:dyDescent="0.2">
      <c r="B50" s="119" t="s">
        <v>263</v>
      </c>
      <c r="C50" s="119" t="s">
        <v>256</v>
      </c>
      <c r="D50" s="71" t="s">
        <v>257</v>
      </c>
      <c r="E50" s="72">
        <v>44854</v>
      </c>
      <c r="F50" s="69">
        <v>50448.54</v>
      </c>
      <c r="G50" s="70">
        <f t="shared" si="2"/>
        <v>44884</v>
      </c>
      <c r="H50" s="69">
        <f t="shared" si="3"/>
        <v>50448.54</v>
      </c>
      <c r="I50" s="57">
        <v>0</v>
      </c>
      <c r="J50" s="83" t="s">
        <v>33</v>
      </c>
    </row>
    <row r="51" spans="2:10" x14ac:dyDescent="0.2">
      <c r="B51" s="120"/>
      <c r="C51" s="120"/>
      <c r="D51" s="71" t="s">
        <v>258</v>
      </c>
      <c r="E51" s="72">
        <v>44854</v>
      </c>
      <c r="F51" s="69">
        <v>27999.51</v>
      </c>
      <c r="G51" s="70">
        <f t="shared" si="2"/>
        <v>44884</v>
      </c>
      <c r="H51" s="69">
        <f t="shared" si="3"/>
        <v>27999.51</v>
      </c>
      <c r="I51" s="57">
        <v>0</v>
      </c>
      <c r="J51" s="83" t="s">
        <v>33</v>
      </c>
    </row>
    <row r="52" spans="2:10" x14ac:dyDescent="0.2">
      <c r="B52" s="120"/>
      <c r="C52" s="120"/>
      <c r="D52" s="71" t="s">
        <v>259</v>
      </c>
      <c r="E52" s="72">
        <v>44854</v>
      </c>
      <c r="F52" s="69">
        <v>4775.04</v>
      </c>
      <c r="G52" s="70">
        <f t="shared" si="2"/>
        <v>44884</v>
      </c>
      <c r="H52" s="69">
        <f t="shared" si="3"/>
        <v>4775.04</v>
      </c>
      <c r="I52" s="57">
        <v>0</v>
      </c>
      <c r="J52" s="83" t="s">
        <v>33</v>
      </c>
    </row>
    <row r="53" spans="2:10" x14ac:dyDescent="0.2">
      <c r="B53" s="120"/>
      <c r="C53" s="120"/>
      <c r="D53" s="71" t="s">
        <v>260</v>
      </c>
      <c r="E53" s="72">
        <v>44854</v>
      </c>
      <c r="F53" s="69">
        <v>73499.320000000007</v>
      </c>
      <c r="G53" s="70">
        <f t="shared" si="2"/>
        <v>44884</v>
      </c>
      <c r="H53" s="69">
        <f t="shared" si="3"/>
        <v>73499.320000000007</v>
      </c>
      <c r="I53" s="57">
        <v>0</v>
      </c>
      <c r="J53" s="83" t="s">
        <v>33</v>
      </c>
    </row>
    <row r="54" spans="2:10" ht="15" customHeight="1" x14ac:dyDescent="0.2">
      <c r="B54" s="120"/>
      <c r="C54" s="120"/>
      <c r="D54" s="71" t="s">
        <v>261</v>
      </c>
      <c r="E54" s="72">
        <v>44854</v>
      </c>
      <c r="F54" s="69">
        <v>112240.66</v>
      </c>
      <c r="G54" s="70">
        <f t="shared" si="2"/>
        <v>44884</v>
      </c>
      <c r="H54" s="69">
        <f t="shared" si="3"/>
        <v>112240.66</v>
      </c>
      <c r="I54" s="57">
        <v>0</v>
      </c>
      <c r="J54" s="83" t="s">
        <v>33</v>
      </c>
    </row>
    <row r="55" spans="2:10" ht="15" customHeight="1" x14ac:dyDescent="0.2">
      <c r="B55" s="121"/>
      <c r="C55" s="121"/>
      <c r="D55" s="71" t="s">
        <v>262</v>
      </c>
      <c r="E55" s="72">
        <v>44854</v>
      </c>
      <c r="F55" s="69">
        <v>47700.23</v>
      </c>
      <c r="G55" s="70">
        <f t="shared" si="2"/>
        <v>44884</v>
      </c>
      <c r="H55" s="69">
        <f t="shared" si="3"/>
        <v>47700.23</v>
      </c>
      <c r="I55" s="57">
        <v>0</v>
      </c>
      <c r="J55" s="83" t="s">
        <v>33</v>
      </c>
    </row>
    <row r="56" spans="2:10" ht="76.5" x14ac:dyDescent="0.2">
      <c r="B56" s="80" t="s">
        <v>265</v>
      </c>
      <c r="C56" s="80" t="s">
        <v>264</v>
      </c>
      <c r="D56" s="71" t="s">
        <v>266</v>
      </c>
      <c r="E56" s="72">
        <v>44844</v>
      </c>
      <c r="F56" s="69">
        <v>1263030.17</v>
      </c>
      <c r="G56" s="70">
        <f t="shared" si="2"/>
        <v>44874</v>
      </c>
      <c r="H56" s="69">
        <f t="shared" si="3"/>
        <v>1263030.17</v>
      </c>
      <c r="I56" s="57">
        <v>0</v>
      </c>
      <c r="J56" s="83" t="s">
        <v>33</v>
      </c>
    </row>
    <row r="57" spans="2:10" ht="76.5" x14ac:dyDescent="0.2">
      <c r="B57" s="80" t="s">
        <v>269</v>
      </c>
      <c r="C57" s="80" t="s">
        <v>267</v>
      </c>
      <c r="D57" s="71" t="s">
        <v>268</v>
      </c>
      <c r="E57" s="72">
        <v>44847</v>
      </c>
      <c r="F57" s="69">
        <v>1083240</v>
      </c>
      <c r="G57" s="70">
        <f t="shared" si="2"/>
        <v>44877</v>
      </c>
      <c r="H57" s="69">
        <f t="shared" si="3"/>
        <v>1083240</v>
      </c>
      <c r="I57" s="57">
        <v>0</v>
      </c>
      <c r="J57" s="83" t="s">
        <v>33</v>
      </c>
    </row>
    <row r="58" spans="2:10" ht="76.5" x14ac:dyDescent="0.2">
      <c r="B58" s="80" t="s">
        <v>272</v>
      </c>
      <c r="C58" s="80" t="s">
        <v>270</v>
      </c>
      <c r="D58" s="71" t="s">
        <v>271</v>
      </c>
      <c r="E58" s="72">
        <v>44839</v>
      </c>
      <c r="F58" s="69">
        <v>31994.87</v>
      </c>
      <c r="G58" s="70">
        <f t="shared" si="2"/>
        <v>44869</v>
      </c>
      <c r="H58" s="69">
        <f t="shared" si="3"/>
        <v>31994.87</v>
      </c>
      <c r="I58" s="57">
        <v>0</v>
      </c>
      <c r="J58" s="83" t="s">
        <v>33</v>
      </c>
    </row>
    <row r="59" spans="2:10" ht="76.5" x14ac:dyDescent="0.2">
      <c r="B59" s="77" t="s">
        <v>215</v>
      </c>
      <c r="C59" s="77" t="s">
        <v>273</v>
      </c>
      <c r="D59" s="71" t="s">
        <v>274</v>
      </c>
      <c r="E59" s="72">
        <v>44851</v>
      </c>
      <c r="F59" s="69">
        <v>30589.41</v>
      </c>
      <c r="G59" s="70">
        <f t="shared" si="2"/>
        <v>44881</v>
      </c>
      <c r="H59" s="69">
        <f t="shared" si="3"/>
        <v>30589.41</v>
      </c>
      <c r="I59" s="57">
        <v>0</v>
      </c>
      <c r="J59" s="83" t="s">
        <v>33</v>
      </c>
    </row>
    <row r="60" spans="2:10" ht="48" customHeight="1" x14ac:dyDescent="0.2">
      <c r="B60" s="119" t="s">
        <v>186</v>
      </c>
      <c r="C60" s="119" t="s">
        <v>275</v>
      </c>
      <c r="D60" s="71" t="s">
        <v>276</v>
      </c>
      <c r="E60" s="72">
        <v>44831</v>
      </c>
      <c r="F60" s="69">
        <v>2100</v>
      </c>
      <c r="G60" s="70">
        <f t="shared" si="2"/>
        <v>44861</v>
      </c>
      <c r="H60" s="69">
        <f t="shared" si="3"/>
        <v>2100</v>
      </c>
      <c r="I60" s="57">
        <v>0</v>
      </c>
      <c r="J60" s="83" t="s">
        <v>33</v>
      </c>
    </row>
    <row r="61" spans="2:10" ht="48" customHeight="1" x14ac:dyDescent="0.2">
      <c r="B61" s="121"/>
      <c r="C61" s="121"/>
      <c r="D61" s="71" t="s">
        <v>277</v>
      </c>
      <c r="E61" s="72">
        <v>44834</v>
      </c>
      <c r="F61" s="69">
        <v>3360</v>
      </c>
      <c r="G61" s="70">
        <f t="shared" si="2"/>
        <v>44864</v>
      </c>
      <c r="H61" s="69">
        <f t="shared" si="3"/>
        <v>3360</v>
      </c>
      <c r="I61" s="57">
        <v>0</v>
      </c>
      <c r="J61" s="83" t="s">
        <v>33</v>
      </c>
    </row>
    <row r="62" spans="2:10" ht="63.75" x14ac:dyDescent="0.2">
      <c r="B62" s="80" t="s">
        <v>280</v>
      </c>
      <c r="C62" s="80" t="s">
        <v>278</v>
      </c>
      <c r="D62" s="71" t="s">
        <v>279</v>
      </c>
      <c r="E62" s="72">
        <v>44854</v>
      </c>
      <c r="F62" s="69">
        <v>666228</v>
      </c>
      <c r="G62" s="70">
        <f t="shared" si="2"/>
        <v>44884</v>
      </c>
      <c r="H62" s="69">
        <f t="shared" si="3"/>
        <v>666228</v>
      </c>
      <c r="I62" s="57">
        <v>0</v>
      </c>
      <c r="J62" s="83" t="s">
        <v>33</v>
      </c>
    </row>
    <row r="63" spans="2:10" ht="63.75" x14ac:dyDescent="0.2">
      <c r="B63" s="80" t="s">
        <v>282</v>
      </c>
      <c r="C63" s="80" t="s">
        <v>281</v>
      </c>
      <c r="D63" s="71" t="s">
        <v>283</v>
      </c>
      <c r="E63" s="72">
        <v>44851</v>
      </c>
      <c r="F63" s="69">
        <v>255529</v>
      </c>
      <c r="G63" s="70">
        <f t="shared" si="2"/>
        <v>44881</v>
      </c>
      <c r="H63" s="69">
        <f t="shared" si="3"/>
        <v>255529</v>
      </c>
      <c r="I63" s="57">
        <v>0</v>
      </c>
      <c r="J63" s="83" t="s">
        <v>33</v>
      </c>
    </row>
    <row r="64" spans="2:10" ht="57" customHeight="1" x14ac:dyDescent="0.2">
      <c r="B64" s="49" t="s">
        <v>0</v>
      </c>
      <c r="C64" s="49" t="s">
        <v>1</v>
      </c>
      <c r="D64" s="49" t="s">
        <v>3</v>
      </c>
      <c r="E64" s="49" t="s">
        <v>2</v>
      </c>
      <c r="F64" s="50" t="s">
        <v>4</v>
      </c>
      <c r="G64" s="49" t="s">
        <v>5</v>
      </c>
      <c r="H64" s="49" t="s">
        <v>6</v>
      </c>
      <c r="I64" s="49" t="s">
        <v>7</v>
      </c>
      <c r="J64" s="49" t="s">
        <v>8</v>
      </c>
    </row>
    <row r="65" spans="2:10" ht="115.5" customHeight="1" x14ac:dyDescent="0.2">
      <c r="B65" s="92" t="s">
        <v>286</v>
      </c>
      <c r="C65" s="90" t="s">
        <v>284</v>
      </c>
      <c r="D65" s="71" t="s">
        <v>285</v>
      </c>
      <c r="E65" s="72">
        <v>44853</v>
      </c>
      <c r="F65" s="69">
        <v>731600</v>
      </c>
      <c r="G65" s="70">
        <f>30+E65</f>
        <v>44883</v>
      </c>
      <c r="H65" s="69">
        <f>+F65</f>
        <v>731600</v>
      </c>
      <c r="I65" s="57">
        <v>0</v>
      </c>
      <c r="J65" s="83" t="s">
        <v>33</v>
      </c>
    </row>
    <row r="66" spans="2:10" ht="86.25" customHeight="1" x14ac:dyDescent="0.2">
      <c r="B66" s="80" t="s">
        <v>287</v>
      </c>
      <c r="C66" s="80" t="s">
        <v>288</v>
      </c>
      <c r="D66" s="71" t="s">
        <v>283</v>
      </c>
      <c r="E66" s="72">
        <v>44841</v>
      </c>
      <c r="F66" s="69">
        <v>1082060</v>
      </c>
      <c r="G66" s="70">
        <f t="shared" ref="G66:G75" si="4">30+E66</f>
        <v>44871</v>
      </c>
      <c r="H66" s="69">
        <f t="shared" ref="H66:H75" si="5">+F66</f>
        <v>1082060</v>
      </c>
      <c r="I66" s="57">
        <v>0</v>
      </c>
      <c r="J66" s="83" t="s">
        <v>33</v>
      </c>
    </row>
    <row r="67" spans="2:10" ht="72.75" customHeight="1" x14ac:dyDescent="0.2">
      <c r="B67" s="80" t="s">
        <v>291</v>
      </c>
      <c r="C67" s="80" t="s">
        <v>289</v>
      </c>
      <c r="D67" s="71" t="s">
        <v>290</v>
      </c>
      <c r="E67" s="72">
        <v>44858</v>
      </c>
      <c r="F67" s="69">
        <v>45805.24</v>
      </c>
      <c r="G67" s="70">
        <f t="shared" si="4"/>
        <v>44888</v>
      </c>
      <c r="H67" s="69">
        <f t="shared" si="5"/>
        <v>45805.24</v>
      </c>
      <c r="I67" s="57">
        <v>0</v>
      </c>
      <c r="J67" s="83" t="s">
        <v>33</v>
      </c>
    </row>
    <row r="68" spans="2:10" ht="71.25" customHeight="1" x14ac:dyDescent="0.2">
      <c r="B68" s="82" t="s">
        <v>294</v>
      </c>
      <c r="C68" s="90" t="s">
        <v>292</v>
      </c>
      <c r="D68" s="71" t="s">
        <v>293</v>
      </c>
      <c r="E68" s="72">
        <v>44851</v>
      </c>
      <c r="F68" s="69">
        <v>206535.67999999999</v>
      </c>
      <c r="G68" s="70">
        <f t="shared" si="4"/>
        <v>44881</v>
      </c>
      <c r="H68" s="69">
        <f t="shared" si="5"/>
        <v>206535.67999999999</v>
      </c>
      <c r="I68" s="57">
        <v>0</v>
      </c>
      <c r="J68" s="83" t="s">
        <v>33</v>
      </c>
    </row>
    <row r="69" spans="2:10" ht="102" x14ac:dyDescent="0.2">
      <c r="B69" s="80" t="s">
        <v>297</v>
      </c>
      <c r="C69" s="80" t="s">
        <v>295</v>
      </c>
      <c r="D69" s="71" t="s">
        <v>296</v>
      </c>
      <c r="E69" s="72">
        <v>44859</v>
      </c>
      <c r="F69" s="69">
        <v>767000</v>
      </c>
      <c r="G69" s="70">
        <f t="shared" si="4"/>
        <v>44889</v>
      </c>
      <c r="H69" s="69">
        <f t="shared" si="5"/>
        <v>767000</v>
      </c>
      <c r="I69" s="57">
        <v>0</v>
      </c>
      <c r="J69" s="83" t="s">
        <v>33</v>
      </c>
    </row>
    <row r="70" spans="2:10" ht="68.25" customHeight="1" x14ac:dyDescent="0.2">
      <c r="B70" s="80" t="s">
        <v>282</v>
      </c>
      <c r="C70" s="95" t="s">
        <v>298</v>
      </c>
      <c r="D70" s="71" t="s">
        <v>299</v>
      </c>
      <c r="E70" s="72">
        <v>44851</v>
      </c>
      <c r="F70" s="69">
        <v>24054.3</v>
      </c>
      <c r="G70" s="70">
        <f t="shared" si="4"/>
        <v>44881</v>
      </c>
      <c r="H70" s="69">
        <f t="shared" si="5"/>
        <v>24054.3</v>
      </c>
      <c r="I70" s="57">
        <v>0</v>
      </c>
      <c r="J70" s="83" t="s">
        <v>33</v>
      </c>
    </row>
    <row r="71" spans="2:10" ht="63.75" x14ac:dyDescent="0.2">
      <c r="B71" s="90" t="s">
        <v>302</v>
      </c>
      <c r="C71" s="90" t="s">
        <v>300</v>
      </c>
      <c r="D71" s="71" t="s">
        <v>301</v>
      </c>
      <c r="E71" s="72">
        <v>44848</v>
      </c>
      <c r="F71" s="69">
        <v>106200</v>
      </c>
      <c r="G71" s="70">
        <f t="shared" si="4"/>
        <v>44878</v>
      </c>
      <c r="H71" s="69">
        <f t="shared" si="5"/>
        <v>106200</v>
      </c>
      <c r="I71" s="57">
        <v>0</v>
      </c>
      <c r="J71" s="83" t="s">
        <v>33</v>
      </c>
    </row>
    <row r="72" spans="2:10" ht="76.5" x14ac:dyDescent="0.2">
      <c r="B72" s="80" t="s">
        <v>305</v>
      </c>
      <c r="C72" s="80" t="s">
        <v>303</v>
      </c>
      <c r="D72" s="71" t="s">
        <v>304</v>
      </c>
      <c r="E72" s="93">
        <v>44853</v>
      </c>
      <c r="F72" s="69">
        <v>160362</v>
      </c>
      <c r="G72" s="70">
        <f t="shared" si="4"/>
        <v>44883</v>
      </c>
      <c r="H72" s="69">
        <f t="shared" si="5"/>
        <v>160362</v>
      </c>
      <c r="I72" s="57">
        <v>0</v>
      </c>
      <c r="J72" s="83" t="s">
        <v>33</v>
      </c>
    </row>
    <row r="73" spans="2:10" ht="63.75" x14ac:dyDescent="0.2">
      <c r="B73" s="80" t="s">
        <v>167</v>
      </c>
      <c r="C73" s="80" t="s">
        <v>306</v>
      </c>
      <c r="D73" s="71" t="s">
        <v>307</v>
      </c>
      <c r="E73" s="93">
        <v>44771</v>
      </c>
      <c r="F73" s="69">
        <v>94767.75</v>
      </c>
      <c r="G73" s="70">
        <f t="shared" si="4"/>
        <v>44801</v>
      </c>
      <c r="H73" s="69">
        <f t="shared" si="5"/>
        <v>94767.75</v>
      </c>
      <c r="I73" s="57">
        <v>0</v>
      </c>
      <c r="J73" s="83" t="s">
        <v>33</v>
      </c>
    </row>
    <row r="74" spans="2:10" ht="74.25" customHeight="1" x14ac:dyDescent="0.2">
      <c r="B74" s="80" t="s">
        <v>310</v>
      </c>
      <c r="C74" s="80" t="s">
        <v>308</v>
      </c>
      <c r="D74" s="71" t="s">
        <v>309</v>
      </c>
      <c r="E74" s="72">
        <v>44858</v>
      </c>
      <c r="F74" s="69">
        <v>76454.33</v>
      </c>
      <c r="G74" s="70">
        <f t="shared" si="4"/>
        <v>44888</v>
      </c>
      <c r="H74" s="69">
        <f t="shared" si="5"/>
        <v>76454.33</v>
      </c>
      <c r="I74" s="57">
        <v>0</v>
      </c>
      <c r="J74" s="83" t="s">
        <v>33</v>
      </c>
    </row>
    <row r="75" spans="2:10" ht="74.25" customHeight="1" x14ac:dyDescent="0.2">
      <c r="B75" s="80" t="s">
        <v>272</v>
      </c>
      <c r="C75" s="80" t="s">
        <v>311</v>
      </c>
      <c r="D75" s="71" t="s">
        <v>312</v>
      </c>
      <c r="E75" s="72">
        <v>44846</v>
      </c>
      <c r="F75" s="69">
        <v>8740.3799999999992</v>
      </c>
      <c r="G75" s="70">
        <f t="shared" si="4"/>
        <v>44876</v>
      </c>
      <c r="H75" s="69">
        <f t="shared" si="5"/>
        <v>8740.3799999999992</v>
      </c>
      <c r="I75" s="57">
        <v>0</v>
      </c>
      <c r="J75" s="83" t="s">
        <v>33</v>
      </c>
    </row>
    <row r="76" spans="2:10" ht="57" customHeight="1" x14ac:dyDescent="0.2">
      <c r="B76" s="49" t="s">
        <v>0</v>
      </c>
      <c r="C76" s="49" t="s">
        <v>1</v>
      </c>
      <c r="D76" s="49" t="s">
        <v>3</v>
      </c>
      <c r="E76" s="49" t="s">
        <v>2</v>
      </c>
      <c r="F76" s="50" t="s">
        <v>4</v>
      </c>
      <c r="G76" s="49" t="s">
        <v>5</v>
      </c>
      <c r="H76" s="49" t="s">
        <v>6</v>
      </c>
      <c r="I76" s="49" t="s">
        <v>7</v>
      </c>
      <c r="J76" s="49" t="s">
        <v>8</v>
      </c>
    </row>
    <row r="77" spans="2:10" ht="76.5" x14ac:dyDescent="0.2">
      <c r="B77" s="80" t="s">
        <v>315</v>
      </c>
      <c r="C77" s="80" t="s">
        <v>313</v>
      </c>
      <c r="D77" s="71" t="s">
        <v>314</v>
      </c>
      <c r="E77" s="72">
        <v>44848</v>
      </c>
      <c r="F77" s="69">
        <v>97213.71</v>
      </c>
      <c r="G77" s="70">
        <f>30+E77</f>
        <v>44878</v>
      </c>
      <c r="H77" s="69">
        <f>+F77</f>
        <v>97213.71</v>
      </c>
      <c r="I77" s="57">
        <v>0</v>
      </c>
      <c r="J77" s="83" t="s">
        <v>33</v>
      </c>
    </row>
    <row r="78" spans="2:10" ht="76.5" x14ac:dyDescent="0.2">
      <c r="B78" s="80" t="s">
        <v>318</v>
      </c>
      <c r="C78" s="80" t="s">
        <v>316</v>
      </c>
      <c r="D78" s="71" t="s">
        <v>317</v>
      </c>
      <c r="E78" s="72">
        <v>44846</v>
      </c>
      <c r="F78" s="69">
        <v>56722.6</v>
      </c>
      <c r="G78" s="70">
        <f t="shared" ref="G78:G88" si="6">30+E78</f>
        <v>44876</v>
      </c>
      <c r="H78" s="69">
        <f t="shared" ref="H78:H88" si="7">+F78</f>
        <v>56722.6</v>
      </c>
      <c r="I78" s="57">
        <v>0</v>
      </c>
      <c r="J78" s="83" t="s">
        <v>33</v>
      </c>
    </row>
    <row r="79" spans="2:10" ht="94.5" customHeight="1" x14ac:dyDescent="0.2">
      <c r="B79" s="80" t="s">
        <v>172</v>
      </c>
      <c r="C79" s="80" t="s">
        <v>319</v>
      </c>
      <c r="D79" s="71" t="s">
        <v>320</v>
      </c>
      <c r="E79" s="72">
        <v>44854</v>
      </c>
      <c r="F79" s="69">
        <v>1233120</v>
      </c>
      <c r="G79" s="70">
        <f t="shared" si="6"/>
        <v>44884</v>
      </c>
      <c r="H79" s="69">
        <f t="shared" si="7"/>
        <v>1233120</v>
      </c>
      <c r="I79" s="57">
        <v>0</v>
      </c>
      <c r="J79" s="83" t="s">
        <v>33</v>
      </c>
    </row>
    <row r="80" spans="2:10" ht="76.5" x14ac:dyDescent="0.2">
      <c r="B80" s="80" t="s">
        <v>286</v>
      </c>
      <c r="C80" s="80" t="s">
        <v>321</v>
      </c>
      <c r="D80" s="71" t="s">
        <v>322</v>
      </c>
      <c r="E80" s="72">
        <v>44837</v>
      </c>
      <c r="F80" s="69">
        <v>139830</v>
      </c>
      <c r="G80" s="70">
        <f t="shared" si="6"/>
        <v>44867</v>
      </c>
      <c r="H80" s="69">
        <f t="shared" si="7"/>
        <v>139830</v>
      </c>
      <c r="I80" s="57">
        <v>0</v>
      </c>
      <c r="J80" s="83" t="s">
        <v>33</v>
      </c>
    </row>
    <row r="81" spans="2:10" ht="76.5" x14ac:dyDescent="0.2">
      <c r="B81" s="80" t="s">
        <v>325</v>
      </c>
      <c r="C81" s="81" t="s">
        <v>323</v>
      </c>
      <c r="D81" s="71" t="s">
        <v>324</v>
      </c>
      <c r="E81" s="72">
        <v>44841</v>
      </c>
      <c r="F81" s="69">
        <v>707115</v>
      </c>
      <c r="G81" s="70">
        <f t="shared" si="6"/>
        <v>44871</v>
      </c>
      <c r="H81" s="69">
        <f t="shared" si="7"/>
        <v>707115</v>
      </c>
      <c r="I81" s="57">
        <v>0</v>
      </c>
      <c r="J81" s="83" t="s">
        <v>33</v>
      </c>
    </row>
    <row r="82" spans="2:10" ht="28.5" customHeight="1" x14ac:dyDescent="0.2">
      <c r="B82" s="119" t="s">
        <v>165</v>
      </c>
      <c r="C82" s="119" t="s">
        <v>326</v>
      </c>
      <c r="D82" s="71" t="s">
        <v>17</v>
      </c>
      <c r="E82" s="72">
        <v>44854</v>
      </c>
      <c r="F82" s="69">
        <v>70800</v>
      </c>
      <c r="G82" s="70">
        <f t="shared" si="6"/>
        <v>44884</v>
      </c>
      <c r="H82" s="69">
        <f t="shared" si="7"/>
        <v>70800</v>
      </c>
      <c r="I82" s="57">
        <v>0</v>
      </c>
      <c r="J82" s="83" t="s">
        <v>33</v>
      </c>
    </row>
    <row r="83" spans="2:10" ht="28.5" customHeight="1" x14ac:dyDescent="0.2">
      <c r="B83" s="120"/>
      <c r="C83" s="120"/>
      <c r="D83" s="71" t="s">
        <v>327</v>
      </c>
      <c r="E83" s="72">
        <v>44854</v>
      </c>
      <c r="F83" s="69">
        <v>70800</v>
      </c>
      <c r="G83" s="70">
        <f t="shared" si="6"/>
        <v>44884</v>
      </c>
      <c r="H83" s="69">
        <f t="shared" si="7"/>
        <v>70800</v>
      </c>
      <c r="I83" s="57">
        <v>0</v>
      </c>
      <c r="J83" s="83" t="s">
        <v>33</v>
      </c>
    </row>
    <row r="84" spans="2:10" ht="28.5" customHeight="1" x14ac:dyDescent="0.2">
      <c r="B84" s="121"/>
      <c r="C84" s="121"/>
      <c r="D84" s="71" t="s">
        <v>328</v>
      </c>
      <c r="E84" s="72">
        <v>44854</v>
      </c>
      <c r="F84" s="69">
        <v>70800</v>
      </c>
      <c r="G84" s="70">
        <f t="shared" si="6"/>
        <v>44884</v>
      </c>
      <c r="H84" s="69">
        <f t="shared" si="7"/>
        <v>70800</v>
      </c>
      <c r="I84" s="57">
        <v>0</v>
      </c>
      <c r="J84" s="83" t="s">
        <v>33</v>
      </c>
    </row>
    <row r="85" spans="2:10" ht="114.75" customHeight="1" x14ac:dyDescent="0.2">
      <c r="B85" s="80" t="s">
        <v>331</v>
      </c>
      <c r="C85" s="80" t="s">
        <v>329</v>
      </c>
      <c r="D85" s="71" t="s">
        <v>330</v>
      </c>
      <c r="E85" s="72">
        <v>44830</v>
      </c>
      <c r="F85" s="69">
        <v>25000</v>
      </c>
      <c r="G85" s="70">
        <f t="shared" si="6"/>
        <v>44860</v>
      </c>
      <c r="H85" s="69">
        <f t="shared" si="7"/>
        <v>25000</v>
      </c>
      <c r="I85" s="57">
        <v>0</v>
      </c>
      <c r="J85" s="83" t="s">
        <v>33</v>
      </c>
    </row>
    <row r="86" spans="2:10" ht="117.75" customHeight="1" x14ac:dyDescent="0.2">
      <c r="B86" s="80" t="s">
        <v>11</v>
      </c>
      <c r="C86" s="80" t="s">
        <v>332</v>
      </c>
      <c r="D86" s="71" t="s">
        <v>333</v>
      </c>
      <c r="E86" s="72">
        <v>44819</v>
      </c>
      <c r="F86" s="69">
        <v>467149.7</v>
      </c>
      <c r="G86" s="70">
        <f t="shared" si="6"/>
        <v>44849</v>
      </c>
      <c r="H86" s="69">
        <f t="shared" si="7"/>
        <v>467149.7</v>
      </c>
      <c r="I86" s="57">
        <v>0</v>
      </c>
      <c r="J86" s="83" t="s">
        <v>33</v>
      </c>
    </row>
    <row r="87" spans="2:10" ht="64.5" customHeight="1" x14ac:dyDescent="0.2">
      <c r="B87" s="119" t="s">
        <v>337</v>
      </c>
      <c r="C87" s="119" t="s">
        <v>334</v>
      </c>
      <c r="D87" s="71" t="s">
        <v>335</v>
      </c>
      <c r="E87" s="72">
        <v>44859</v>
      </c>
      <c r="F87" s="69">
        <v>150852.16</v>
      </c>
      <c r="G87" s="70">
        <f t="shared" si="6"/>
        <v>44889</v>
      </c>
      <c r="H87" s="69">
        <f t="shared" si="7"/>
        <v>150852.16</v>
      </c>
      <c r="I87" s="57">
        <v>0</v>
      </c>
      <c r="J87" s="83" t="s">
        <v>33</v>
      </c>
    </row>
    <row r="88" spans="2:10" ht="64.5" customHeight="1" x14ac:dyDescent="0.2">
      <c r="B88" s="121"/>
      <c r="C88" s="121"/>
      <c r="D88" s="71" t="s">
        <v>336</v>
      </c>
      <c r="E88" s="72">
        <v>44859</v>
      </c>
      <c r="F88" s="69">
        <v>3161.18</v>
      </c>
      <c r="G88" s="70">
        <f t="shared" si="6"/>
        <v>44889</v>
      </c>
      <c r="H88" s="69">
        <f t="shared" si="7"/>
        <v>3161.18</v>
      </c>
      <c r="I88" s="57">
        <v>0</v>
      </c>
      <c r="J88" s="83" t="s">
        <v>33</v>
      </c>
    </row>
    <row r="89" spans="2:10" ht="51" x14ac:dyDescent="0.2">
      <c r="B89" s="49" t="s">
        <v>0</v>
      </c>
      <c r="C89" s="49" t="s">
        <v>1</v>
      </c>
      <c r="D89" s="49" t="s">
        <v>3</v>
      </c>
      <c r="E89" s="49" t="s">
        <v>2</v>
      </c>
      <c r="F89" s="50" t="s">
        <v>4</v>
      </c>
      <c r="G89" s="49" t="s">
        <v>5</v>
      </c>
      <c r="H89" s="49" t="s">
        <v>6</v>
      </c>
      <c r="I89" s="49" t="s">
        <v>7</v>
      </c>
      <c r="J89" s="49" t="s">
        <v>8</v>
      </c>
    </row>
    <row r="90" spans="2:10" ht="102.75" customHeight="1" x14ac:dyDescent="0.25">
      <c r="B90" s="80" t="s">
        <v>10</v>
      </c>
      <c r="C90" s="80" t="s">
        <v>338</v>
      </c>
      <c r="D90" s="71" t="s">
        <v>339</v>
      </c>
      <c r="E90" s="72">
        <v>44866</v>
      </c>
      <c r="F90" s="94">
        <v>243750</v>
      </c>
      <c r="G90" s="70">
        <f>30+E90</f>
        <v>44896</v>
      </c>
      <c r="H90" s="69">
        <f>+F90</f>
        <v>243750</v>
      </c>
      <c r="I90" s="57">
        <v>0</v>
      </c>
      <c r="J90" s="83" t="s">
        <v>33</v>
      </c>
    </row>
    <row r="91" spans="2:10" ht="123.75" customHeight="1" x14ac:dyDescent="0.25">
      <c r="B91" s="80" t="s">
        <v>341</v>
      </c>
      <c r="C91" s="80" t="s">
        <v>340</v>
      </c>
      <c r="D91" s="71" t="s">
        <v>173</v>
      </c>
      <c r="E91" s="72">
        <v>44851</v>
      </c>
      <c r="F91" s="94">
        <v>164018.82</v>
      </c>
      <c r="G91" s="70">
        <f t="shared" ref="G91:G98" si="8">30+E91</f>
        <v>44881</v>
      </c>
      <c r="H91" s="69">
        <f t="shared" ref="H91:H98" si="9">+F91</f>
        <v>164018.82</v>
      </c>
      <c r="I91" s="57">
        <v>0</v>
      </c>
      <c r="J91" s="83" t="s">
        <v>33</v>
      </c>
    </row>
    <row r="92" spans="2:10" ht="84" customHeight="1" x14ac:dyDescent="0.2">
      <c r="B92" s="80" t="s">
        <v>175</v>
      </c>
      <c r="C92" s="80" t="s">
        <v>342</v>
      </c>
      <c r="D92" s="71" t="s">
        <v>343</v>
      </c>
      <c r="E92" s="72">
        <v>44832</v>
      </c>
      <c r="F92" s="69">
        <v>441615</v>
      </c>
      <c r="G92" s="70">
        <f t="shared" si="8"/>
        <v>44862</v>
      </c>
      <c r="H92" s="69">
        <f t="shared" si="9"/>
        <v>441615</v>
      </c>
      <c r="I92" s="57">
        <v>0</v>
      </c>
      <c r="J92" s="83" t="s">
        <v>33</v>
      </c>
    </row>
    <row r="93" spans="2:10" ht="102" customHeight="1" x14ac:dyDescent="0.25">
      <c r="B93" s="80" t="s">
        <v>345</v>
      </c>
      <c r="C93" s="80" t="s">
        <v>344</v>
      </c>
      <c r="D93" s="71" t="s">
        <v>293</v>
      </c>
      <c r="E93" s="72">
        <v>44839</v>
      </c>
      <c r="F93" s="87">
        <v>649000</v>
      </c>
      <c r="G93" s="70">
        <f t="shared" si="8"/>
        <v>44869</v>
      </c>
      <c r="H93" s="69">
        <f t="shared" si="9"/>
        <v>649000</v>
      </c>
      <c r="I93" s="57">
        <v>0</v>
      </c>
      <c r="J93" s="83" t="s">
        <v>33</v>
      </c>
    </row>
    <row r="94" spans="2:10" ht="85.5" customHeight="1" x14ac:dyDescent="0.2">
      <c r="B94" s="80" t="s">
        <v>348</v>
      </c>
      <c r="C94" s="80" t="s">
        <v>346</v>
      </c>
      <c r="D94" s="71" t="s">
        <v>347</v>
      </c>
      <c r="E94" s="72">
        <v>44853</v>
      </c>
      <c r="F94" s="69">
        <v>843700</v>
      </c>
      <c r="G94" s="70">
        <f t="shared" si="8"/>
        <v>44883</v>
      </c>
      <c r="H94" s="69">
        <f t="shared" si="9"/>
        <v>843700</v>
      </c>
      <c r="I94" s="57">
        <v>0</v>
      </c>
      <c r="J94" s="83" t="s">
        <v>33</v>
      </c>
    </row>
    <row r="95" spans="2:10" ht="105.75" customHeight="1" x14ac:dyDescent="0.2">
      <c r="B95" s="80" t="s">
        <v>351</v>
      </c>
      <c r="C95" s="80" t="s">
        <v>349</v>
      </c>
      <c r="D95" s="71" t="s">
        <v>350</v>
      </c>
      <c r="E95" s="72">
        <v>44855</v>
      </c>
      <c r="F95" s="69">
        <v>112159</v>
      </c>
      <c r="G95" s="70">
        <f t="shared" si="8"/>
        <v>44885</v>
      </c>
      <c r="H95" s="69">
        <f t="shared" si="9"/>
        <v>112159</v>
      </c>
      <c r="I95" s="57">
        <v>0</v>
      </c>
      <c r="J95" s="83" t="s">
        <v>33</v>
      </c>
    </row>
    <row r="96" spans="2:10" ht="83.25" customHeight="1" x14ac:dyDescent="0.2">
      <c r="B96" s="80" t="s">
        <v>353</v>
      </c>
      <c r="C96" s="80" t="s">
        <v>352</v>
      </c>
      <c r="D96" s="71" t="s">
        <v>181</v>
      </c>
      <c r="E96" s="72">
        <v>44791</v>
      </c>
      <c r="F96" s="69">
        <v>164020</v>
      </c>
      <c r="G96" s="70">
        <f t="shared" si="8"/>
        <v>44821</v>
      </c>
      <c r="H96" s="69">
        <f t="shared" si="9"/>
        <v>164020</v>
      </c>
      <c r="I96" s="57">
        <v>0</v>
      </c>
      <c r="J96" s="83" t="s">
        <v>33</v>
      </c>
    </row>
    <row r="97" spans="2:10" ht="93.75" customHeight="1" x14ac:dyDescent="0.2">
      <c r="B97" s="80" t="s">
        <v>356</v>
      </c>
      <c r="C97" s="80" t="s">
        <v>354</v>
      </c>
      <c r="D97" s="71" t="s">
        <v>355</v>
      </c>
      <c r="E97" s="72">
        <v>44867</v>
      </c>
      <c r="F97" s="69">
        <v>164833.01999999999</v>
      </c>
      <c r="G97" s="70">
        <f t="shared" si="8"/>
        <v>44897</v>
      </c>
      <c r="H97" s="69">
        <f t="shared" si="9"/>
        <v>164833.01999999999</v>
      </c>
      <c r="I97" s="57">
        <v>0</v>
      </c>
      <c r="J97" s="83" t="s">
        <v>33</v>
      </c>
    </row>
    <row r="98" spans="2:10" ht="77.25" customHeight="1" x14ac:dyDescent="0.2">
      <c r="B98" s="80" t="s">
        <v>359</v>
      </c>
      <c r="C98" s="80" t="s">
        <v>357</v>
      </c>
      <c r="D98" s="71" t="s">
        <v>358</v>
      </c>
      <c r="E98" s="72">
        <v>44806</v>
      </c>
      <c r="F98" s="69">
        <v>71329.899999999994</v>
      </c>
      <c r="G98" s="70">
        <f t="shared" si="8"/>
        <v>44836</v>
      </c>
      <c r="H98" s="69">
        <f t="shared" si="9"/>
        <v>71329.899999999994</v>
      </c>
      <c r="I98" s="57">
        <v>0</v>
      </c>
      <c r="J98" s="83" t="s">
        <v>33</v>
      </c>
    </row>
    <row r="99" spans="2:10" ht="77.25" customHeight="1" x14ac:dyDescent="0.2">
      <c r="B99" s="49" t="s">
        <v>0</v>
      </c>
      <c r="C99" s="49" t="s">
        <v>1</v>
      </c>
      <c r="D99" s="49" t="s">
        <v>3</v>
      </c>
      <c r="E99" s="49" t="s">
        <v>2</v>
      </c>
      <c r="F99" s="50" t="s">
        <v>4</v>
      </c>
      <c r="G99" s="49" t="s">
        <v>5</v>
      </c>
      <c r="H99" s="49" t="s">
        <v>6</v>
      </c>
      <c r="I99" s="49" t="s">
        <v>7</v>
      </c>
      <c r="J99" s="49" t="s">
        <v>8</v>
      </c>
    </row>
    <row r="100" spans="2:10" ht="93.75" customHeight="1" x14ac:dyDescent="0.2">
      <c r="B100" s="80" t="s">
        <v>356</v>
      </c>
      <c r="C100" s="80" t="s">
        <v>360</v>
      </c>
      <c r="D100" s="71" t="s">
        <v>361</v>
      </c>
      <c r="E100" s="72">
        <v>44867</v>
      </c>
      <c r="F100" s="69">
        <v>885000</v>
      </c>
      <c r="G100" s="70">
        <f>30+E100</f>
        <v>44897</v>
      </c>
      <c r="H100" s="69">
        <f>+F100</f>
        <v>885000</v>
      </c>
      <c r="I100" s="57">
        <v>0</v>
      </c>
      <c r="J100" s="83" t="s">
        <v>33</v>
      </c>
    </row>
    <row r="101" spans="2:10" ht="98.25" customHeight="1" x14ac:dyDescent="0.2">
      <c r="B101" s="80" t="s">
        <v>364</v>
      </c>
      <c r="C101" s="80" t="s">
        <v>362</v>
      </c>
      <c r="D101" s="71" t="s">
        <v>363</v>
      </c>
      <c r="E101" s="72">
        <v>44853</v>
      </c>
      <c r="F101" s="69">
        <v>27452.83</v>
      </c>
      <c r="G101" s="70">
        <f t="shared" ref="G101:G109" si="10">30+E101</f>
        <v>44883</v>
      </c>
      <c r="H101" s="69">
        <f t="shared" ref="H101:H109" si="11">+F101</f>
        <v>27452.83</v>
      </c>
      <c r="I101" s="57">
        <v>0</v>
      </c>
      <c r="J101" s="83" t="s">
        <v>33</v>
      </c>
    </row>
    <row r="102" spans="2:10" ht="94.5" customHeight="1" x14ac:dyDescent="0.2">
      <c r="B102" s="80" t="s">
        <v>367</v>
      </c>
      <c r="C102" s="80" t="s">
        <v>365</v>
      </c>
      <c r="D102" s="71" t="s">
        <v>366</v>
      </c>
      <c r="E102" s="72">
        <v>44838</v>
      </c>
      <c r="F102" s="69">
        <v>259600</v>
      </c>
      <c r="G102" s="70">
        <f t="shared" si="10"/>
        <v>44868</v>
      </c>
      <c r="H102" s="69">
        <f t="shared" si="11"/>
        <v>259600</v>
      </c>
      <c r="I102" s="57">
        <v>0</v>
      </c>
      <c r="J102" s="83" t="s">
        <v>33</v>
      </c>
    </row>
    <row r="103" spans="2:10" ht="39" customHeight="1" x14ac:dyDescent="0.2">
      <c r="B103" s="119" t="s">
        <v>372</v>
      </c>
      <c r="C103" s="119" t="s">
        <v>368</v>
      </c>
      <c r="D103" s="71" t="s">
        <v>369</v>
      </c>
      <c r="E103" s="72">
        <v>44824</v>
      </c>
      <c r="F103" s="69">
        <v>420372.88</v>
      </c>
      <c r="G103" s="70">
        <f t="shared" si="10"/>
        <v>44854</v>
      </c>
      <c r="H103" s="69">
        <f t="shared" si="11"/>
        <v>420372.88</v>
      </c>
      <c r="I103" s="57">
        <v>0</v>
      </c>
      <c r="J103" s="83" t="s">
        <v>33</v>
      </c>
    </row>
    <row r="104" spans="2:10" ht="39" customHeight="1" x14ac:dyDescent="0.2">
      <c r="B104" s="120"/>
      <c r="C104" s="120"/>
      <c r="D104" s="71" t="s">
        <v>370</v>
      </c>
      <c r="E104" s="72">
        <v>44837</v>
      </c>
      <c r="F104" s="69">
        <v>317189.83</v>
      </c>
      <c r="G104" s="70">
        <f t="shared" si="10"/>
        <v>44867</v>
      </c>
      <c r="H104" s="69">
        <f t="shared" si="11"/>
        <v>317189.83</v>
      </c>
      <c r="I104" s="57">
        <v>0</v>
      </c>
      <c r="J104" s="83" t="s">
        <v>33</v>
      </c>
    </row>
    <row r="105" spans="2:10" ht="39" customHeight="1" x14ac:dyDescent="0.2">
      <c r="B105" s="121"/>
      <c r="C105" s="121"/>
      <c r="D105" s="71" t="s">
        <v>371</v>
      </c>
      <c r="E105" s="72">
        <v>44844</v>
      </c>
      <c r="F105" s="69">
        <v>749250.03</v>
      </c>
      <c r="G105" s="70">
        <f t="shared" si="10"/>
        <v>44874</v>
      </c>
      <c r="H105" s="69">
        <f t="shared" si="11"/>
        <v>749250.03</v>
      </c>
      <c r="I105" s="57">
        <v>0</v>
      </c>
      <c r="J105" s="83" t="s">
        <v>33</v>
      </c>
    </row>
    <row r="106" spans="2:10" ht="85.5" customHeight="1" x14ac:dyDescent="0.2">
      <c r="B106" s="80" t="s">
        <v>215</v>
      </c>
      <c r="C106" s="80" t="s">
        <v>373</v>
      </c>
      <c r="D106" s="71" t="s">
        <v>374</v>
      </c>
      <c r="E106" s="72">
        <v>44853</v>
      </c>
      <c r="F106" s="69">
        <v>65846.17</v>
      </c>
      <c r="G106" s="70">
        <f t="shared" si="10"/>
        <v>44883</v>
      </c>
      <c r="H106" s="69">
        <f t="shared" si="11"/>
        <v>65846.17</v>
      </c>
      <c r="I106" s="57">
        <v>0</v>
      </c>
      <c r="J106" s="83" t="s">
        <v>33</v>
      </c>
    </row>
    <row r="107" spans="2:10" ht="115.5" customHeight="1" x14ac:dyDescent="0.2">
      <c r="B107" s="80" t="s">
        <v>215</v>
      </c>
      <c r="C107" s="80" t="s">
        <v>375</v>
      </c>
      <c r="D107" s="71" t="s">
        <v>376</v>
      </c>
      <c r="E107" s="72">
        <v>44851</v>
      </c>
      <c r="F107" s="69">
        <v>57518.01</v>
      </c>
      <c r="G107" s="70">
        <f t="shared" si="10"/>
        <v>44881</v>
      </c>
      <c r="H107" s="69">
        <f t="shared" si="11"/>
        <v>57518.01</v>
      </c>
      <c r="I107" s="57">
        <v>0</v>
      </c>
      <c r="J107" s="83" t="s">
        <v>33</v>
      </c>
    </row>
    <row r="108" spans="2:10" ht="111" customHeight="1" x14ac:dyDescent="0.2">
      <c r="B108" s="80" t="s">
        <v>231</v>
      </c>
      <c r="C108" s="80" t="s">
        <v>377</v>
      </c>
      <c r="D108" s="71" t="s">
        <v>378</v>
      </c>
      <c r="E108" s="72">
        <v>44860</v>
      </c>
      <c r="F108" s="69">
        <v>87320</v>
      </c>
      <c r="G108" s="70">
        <f t="shared" si="10"/>
        <v>44890</v>
      </c>
      <c r="H108" s="69">
        <f t="shared" si="11"/>
        <v>87320</v>
      </c>
      <c r="I108" s="57">
        <v>0</v>
      </c>
      <c r="J108" s="83" t="s">
        <v>33</v>
      </c>
    </row>
    <row r="109" spans="2:10" ht="112.5" customHeight="1" x14ac:dyDescent="0.2">
      <c r="B109" s="80" t="s">
        <v>331</v>
      </c>
      <c r="C109" s="80" t="s">
        <v>379</v>
      </c>
      <c r="D109" s="71" t="s">
        <v>380</v>
      </c>
      <c r="E109" s="72">
        <v>44853</v>
      </c>
      <c r="F109" s="69">
        <v>25000</v>
      </c>
      <c r="G109" s="70">
        <f t="shared" si="10"/>
        <v>44883</v>
      </c>
      <c r="H109" s="69">
        <f t="shared" si="11"/>
        <v>25000</v>
      </c>
      <c r="I109" s="57">
        <v>0</v>
      </c>
      <c r="J109" s="83" t="s">
        <v>33</v>
      </c>
    </row>
    <row r="110" spans="2:10" ht="56.25" customHeight="1" x14ac:dyDescent="0.2">
      <c r="B110" s="49" t="s">
        <v>0</v>
      </c>
      <c r="C110" s="49" t="s">
        <v>1</v>
      </c>
      <c r="D110" s="49" t="s">
        <v>3</v>
      </c>
      <c r="E110" s="49" t="s">
        <v>2</v>
      </c>
      <c r="F110" s="50" t="s">
        <v>4</v>
      </c>
      <c r="G110" s="49" t="s">
        <v>5</v>
      </c>
      <c r="H110" s="49" t="s">
        <v>6</v>
      </c>
      <c r="I110" s="49" t="s">
        <v>7</v>
      </c>
      <c r="J110" s="49" t="s">
        <v>8</v>
      </c>
    </row>
    <row r="111" spans="2:10" ht="106.5" customHeight="1" x14ac:dyDescent="0.2">
      <c r="B111" s="90" t="s">
        <v>80</v>
      </c>
      <c r="C111" s="90" t="s">
        <v>381</v>
      </c>
      <c r="D111" s="71" t="s">
        <v>382</v>
      </c>
      <c r="E111" s="72">
        <v>44861</v>
      </c>
      <c r="F111" s="69">
        <v>590000</v>
      </c>
      <c r="G111" s="70">
        <f>30+E111</f>
        <v>44891</v>
      </c>
      <c r="H111" s="69">
        <f>+F111</f>
        <v>590000</v>
      </c>
      <c r="I111" s="57">
        <v>0</v>
      </c>
      <c r="J111" s="83" t="s">
        <v>33</v>
      </c>
    </row>
    <row r="112" spans="2:10" ht="103.5" customHeight="1" x14ac:dyDescent="0.2">
      <c r="B112" s="90" t="s">
        <v>231</v>
      </c>
      <c r="C112" s="90" t="s">
        <v>383</v>
      </c>
      <c r="D112" s="71" t="s">
        <v>384</v>
      </c>
      <c r="E112" s="72">
        <v>44860</v>
      </c>
      <c r="F112" s="69">
        <v>87320</v>
      </c>
      <c r="G112" s="70">
        <f t="shared" ref="G112:G119" si="12">30+E112</f>
        <v>44890</v>
      </c>
      <c r="H112" s="69">
        <f t="shared" ref="H112:H119" si="13">+F112</f>
        <v>87320</v>
      </c>
      <c r="I112" s="57">
        <v>0</v>
      </c>
      <c r="J112" s="83" t="s">
        <v>33</v>
      </c>
    </row>
    <row r="113" spans="2:10" ht="120.75" customHeight="1" x14ac:dyDescent="0.2">
      <c r="B113" s="84" t="s">
        <v>387</v>
      </c>
      <c r="C113" s="84" t="s">
        <v>385</v>
      </c>
      <c r="D113" s="71" t="s">
        <v>386</v>
      </c>
      <c r="E113" s="72">
        <v>44871</v>
      </c>
      <c r="F113" s="69">
        <v>41745.69</v>
      </c>
      <c r="G113" s="70">
        <f t="shared" si="12"/>
        <v>44901</v>
      </c>
      <c r="H113" s="69">
        <f t="shared" si="13"/>
        <v>41745.69</v>
      </c>
      <c r="I113" s="57">
        <v>0</v>
      </c>
      <c r="J113" s="83" t="s">
        <v>33</v>
      </c>
    </row>
    <row r="114" spans="2:10" ht="79.5" customHeight="1" x14ac:dyDescent="0.2">
      <c r="B114" s="92" t="s">
        <v>390</v>
      </c>
      <c r="C114" s="92" t="s">
        <v>388</v>
      </c>
      <c r="D114" s="71" t="s">
        <v>389</v>
      </c>
      <c r="E114" s="72">
        <v>44862</v>
      </c>
      <c r="F114" s="69">
        <v>1708341.99</v>
      </c>
      <c r="G114" s="70">
        <f t="shared" si="12"/>
        <v>44892</v>
      </c>
      <c r="H114" s="69">
        <f t="shared" si="13"/>
        <v>1708341.99</v>
      </c>
      <c r="I114" s="57">
        <v>0</v>
      </c>
      <c r="J114" s="83" t="s">
        <v>33</v>
      </c>
    </row>
    <row r="115" spans="2:10" ht="60" customHeight="1" x14ac:dyDescent="0.2">
      <c r="B115" s="119" t="s">
        <v>394</v>
      </c>
      <c r="C115" s="119" t="s">
        <v>391</v>
      </c>
      <c r="D115" s="71" t="s">
        <v>392</v>
      </c>
      <c r="E115" s="72">
        <v>44865</v>
      </c>
      <c r="F115" s="69">
        <v>47488.34</v>
      </c>
      <c r="G115" s="70">
        <f t="shared" si="12"/>
        <v>44895</v>
      </c>
      <c r="H115" s="69">
        <f t="shared" si="13"/>
        <v>47488.34</v>
      </c>
      <c r="I115" s="57">
        <v>0</v>
      </c>
      <c r="J115" s="83" t="s">
        <v>33</v>
      </c>
    </row>
    <row r="116" spans="2:10" ht="60" customHeight="1" x14ac:dyDescent="0.2">
      <c r="B116" s="121"/>
      <c r="C116" s="121"/>
      <c r="D116" s="71" t="s">
        <v>393</v>
      </c>
      <c r="E116" s="72">
        <v>44865</v>
      </c>
      <c r="F116" s="69">
        <v>5704.04</v>
      </c>
      <c r="G116" s="70">
        <f t="shared" si="12"/>
        <v>44895</v>
      </c>
      <c r="H116" s="69">
        <f t="shared" si="13"/>
        <v>5704.04</v>
      </c>
      <c r="I116" s="57">
        <v>0</v>
      </c>
      <c r="J116" s="83" t="s">
        <v>33</v>
      </c>
    </row>
    <row r="117" spans="2:10" ht="105.75" customHeight="1" x14ac:dyDescent="0.2">
      <c r="B117" s="80" t="s">
        <v>397</v>
      </c>
      <c r="C117" s="80" t="s">
        <v>395</v>
      </c>
      <c r="D117" s="71" t="s">
        <v>396</v>
      </c>
      <c r="E117" s="72">
        <v>44855</v>
      </c>
      <c r="F117" s="69">
        <v>15476.88</v>
      </c>
      <c r="G117" s="70">
        <f t="shared" si="12"/>
        <v>44885</v>
      </c>
      <c r="H117" s="69">
        <f t="shared" si="13"/>
        <v>15476.88</v>
      </c>
      <c r="I117" s="57">
        <v>0</v>
      </c>
      <c r="J117" s="83" t="s">
        <v>33</v>
      </c>
    </row>
    <row r="118" spans="2:10" ht="94.5" customHeight="1" x14ac:dyDescent="0.2">
      <c r="B118" s="84" t="s">
        <v>400</v>
      </c>
      <c r="C118" s="90" t="s">
        <v>398</v>
      </c>
      <c r="D118" s="71" t="s">
        <v>399</v>
      </c>
      <c r="E118" s="72">
        <v>44860</v>
      </c>
      <c r="F118" s="69">
        <v>165200</v>
      </c>
      <c r="G118" s="70">
        <f t="shared" si="12"/>
        <v>44890</v>
      </c>
      <c r="H118" s="69">
        <f t="shared" si="13"/>
        <v>165200</v>
      </c>
      <c r="I118" s="57">
        <v>0</v>
      </c>
      <c r="J118" s="83" t="s">
        <v>33</v>
      </c>
    </row>
    <row r="119" spans="2:10" ht="125.25" customHeight="1" x14ac:dyDescent="0.2">
      <c r="B119" s="92" t="s">
        <v>403</v>
      </c>
      <c r="C119" s="92" t="s">
        <v>401</v>
      </c>
      <c r="D119" s="71" t="s">
        <v>402</v>
      </c>
      <c r="E119" s="72">
        <v>44867</v>
      </c>
      <c r="F119" s="69">
        <v>163999.94</v>
      </c>
      <c r="G119" s="70">
        <f t="shared" si="12"/>
        <v>44897</v>
      </c>
      <c r="H119" s="69">
        <f t="shared" si="13"/>
        <v>163999.94</v>
      </c>
      <c r="I119" s="57">
        <v>0</v>
      </c>
      <c r="J119" s="83" t="s">
        <v>33</v>
      </c>
    </row>
    <row r="120" spans="2:10" ht="54" customHeight="1" x14ac:dyDescent="0.2">
      <c r="B120" s="49" t="s">
        <v>0</v>
      </c>
      <c r="C120" s="49" t="s">
        <v>1</v>
      </c>
      <c r="D120" s="49" t="s">
        <v>3</v>
      </c>
      <c r="E120" s="49" t="s">
        <v>2</v>
      </c>
      <c r="F120" s="50" t="s">
        <v>4</v>
      </c>
      <c r="G120" s="49" t="s">
        <v>5</v>
      </c>
      <c r="H120" s="49" t="s">
        <v>6</v>
      </c>
      <c r="I120" s="49" t="s">
        <v>7</v>
      </c>
      <c r="J120" s="49" t="s">
        <v>8</v>
      </c>
    </row>
    <row r="121" spans="2:10" ht="96.75" customHeight="1" x14ac:dyDescent="0.2">
      <c r="B121" s="90" t="s">
        <v>406</v>
      </c>
      <c r="C121" s="90" t="s">
        <v>404</v>
      </c>
      <c r="D121" s="71" t="s">
        <v>405</v>
      </c>
      <c r="E121" s="72">
        <v>44866</v>
      </c>
      <c r="F121" s="69">
        <v>195000</v>
      </c>
      <c r="G121" s="70">
        <f>30+E121</f>
        <v>44896</v>
      </c>
      <c r="H121" s="69">
        <f>+F121</f>
        <v>195000</v>
      </c>
      <c r="I121" s="57">
        <v>0</v>
      </c>
      <c r="J121" s="83" t="s">
        <v>33</v>
      </c>
    </row>
    <row r="122" spans="2:10" ht="96" customHeight="1" x14ac:dyDescent="0.2">
      <c r="B122" s="80" t="s">
        <v>356</v>
      </c>
      <c r="C122" s="80" t="s">
        <v>407</v>
      </c>
      <c r="D122" s="71" t="s">
        <v>174</v>
      </c>
      <c r="E122" s="72">
        <v>44867</v>
      </c>
      <c r="F122" s="69">
        <v>1066566.6000000001</v>
      </c>
      <c r="G122" s="70">
        <f t="shared" ref="G122:G144" si="14">30+E122</f>
        <v>44897</v>
      </c>
      <c r="H122" s="69">
        <f t="shared" ref="H122:H128" si="15">+F122</f>
        <v>1066566.6000000001</v>
      </c>
      <c r="I122" s="57">
        <v>0</v>
      </c>
      <c r="J122" s="83" t="s">
        <v>33</v>
      </c>
    </row>
    <row r="123" spans="2:10" ht="76.5" customHeight="1" x14ac:dyDescent="0.2">
      <c r="B123" s="80" t="s">
        <v>410</v>
      </c>
      <c r="C123" s="80" t="s">
        <v>408</v>
      </c>
      <c r="D123" s="71" t="s">
        <v>409</v>
      </c>
      <c r="E123" s="72">
        <v>44851</v>
      </c>
      <c r="F123" s="69">
        <v>5300.68</v>
      </c>
      <c r="G123" s="70">
        <f t="shared" si="14"/>
        <v>44881</v>
      </c>
      <c r="H123" s="69">
        <f t="shared" si="15"/>
        <v>5300.68</v>
      </c>
      <c r="I123" s="57">
        <v>0</v>
      </c>
      <c r="J123" s="83" t="s">
        <v>33</v>
      </c>
    </row>
    <row r="124" spans="2:10" ht="95.25" customHeight="1" x14ac:dyDescent="0.2">
      <c r="B124" s="80" t="s">
        <v>325</v>
      </c>
      <c r="C124" s="80" t="s">
        <v>411</v>
      </c>
      <c r="D124" s="71" t="s">
        <v>179</v>
      </c>
      <c r="E124" s="72">
        <v>44866</v>
      </c>
      <c r="F124" s="69">
        <v>1197733.04</v>
      </c>
      <c r="G124" s="70">
        <f t="shared" si="14"/>
        <v>44896</v>
      </c>
      <c r="H124" s="69">
        <f t="shared" si="15"/>
        <v>1197733.04</v>
      </c>
      <c r="I124" s="57">
        <v>0</v>
      </c>
      <c r="J124" s="83" t="s">
        <v>33</v>
      </c>
    </row>
    <row r="125" spans="2:10" ht="111.75" customHeight="1" x14ac:dyDescent="0.2">
      <c r="B125" s="80" t="s">
        <v>390</v>
      </c>
      <c r="C125" s="80" t="s">
        <v>412</v>
      </c>
      <c r="D125" s="71" t="s">
        <v>413</v>
      </c>
      <c r="E125" s="72">
        <v>44862</v>
      </c>
      <c r="F125" s="69">
        <v>1352950.93</v>
      </c>
      <c r="G125" s="70">
        <f t="shared" si="14"/>
        <v>44892</v>
      </c>
      <c r="H125" s="69">
        <f t="shared" si="15"/>
        <v>1352950.93</v>
      </c>
      <c r="I125" s="57">
        <v>0</v>
      </c>
      <c r="J125" s="83" t="s">
        <v>33</v>
      </c>
    </row>
    <row r="126" spans="2:10" ht="78.75" customHeight="1" x14ac:dyDescent="0.2">
      <c r="B126" s="80" t="s">
        <v>390</v>
      </c>
      <c r="C126" s="80" t="s">
        <v>414</v>
      </c>
      <c r="D126" s="71" t="s">
        <v>415</v>
      </c>
      <c r="E126" s="72">
        <v>44862</v>
      </c>
      <c r="F126" s="69">
        <v>1171386.58</v>
      </c>
      <c r="G126" s="70">
        <f t="shared" si="14"/>
        <v>44892</v>
      </c>
      <c r="H126" s="69">
        <f t="shared" si="15"/>
        <v>1171386.58</v>
      </c>
      <c r="I126" s="57">
        <v>0</v>
      </c>
      <c r="J126" s="83" t="s">
        <v>33</v>
      </c>
    </row>
    <row r="127" spans="2:10" ht="103.5" customHeight="1" x14ac:dyDescent="0.2">
      <c r="B127" s="80" t="s">
        <v>364</v>
      </c>
      <c r="C127" s="80" t="s">
        <v>416</v>
      </c>
      <c r="D127" s="71" t="s">
        <v>417</v>
      </c>
      <c r="E127" s="72">
        <v>44851</v>
      </c>
      <c r="F127" s="69">
        <v>14936.37</v>
      </c>
      <c r="G127" s="70">
        <f t="shared" si="14"/>
        <v>44881</v>
      </c>
      <c r="H127" s="69">
        <f t="shared" si="15"/>
        <v>14936.37</v>
      </c>
      <c r="I127" s="57">
        <v>0</v>
      </c>
      <c r="J127" s="83" t="s">
        <v>33</v>
      </c>
    </row>
    <row r="128" spans="2:10" ht="141" customHeight="1" x14ac:dyDescent="0.2">
      <c r="B128" s="80" t="s">
        <v>148</v>
      </c>
      <c r="C128" s="80" t="s">
        <v>418</v>
      </c>
      <c r="D128" s="71" t="s">
        <v>419</v>
      </c>
      <c r="E128" s="72">
        <v>44853</v>
      </c>
      <c r="F128" s="69">
        <v>52864</v>
      </c>
      <c r="G128" s="70">
        <f t="shared" si="14"/>
        <v>44883</v>
      </c>
      <c r="H128" s="69">
        <f t="shared" si="15"/>
        <v>52864</v>
      </c>
      <c r="I128" s="57">
        <v>0</v>
      </c>
      <c r="J128" s="83" t="s">
        <v>33</v>
      </c>
    </row>
    <row r="129" spans="2:10" ht="55.5" customHeight="1" x14ac:dyDescent="0.2">
      <c r="B129" s="49" t="s">
        <v>0</v>
      </c>
      <c r="C129" s="49" t="s">
        <v>1</v>
      </c>
      <c r="D129" s="49" t="s">
        <v>3</v>
      </c>
      <c r="E129" s="49" t="s">
        <v>2</v>
      </c>
      <c r="F129" s="50" t="s">
        <v>4</v>
      </c>
      <c r="G129" s="49" t="s">
        <v>5</v>
      </c>
      <c r="H129" s="49" t="s">
        <v>6</v>
      </c>
      <c r="I129" s="49" t="s">
        <v>7</v>
      </c>
      <c r="J129" s="49" t="s">
        <v>8</v>
      </c>
    </row>
    <row r="130" spans="2:10" ht="18.75" customHeight="1" x14ac:dyDescent="0.2">
      <c r="B130" s="119" t="s">
        <v>429</v>
      </c>
      <c r="C130" s="119" t="s">
        <v>420</v>
      </c>
      <c r="D130" s="71" t="s">
        <v>421</v>
      </c>
      <c r="E130" s="72">
        <v>44853</v>
      </c>
      <c r="F130" s="69">
        <v>58206.96</v>
      </c>
      <c r="G130" s="70">
        <f t="shared" si="14"/>
        <v>44883</v>
      </c>
      <c r="H130" s="69">
        <f>+F130</f>
        <v>58206.96</v>
      </c>
      <c r="I130" s="57">
        <v>0</v>
      </c>
      <c r="J130" s="83" t="s">
        <v>33</v>
      </c>
    </row>
    <row r="131" spans="2:10" ht="18.75" customHeight="1" x14ac:dyDescent="0.2">
      <c r="B131" s="120"/>
      <c r="C131" s="120"/>
      <c r="D131" s="71" t="s">
        <v>422</v>
      </c>
      <c r="E131" s="72">
        <v>44853</v>
      </c>
      <c r="F131" s="69">
        <v>575604.66</v>
      </c>
      <c r="G131" s="70">
        <f t="shared" si="14"/>
        <v>44883</v>
      </c>
      <c r="H131" s="69">
        <f t="shared" ref="H131:H144" si="16">+F131</f>
        <v>575604.66</v>
      </c>
      <c r="I131" s="57">
        <v>0</v>
      </c>
      <c r="J131" s="83" t="s">
        <v>33</v>
      </c>
    </row>
    <row r="132" spans="2:10" ht="18.75" customHeight="1" x14ac:dyDescent="0.2">
      <c r="B132" s="120"/>
      <c r="C132" s="120"/>
      <c r="D132" s="71" t="s">
        <v>423</v>
      </c>
      <c r="E132" s="72">
        <v>44853</v>
      </c>
      <c r="F132" s="69">
        <v>89852.800000000003</v>
      </c>
      <c r="G132" s="70">
        <f t="shared" si="14"/>
        <v>44883</v>
      </c>
      <c r="H132" s="69">
        <f t="shared" si="16"/>
        <v>89852.800000000003</v>
      </c>
      <c r="I132" s="57">
        <v>0</v>
      </c>
      <c r="J132" s="83" t="s">
        <v>33</v>
      </c>
    </row>
    <row r="133" spans="2:10" ht="18.75" customHeight="1" x14ac:dyDescent="0.2">
      <c r="B133" s="120"/>
      <c r="C133" s="120"/>
      <c r="D133" s="71" t="s">
        <v>424</v>
      </c>
      <c r="E133" s="72">
        <v>44853</v>
      </c>
      <c r="F133" s="69">
        <v>78264.179999999993</v>
      </c>
      <c r="G133" s="70">
        <f t="shared" si="14"/>
        <v>44883</v>
      </c>
      <c r="H133" s="69">
        <f t="shared" si="16"/>
        <v>78264.179999999993</v>
      </c>
      <c r="I133" s="57">
        <v>0</v>
      </c>
      <c r="J133" s="83" t="s">
        <v>33</v>
      </c>
    </row>
    <row r="134" spans="2:10" ht="18.75" customHeight="1" x14ac:dyDescent="0.2">
      <c r="B134" s="120"/>
      <c r="C134" s="120"/>
      <c r="D134" s="71" t="s">
        <v>425</v>
      </c>
      <c r="E134" s="72">
        <v>44853</v>
      </c>
      <c r="F134" s="69">
        <v>461.65</v>
      </c>
      <c r="G134" s="70">
        <f t="shared" si="14"/>
        <v>44883</v>
      </c>
      <c r="H134" s="69">
        <f t="shared" si="16"/>
        <v>461.65</v>
      </c>
      <c r="I134" s="57">
        <v>0</v>
      </c>
      <c r="J134" s="83" t="s">
        <v>33</v>
      </c>
    </row>
    <row r="135" spans="2:10" ht="18.75" customHeight="1" x14ac:dyDescent="0.2">
      <c r="B135" s="120"/>
      <c r="C135" s="120"/>
      <c r="D135" s="71" t="s">
        <v>426</v>
      </c>
      <c r="E135" s="72">
        <v>44854</v>
      </c>
      <c r="F135" s="69">
        <v>103900.58</v>
      </c>
      <c r="G135" s="70">
        <f t="shared" si="14"/>
        <v>44884</v>
      </c>
      <c r="H135" s="69">
        <f t="shared" si="16"/>
        <v>103900.58</v>
      </c>
      <c r="I135" s="57">
        <v>0</v>
      </c>
      <c r="J135" s="83" t="s">
        <v>33</v>
      </c>
    </row>
    <row r="136" spans="2:10" ht="18.75" customHeight="1" x14ac:dyDescent="0.2">
      <c r="B136" s="120"/>
      <c r="C136" s="120"/>
      <c r="D136" s="71" t="s">
        <v>427</v>
      </c>
      <c r="E136" s="72">
        <v>44855</v>
      </c>
      <c r="F136" s="69">
        <v>57771.54</v>
      </c>
      <c r="G136" s="70">
        <f t="shared" si="14"/>
        <v>44885</v>
      </c>
      <c r="H136" s="69">
        <f t="shared" si="16"/>
        <v>57771.54</v>
      </c>
      <c r="I136" s="57">
        <v>0</v>
      </c>
      <c r="J136" s="83" t="s">
        <v>33</v>
      </c>
    </row>
    <row r="137" spans="2:10" ht="18.75" customHeight="1" x14ac:dyDescent="0.2">
      <c r="B137" s="121"/>
      <c r="C137" s="121"/>
      <c r="D137" s="71" t="s">
        <v>428</v>
      </c>
      <c r="E137" s="72">
        <v>44856</v>
      </c>
      <c r="F137" s="69">
        <v>4431.3900000000003</v>
      </c>
      <c r="G137" s="70">
        <f t="shared" si="14"/>
        <v>44886</v>
      </c>
      <c r="H137" s="69">
        <f t="shared" ref="H137:H143" si="17">+F137</f>
        <v>4431.3900000000003</v>
      </c>
      <c r="I137" s="57">
        <v>0</v>
      </c>
      <c r="J137" s="83" t="s">
        <v>33</v>
      </c>
    </row>
    <row r="138" spans="2:10" ht="72" customHeight="1" x14ac:dyDescent="0.2">
      <c r="B138" s="105" t="s">
        <v>432</v>
      </c>
      <c r="C138" s="105" t="s">
        <v>430</v>
      </c>
      <c r="D138" s="71" t="s">
        <v>431</v>
      </c>
      <c r="E138" s="72">
        <v>44860</v>
      </c>
      <c r="F138" s="69">
        <v>86777.2</v>
      </c>
      <c r="G138" s="70">
        <f t="shared" si="14"/>
        <v>44890</v>
      </c>
      <c r="H138" s="69">
        <f t="shared" si="17"/>
        <v>86777.2</v>
      </c>
      <c r="I138" s="57">
        <v>0</v>
      </c>
      <c r="J138" s="83" t="s">
        <v>33</v>
      </c>
    </row>
    <row r="139" spans="2:10" ht="99" customHeight="1" x14ac:dyDescent="0.2">
      <c r="B139" s="105" t="s">
        <v>364</v>
      </c>
      <c r="C139" s="105" t="s">
        <v>433</v>
      </c>
      <c r="D139" s="71" t="s">
        <v>434</v>
      </c>
      <c r="E139" s="72">
        <v>44866</v>
      </c>
      <c r="F139" s="69">
        <v>12650.59</v>
      </c>
      <c r="G139" s="70">
        <f t="shared" si="14"/>
        <v>44896</v>
      </c>
      <c r="H139" s="69">
        <f t="shared" si="17"/>
        <v>12650.59</v>
      </c>
      <c r="I139" s="57">
        <v>0</v>
      </c>
      <c r="J139" s="83" t="s">
        <v>33</v>
      </c>
    </row>
    <row r="140" spans="2:10" ht="109.5" customHeight="1" x14ac:dyDescent="0.2">
      <c r="B140" s="105" t="s">
        <v>437</v>
      </c>
      <c r="C140" s="105" t="s">
        <v>435</v>
      </c>
      <c r="D140" s="71" t="s">
        <v>436</v>
      </c>
      <c r="E140" s="72">
        <v>44861</v>
      </c>
      <c r="F140" s="69">
        <v>108346.64</v>
      </c>
      <c r="G140" s="70">
        <f t="shared" si="14"/>
        <v>44891</v>
      </c>
      <c r="H140" s="69">
        <f t="shared" si="17"/>
        <v>108346.64</v>
      </c>
      <c r="I140" s="57">
        <v>0</v>
      </c>
      <c r="J140" s="83" t="s">
        <v>33</v>
      </c>
    </row>
    <row r="141" spans="2:10" ht="93" customHeight="1" x14ac:dyDescent="0.2">
      <c r="B141" s="105" t="s">
        <v>364</v>
      </c>
      <c r="C141" s="105" t="s">
        <v>438</v>
      </c>
      <c r="D141" s="71" t="s">
        <v>439</v>
      </c>
      <c r="E141" s="72">
        <v>44866</v>
      </c>
      <c r="F141" s="69">
        <v>13850.7</v>
      </c>
      <c r="G141" s="70">
        <f t="shared" si="14"/>
        <v>44896</v>
      </c>
      <c r="H141" s="69">
        <f t="shared" si="17"/>
        <v>13850.7</v>
      </c>
      <c r="I141" s="57">
        <v>0</v>
      </c>
      <c r="J141" s="83" t="s">
        <v>33</v>
      </c>
    </row>
    <row r="142" spans="2:10" ht="133.5" customHeight="1" x14ac:dyDescent="0.2">
      <c r="B142" s="105" t="s">
        <v>252</v>
      </c>
      <c r="C142" s="105" t="s">
        <v>440</v>
      </c>
      <c r="D142" s="71" t="s">
        <v>441</v>
      </c>
      <c r="E142" s="72">
        <v>44827</v>
      </c>
      <c r="F142" s="69">
        <v>234237.67</v>
      </c>
      <c r="G142" s="70">
        <f t="shared" si="14"/>
        <v>44857</v>
      </c>
      <c r="H142" s="69">
        <f t="shared" si="17"/>
        <v>234237.67</v>
      </c>
      <c r="I142" s="57">
        <v>0</v>
      </c>
      <c r="J142" s="83" t="s">
        <v>33</v>
      </c>
    </row>
    <row r="143" spans="2:10" ht="84" customHeight="1" x14ac:dyDescent="0.2">
      <c r="B143" s="105" t="s">
        <v>227</v>
      </c>
      <c r="C143" s="105" t="s">
        <v>442</v>
      </c>
      <c r="D143" s="71" t="s">
        <v>443</v>
      </c>
      <c r="E143" s="72">
        <v>44846</v>
      </c>
      <c r="F143" s="69">
        <v>465864</v>
      </c>
      <c r="G143" s="70">
        <f t="shared" si="14"/>
        <v>44876</v>
      </c>
      <c r="H143" s="69">
        <f t="shared" si="17"/>
        <v>465864</v>
      </c>
      <c r="I143" s="57">
        <v>0</v>
      </c>
      <c r="J143" s="83" t="s">
        <v>33</v>
      </c>
    </row>
    <row r="144" spans="2:10" ht="116.25" customHeight="1" x14ac:dyDescent="0.2">
      <c r="B144" s="96" t="s">
        <v>287</v>
      </c>
      <c r="C144" s="96" t="s">
        <v>445</v>
      </c>
      <c r="D144" s="71" t="s">
        <v>444</v>
      </c>
      <c r="E144" s="72">
        <v>44865</v>
      </c>
      <c r="F144" s="69">
        <v>811250</v>
      </c>
      <c r="G144" s="70">
        <f t="shared" si="14"/>
        <v>44895</v>
      </c>
      <c r="H144" s="69">
        <f t="shared" si="16"/>
        <v>811250</v>
      </c>
      <c r="I144" s="57">
        <v>0</v>
      </c>
      <c r="J144" s="83" t="s">
        <v>33</v>
      </c>
    </row>
    <row r="145" spans="2:10" ht="51" x14ac:dyDescent="0.2">
      <c r="B145" s="49" t="s">
        <v>0</v>
      </c>
      <c r="C145" s="49" t="s">
        <v>1</v>
      </c>
      <c r="D145" s="49" t="s">
        <v>3</v>
      </c>
      <c r="E145" s="49" t="s">
        <v>2</v>
      </c>
      <c r="F145" s="50" t="s">
        <v>4</v>
      </c>
      <c r="G145" s="49" t="s">
        <v>5</v>
      </c>
      <c r="H145" s="49" t="s">
        <v>6</v>
      </c>
      <c r="I145" s="49" t="s">
        <v>7</v>
      </c>
      <c r="J145" s="49" t="s">
        <v>8</v>
      </c>
    </row>
    <row r="146" spans="2:10" ht="101.25" customHeight="1" x14ac:dyDescent="0.2">
      <c r="B146" s="91" t="s">
        <v>448</v>
      </c>
      <c r="C146" s="91" t="s">
        <v>446</v>
      </c>
      <c r="D146" s="71" t="s">
        <v>447</v>
      </c>
      <c r="E146" s="72">
        <v>44860</v>
      </c>
      <c r="F146" s="69">
        <v>26550</v>
      </c>
      <c r="G146" s="70">
        <v>30</v>
      </c>
      <c r="H146" s="69">
        <f>+F146</f>
        <v>26550</v>
      </c>
      <c r="I146" s="57">
        <v>0</v>
      </c>
      <c r="J146" s="83" t="s">
        <v>33</v>
      </c>
    </row>
    <row r="147" spans="2:10" ht="91.5" customHeight="1" x14ac:dyDescent="0.2">
      <c r="B147" s="90" t="s">
        <v>451</v>
      </c>
      <c r="C147" s="90" t="s">
        <v>449</v>
      </c>
      <c r="D147" s="71" t="s">
        <v>450</v>
      </c>
      <c r="E147" s="72">
        <v>44862</v>
      </c>
      <c r="F147" s="69">
        <v>1180000</v>
      </c>
      <c r="G147" s="70">
        <v>31</v>
      </c>
      <c r="H147" s="69">
        <f t="shared" ref="H147:H154" si="18">+F147</f>
        <v>1180000</v>
      </c>
      <c r="I147" s="57">
        <v>0</v>
      </c>
      <c r="J147" s="83" t="s">
        <v>33</v>
      </c>
    </row>
    <row r="148" spans="2:10" ht="86.25" customHeight="1" x14ac:dyDescent="0.2">
      <c r="B148" s="90" t="s">
        <v>454</v>
      </c>
      <c r="C148" s="90" t="s">
        <v>452</v>
      </c>
      <c r="D148" s="71" t="s">
        <v>453</v>
      </c>
      <c r="E148" s="72">
        <v>44813</v>
      </c>
      <c r="F148" s="69">
        <v>5900</v>
      </c>
      <c r="G148" s="70">
        <v>32</v>
      </c>
      <c r="H148" s="69">
        <f t="shared" si="18"/>
        <v>5900</v>
      </c>
      <c r="I148" s="57">
        <v>0</v>
      </c>
      <c r="J148" s="83" t="s">
        <v>33</v>
      </c>
    </row>
    <row r="149" spans="2:10" ht="107.25" customHeight="1" x14ac:dyDescent="0.2">
      <c r="B149" s="90" t="s">
        <v>457</v>
      </c>
      <c r="C149" s="90" t="s">
        <v>455</v>
      </c>
      <c r="D149" s="71" t="s">
        <v>456</v>
      </c>
      <c r="E149" s="72">
        <v>44859</v>
      </c>
      <c r="F149" s="69">
        <v>673042.5</v>
      </c>
      <c r="G149" s="70">
        <v>33</v>
      </c>
      <c r="H149" s="69">
        <f t="shared" si="18"/>
        <v>673042.5</v>
      </c>
      <c r="I149" s="57">
        <v>0</v>
      </c>
      <c r="J149" s="83" t="s">
        <v>33</v>
      </c>
    </row>
    <row r="150" spans="2:10" ht="96" customHeight="1" x14ac:dyDescent="0.2">
      <c r="B150" s="80" t="s">
        <v>460</v>
      </c>
      <c r="C150" s="80" t="s">
        <v>458</v>
      </c>
      <c r="D150" s="71" t="s">
        <v>459</v>
      </c>
      <c r="E150" s="72">
        <v>44748</v>
      </c>
      <c r="F150" s="69">
        <v>777624.77</v>
      </c>
      <c r="G150" s="70">
        <v>34</v>
      </c>
      <c r="H150" s="69">
        <f t="shared" si="18"/>
        <v>777624.77</v>
      </c>
      <c r="I150" s="57">
        <v>0</v>
      </c>
      <c r="J150" s="83" t="s">
        <v>33</v>
      </c>
    </row>
    <row r="151" spans="2:10" ht="84" customHeight="1" x14ac:dyDescent="0.2">
      <c r="B151" s="80" t="s">
        <v>463</v>
      </c>
      <c r="C151" s="80" t="s">
        <v>461</v>
      </c>
      <c r="D151" s="71" t="s">
        <v>462</v>
      </c>
      <c r="E151" s="72">
        <v>44868</v>
      </c>
      <c r="F151" s="69">
        <v>352273.63</v>
      </c>
      <c r="G151" s="70">
        <v>35</v>
      </c>
      <c r="H151" s="69">
        <f t="shared" si="18"/>
        <v>352273.63</v>
      </c>
      <c r="I151" s="57">
        <v>0</v>
      </c>
      <c r="J151" s="83" t="s">
        <v>33</v>
      </c>
    </row>
    <row r="152" spans="2:10" ht="111.75" customHeight="1" x14ac:dyDescent="0.2">
      <c r="B152" s="80" t="s">
        <v>167</v>
      </c>
      <c r="C152" s="80" t="s">
        <v>464</v>
      </c>
      <c r="D152" s="71" t="s">
        <v>465</v>
      </c>
      <c r="E152" s="72">
        <v>44845</v>
      </c>
      <c r="F152" s="69">
        <v>245936.21</v>
      </c>
      <c r="G152" s="70">
        <v>36</v>
      </c>
      <c r="H152" s="69">
        <f t="shared" si="18"/>
        <v>245936.21</v>
      </c>
      <c r="I152" s="57">
        <v>0</v>
      </c>
      <c r="J152" s="83" t="s">
        <v>33</v>
      </c>
    </row>
    <row r="153" spans="2:10" ht="79.5" customHeight="1" x14ac:dyDescent="0.2">
      <c r="B153" s="80" t="s">
        <v>468</v>
      </c>
      <c r="C153" s="80" t="s">
        <v>466</v>
      </c>
      <c r="D153" s="71" t="s">
        <v>467</v>
      </c>
      <c r="E153" s="72">
        <v>44861</v>
      </c>
      <c r="F153" s="69">
        <v>357332.32</v>
      </c>
      <c r="G153" s="70">
        <v>37</v>
      </c>
      <c r="H153" s="69">
        <f t="shared" si="18"/>
        <v>357332.32</v>
      </c>
      <c r="I153" s="57">
        <v>0</v>
      </c>
      <c r="J153" s="83" t="s">
        <v>33</v>
      </c>
    </row>
    <row r="154" spans="2:10" ht="84.75" customHeight="1" x14ac:dyDescent="0.2">
      <c r="B154" s="80" t="s">
        <v>470</v>
      </c>
      <c r="C154" s="80" t="s">
        <v>469</v>
      </c>
      <c r="D154" s="71" t="s">
        <v>173</v>
      </c>
      <c r="E154" s="72">
        <v>44861</v>
      </c>
      <c r="F154" s="69">
        <v>144217.48000000001</v>
      </c>
      <c r="G154" s="70">
        <v>38</v>
      </c>
      <c r="H154" s="69">
        <f t="shared" si="18"/>
        <v>144217.48000000001</v>
      </c>
      <c r="I154" s="57">
        <v>0</v>
      </c>
      <c r="J154" s="83" t="s">
        <v>33</v>
      </c>
    </row>
    <row r="155" spans="2:10" ht="84.75" customHeight="1" x14ac:dyDescent="0.2">
      <c r="B155" s="49" t="s">
        <v>0</v>
      </c>
      <c r="C155" s="49" t="s">
        <v>1</v>
      </c>
      <c r="D155" s="49" t="s">
        <v>3</v>
      </c>
      <c r="E155" s="49" t="s">
        <v>2</v>
      </c>
      <c r="F155" s="50" t="s">
        <v>4</v>
      </c>
      <c r="G155" s="49" t="s">
        <v>5</v>
      </c>
      <c r="H155" s="49" t="s">
        <v>6</v>
      </c>
      <c r="I155" s="49" t="s">
        <v>7</v>
      </c>
      <c r="J155" s="49" t="s">
        <v>8</v>
      </c>
    </row>
    <row r="156" spans="2:10" ht="115.5" customHeight="1" x14ac:dyDescent="0.2">
      <c r="B156" s="80" t="s">
        <v>448</v>
      </c>
      <c r="C156" s="80" t="s">
        <v>471</v>
      </c>
      <c r="D156" s="71" t="s">
        <v>472</v>
      </c>
      <c r="E156" s="72">
        <v>44860</v>
      </c>
      <c r="F156" s="69">
        <v>1206495.72</v>
      </c>
      <c r="G156" s="70">
        <v>39</v>
      </c>
      <c r="H156" s="69">
        <f t="shared" ref="H156:H187" si="19">+F156</f>
        <v>1206495.72</v>
      </c>
      <c r="I156" s="57">
        <v>0</v>
      </c>
      <c r="J156" s="83" t="s">
        <v>33</v>
      </c>
    </row>
    <row r="157" spans="2:10" ht="83.25" customHeight="1" x14ac:dyDescent="0.2">
      <c r="B157" s="80" t="s">
        <v>169</v>
      </c>
      <c r="C157" s="80" t="s">
        <v>473</v>
      </c>
      <c r="D157" s="71" t="s">
        <v>474</v>
      </c>
      <c r="E157" s="72">
        <v>44861</v>
      </c>
      <c r="F157" s="69">
        <v>40430.639999999999</v>
      </c>
      <c r="G157" s="70">
        <f>30+E157</f>
        <v>44891</v>
      </c>
      <c r="H157" s="69">
        <f t="shared" si="19"/>
        <v>40430.639999999999</v>
      </c>
      <c r="I157" s="57">
        <v>0</v>
      </c>
      <c r="J157" s="83" t="s">
        <v>33</v>
      </c>
    </row>
    <row r="158" spans="2:10" ht="73.5" customHeight="1" x14ac:dyDescent="0.2">
      <c r="B158" s="80" t="s">
        <v>476</v>
      </c>
      <c r="C158" s="80" t="s">
        <v>475</v>
      </c>
      <c r="D158" s="71" t="s">
        <v>296</v>
      </c>
      <c r="E158" s="72">
        <v>44799</v>
      </c>
      <c r="F158" s="69">
        <v>15000</v>
      </c>
      <c r="G158" s="70">
        <f t="shared" ref="G158:G187" si="20">30+E158</f>
        <v>44829</v>
      </c>
      <c r="H158" s="69">
        <f t="shared" si="19"/>
        <v>15000</v>
      </c>
      <c r="I158" s="57">
        <v>0</v>
      </c>
      <c r="J158" s="83" t="s">
        <v>33</v>
      </c>
    </row>
    <row r="159" spans="2:10" ht="103.5" customHeight="1" x14ac:dyDescent="0.2">
      <c r="B159" s="80" t="s">
        <v>169</v>
      </c>
      <c r="C159" s="80" t="s">
        <v>477</v>
      </c>
      <c r="D159" s="71" t="s">
        <v>478</v>
      </c>
      <c r="E159" s="72">
        <v>44860</v>
      </c>
      <c r="F159" s="69">
        <v>1576745.4</v>
      </c>
      <c r="G159" s="70">
        <f t="shared" si="20"/>
        <v>44890</v>
      </c>
      <c r="H159" s="69">
        <f t="shared" si="19"/>
        <v>1576745.4</v>
      </c>
      <c r="I159" s="57">
        <v>0</v>
      </c>
      <c r="J159" s="83" t="s">
        <v>33</v>
      </c>
    </row>
    <row r="160" spans="2:10" ht="75.75" customHeight="1" x14ac:dyDescent="0.2">
      <c r="B160" s="80" t="s">
        <v>481</v>
      </c>
      <c r="C160" s="80" t="s">
        <v>479</v>
      </c>
      <c r="D160" s="71" t="s">
        <v>480</v>
      </c>
      <c r="E160" s="72">
        <v>44865</v>
      </c>
      <c r="F160" s="69">
        <v>163920.01</v>
      </c>
      <c r="G160" s="70">
        <f t="shared" si="20"/>
        <v>44895</v>
      </c>
      <c r="H160" s="69">
        <f t="shared" si="19"/>
        <v>163920.01</v>
      </c>
      <c r="I160" s="57">
        <v>0</v>
      </c>
      <c r="J160" s="83" t="s">
        <v>33</v>
      </c>
    </row>
    <row r="161" spans="2:10" ht="87" customHeight="1" x14ac:dyDescent="0.2">
      <c r="B161" s="80" t="s">
        <v>484</v>
      </c>
      <c r="C161" s="80" t="s">
        <v>482</v>
      </c>
      <c r="D161" s="71" t="s">
        <v>483</v>
      </c>
      <c r="E161" s="72">
        <v>44875</v>
      </c>
      <c r="F161" s="69">
        <v>22184</v>
      </c>
      <c r="G161" s="70">
        <f t="shared" si="20"/>
        <v>44905</v>
      </c>
      <c r="H161" s="69">
        <f t="shared" si="19"/>
        <v>22184</v>
      </c>
      <c r="I161" s="57">
        <v>0</v>
      </c>
      <c r="J161" s="83" t="s">
        <v>33</v>
      </c>
    </row>
    <row r="162" spans="2:10" ht="99" customHeight="1" x14ac:dyDescent="0.2">
      <c r="B162" s="80" t="s">
        <v>353</v>
      </c>
      <c r="C162" s="80" t="s">
        <v>485</v>
      </c>
      <c r="D162" s="71" t="s">
        <v>486</v>
      </c>
      <c r="E162" s="72">
        <v>44803</v>
      </c>
      <c r="F162" s="69">
        <v>47200</v>
      </c>
      <c r="G162" s="70">
        <f t="shared" si="20"/>
        <v>44833</v>
      </c>
      <c r="H162" s="69">
        <f t="shared" si="19"/>
        <v>47200</v>
      </c>
      <c r="I162" s="57">
        <v>0</v>
      </c>
      <c r="J162" s="83" t="s">
        <v>33</v>
      </c>
    </row>
    <row r="163" spans="2:10" ht="15" customHeight="1" x14ac:dyDescent="0.2">
      <c r="B163" s="119" t="s">
        <v>497</v>
      </c>
      <c r="C163" s="119" t="s">
        <v>487</v>
      </c>
      <c r="D163" s="71" t="s">
        <v>317</v>
      </c>
      <c r="E163" s="72">
        <v>44814</v>
      </c>
      <c r="F163" s="69"/>
      <c r="G163" s="70">
        <f t="shared" si="20"/>
        <v>44844</v>
      </c>
      <c r="H163" s="69">
        <f t="shared" si="19"/>
        <v>0</v>
      </c>
      <c r="I163" s="57">
        <v>0</v>
      </c>
      <c r="J163" s="83" t="s">
        <v>33</v>
      </c>
    </row>
    <row r="164" spans="2:10" x14ac:dyDescent="0.2">
      <c r="B164" s="120"/>
      <c r="C164" s="120"/>
      <c r="D164" s="71" t="s">
        <v>488</v>
      </c>
      <c r="E164" s="72">
        <v>44819</v>
      </c>
      <c r="F164" s="69"/>
      <c r="G164" s="70">
        <f t="shared" si="20"/>
        <v>44849</v>
      </c>
      <c r="H164" s="69">
        <f t="shared" si="19"/>
        <v>0</v>
      </c>
      <c r="I164" s="57">
        <v>0</v>
      </c>
      <c r="J164" s="83" t="s">
        <v>33</v>
      </c>
    </row>
    <row r="165" spans="2:10" x14ac:dyDescent="0.2">
      <c r="B165" s="120"/>
      <c r="C165" s="120"/>
      <c r="D165" s="71" t="s">
        <v>489</v>
      </c>
      <c r="E165" s="72">
        <v>44806</v>
      </c>
      <c r="F165" s="69"/>
      <c r="G165" s="70">
        <f t="shared" si="20"/>
        <v>44836</v>
      </c>
      <c r="H165" s="69">
        <f t="shared" si="19"/>
        <v>0</v>
      </c>
      <c r="I165" s="57">
        <v>0</v>
      </c>
      <c r="J165" s="83" t="s">
        <v>33</v>
      </c>
    </row>
    <row r="166" spans="2:10" x14ac:dyDescent="0.2">
      <c r="B166" s="120"/>
      <c r="C166" s="120"/>
      <c r="D166" s="71" t="s">
        <v>164</v>
      </c>
      <c r="E166" s="72">
        <v>44824</v>
      </c>
      <c r="F166" s="69"/>
      <c r="G166" s="70">
        <f t="shared" si="20"/>
        <v>44854</v>
      </c>
      <c r="H166" s="69">
        <f t="shared" si="19"/>
        <v>0</v>
      </c>
      <c r="I166" s="57">
        <v>0</v>
      </c>
      <c r="J166" s="83" t="s">
        <v>33</v>
      </c>
    </row>
    <row r="167" spans="2:10" x14ac:dyDescent="0.2">
      <c r="B167" s="120"/>
      <c r="C167" s="120"/>
      <c r="D167" s="71" t="s">
        <v>490</v>
      </c>
      <c r="E167" s="72">
        <v>44846</v>
      </c>
      <c r="F167" s="69"/>
      <c r="G167" s="70">
        <f t="shared" si="20"/>
        <v>44876</v>
      </c>
      <c r="H167" s="69">
        <f t="shared" si="19"/>
        <v>0</v>
      </c>
      <c r="I167" s="57">
        <v>0</v>
      </c>
      <c r="J167" s="83" t="s">
        <v>33</v>
      </c>
    </row>
    <row r="168" spans="2:10" x14ac:dyDescent="0.2">
      <c r="B168" s="120"/>
      <c r="C168" s="120"/>
      <c r="D168" s="71" t="s">
        <v>307</v>
      </c>
      <c r="E168" s="72">
        <v>44832</v>
      </c>
      <c r="F168" s="69"/>
      <c r="G168" s="70">
        <f t="shared" si="20"/>
        <v>44862</v>
      </c>
      <c r="H168" s="69">
        <f t="shared" si="19"/>
        <v>0</v>
      </c>
      <c r="I168" s="57">
        <v>0</v>
      </c>
      <c r="J168" s="83" t="s">
        <v>33</v>
      </c>
    </row>
    <row r="169" spans="2:10" x14ac:dyDescent="0.2">
      <c r="B169" s="120"/>
      <c r="C169" s="120"/>
      <c r="D169" s="71" t="s">
        <v>491</v>
      </c>
      <c r="E169" s="72">
        <v>44838</v>
      </c>
      <c r="F169" s="69"/>
      <c r="G169" s="70">
        <f t="shared" si="20"/>
        <v>44868</v>
      </c>
      <c r="H169" s="69">
        <f t="shared" si="19"/>
        <v>0</v>
      </c>
      <c r="I169" s="57">
        <v>0</v>
      </c>
      <c r="J169" s="83" t="s">
        <v>33</v>
      </c>
    </row>
    <row r="170" spans="2:10" x14ac:dyDescent="0.2">
      <c r="B170" s="120"/>
      <c r="C170" s="120"/>
      <c r="D170" s="71" t="s">
        <v>492</v>
      </c>
      <c r="E170" s="72">
        <v>44869</v>
      </c>
      <c r="F170" s="69"/>
      <c r="G170" s="70">
        <f t="shared" si="20"/>
        <v>44899</v>
      </c>
      <c r="H170" s="69">
        <f t="shared" si="19"/>
        <v>0</v>
      </c>
      <c r="I170" s="57">
        <v>0</v>
      </c>
      <c r="J170" s="83" t="s">
        <v>33</v>
      </c>
    </row>
    <row r="171" spans="2:10" x14ac:dyDescent="0.2">
      <c r="B171" s="121"/>
      <c r="C171" s="121"/>
      <c r="D171" s="71" t="s">
        <v>493</v>
      </c>
      <c r="E171" s="72">
        <v>44869</v>
      </c>
      <c r="F171" s="69"/>
      <c r="G171" s="70">
        <f t="shared" si="20"/>
        <v>44899</v>
      </c>
      <c r="H171" s="69">
        <f t="shared" si="19"/>
        <v>0</v>
      </c>
      <c r="I171" s="57">
        <v>0</v>
      </c>
      <c r="J171" s="83" t="s">
        <v>33</v>
      </c>
    </row>
    <row r="172" spans="2:10" ht="88.5" customHeight="1" x14ac:dyDescent="0.2">
      <c r="B172" s="80" t="s">
        <v>496</v>
      </c>
      <c r="C172" s="80" t="s">
        <v>494</v>
      </c>
      <c r="D172" s="71" t="s">
        <v>495</v>
      </c>
      <c r="E172" s="72">
        <v>44860</v>
      </c>
      <c r="F172" s="69">
        <v>43145.56</v>
      </c>
      <c r="G172" s="70">
        <f t="shared" si="20"/>
        <v>44890</v>
      </c>
      <c r="H172" s="69">
        <f t="shared" si="19"/>
        <v>43145.56</v>
      </c>
      <c r="I172" s="57">
        <v>0</v>
      </c>
      <c r="J172" s="83" t="s">
        <v>33</v>
      </c>
    </row>
    <row r="173" spans="2:10" ht="88.5" customHeight="1" x14ac:dyDescent="0.2">
      <c r="B173" s="49" t="s">
        <v>0</v>
      </c>
      <c r="C173" s="49" t="s">
        <v>1</v>
      </c>
      <c r="D173" s="49" t="s">
        <v>3</v>
      </c>
      <c r="E173" s="49" t="s">
        <v>2</v>
      </c>
      <c r="F173" s="50" t="s">
        <v>4</v>
      </c>
      <c r="G173" s="49" t="s">
        <v>5</v>
      </c>
      <c r="H173" s="49" t="s">
        <v>6</v>
      </c>
      <c r="I173" s="49" t="s">
        <v>7</v>
      </c>
      <c r="J173" s="49" t="s">
        <v>8</v>
      </c>
    </row>
    <row r="174" spans="2:10" ht="108" customHeight="1" x14ac:dyDescent="0.2">
      <c r="B174" s="80" t="s">
        <v>499</v>
      </c>
      <c r="C174" s="80" t="s">
        <v>498</v>
      </c>
      <c r="D174" s="71" t="s">
        <v>176</v>
      </c>
      <c r="E174" s="72">
        <v>44860</v>
      </c>
      <c r="F174" s="69">
        <v>472000</v>
      </c>
      <c r="G174" s="70">
        <f t="shared" si="20"/>
        <v>44890</v>
      </c>
      <c r="H174" s="69">
        <f t="shared" si="19"/>
        <v>472000</v>
      </c>
      <c r="I174" s="57">
        <v>0</v>
      </c>
      <c r="J174" s="83" t="s">
        <v>33</v>
      </c>
    </row>
    <row r="175" spans="2:10" ht="72" customHeight="1" x14ac:dyDescent="0.2">
      <c r="B175" s="80" t="s">
        <v>315</v>
      </c>
      <c r="C175" s="80" t="s">
        <v>500</v>
      </c>
      <c r="D175" s="71" t="s">
        <v>371</v>
      </c>
      <c r="E175" s="72">
        <v>44862</v>
      </c>
      <c r="F175" s="69">
        <v>759647.59</v>
      </c>
      <c r="G175" s="70">
        <f t="shared" si="20"/>
        <v>44892</v>
      </c>
      <c r="H175" s="69">
        <f t="shared" si="19"/>
        <v>759647.59</v>
      </c>
      <c r="I175" s="57">
        <v>0</v>
      </c>
      <c r="J175" s="83" t="s">
        <v>33</v>
      </c>
    </row>
    <row r="176" spans="2:10" ht="103.5" customHeight="1" x14ac:dyDescent="0.2">
      <c r="B176" s="80" t="s">
        <v>503</v>
      </c>
      <c r="C176" s="80" t="s">
        <v>501</v>
      </c>
      <c r="D176" s="71" t="s">
        <v>502</v>
      </c>
      <c r="E176" s="72">
        <v>44865</v>
      </c>
      <c r="F176" s="69">
        <v>1215400</v>
      </c>
      <c r="G176" s="70">
        <f t="shared" si="20"/>
        <v>44895</v>
      </c>
      <c r="H176" s="69">
        <f t="shared" si="19"/>
        <v>1215400</v>
      </c>
      <c r="I176" s="57">
        <v>0</v>
      </c>
      <c r="J176" s="83" t="s">
        <v>33</v>
      </c>
    </row>
    <row r="177" spans="2:10" ht="97.5" customHeight="1" x14ac:dyDescent="0.2">
      <c r="B177" s="80" t="s">
        <v>168</v>
      </c>
      <c r="C177" s="80" t="s">
        <v>504</v>
      </c>
      <c r="D177" s="71" t="s">
        <v>505</v>
      </c>
      <c r="E177" s="72">
        <v>44874</v>
      </c>
      <c r="F177" s="69">
        <v>80803.5</v>
      </c>
      <c r="G177" s="70">
        <f t="shared" si="20"/>
        <v>44904</v>
      </c>
      <c r="H177" s="69">
        <f t="shared" si="19"/>
        <v>80803.5</v>
      </c>
      <c r="I177" s="57">
        <v>0</v>
      </c>
      <c r="J177" s="83" t="s">
        <v>33</v>
      </c>
    </row>
    <row r="178" spans="2:10" ht="86.25" customHeight="1" x14ac:dyDescent="0.2">
      <c r="B178" s="80" t="s">
        <v>169</v>
      </c>
      <c r="C178" s="80" t="s">
        <v>506</v>
      </c>
      <c r="D178" s="71" t="s">
        <v>507</v>
      </c>
      <c r="E178" s="72">
        <v>44861</v>
      </c>
      <c r="F178" s="69">
        <v>13901.8</v>
      </c>
      <c r="G178" s="70">
        <f t="shared" si="20"/>
        <v>44891</v>
      </c>
      <c r="H178" s="69">
        <f t="shared" si="19"/>
        <v>13901.8</v>
      </c>
      <c r="I178" s="57">
        <v>0</v>
      </c>
      <c r="J178" s="83" t="s">
        <v>33</v>
      </c>
    </row>
    <row r="179" spans="2:10" ht="16.5" customHeight="1" x14ac:dyDescent="0.2">
      <c r="B179" s="119" t="s">
        <v>497</v>
      </c>
      <c r="C179" s="119" t="s">
        <v>508</v>
      </c>
      <c r="D179" s="71" t="s">
        <v>509</v>
      </c>
      <c r="E179" s="72">
        <v>44791</v>
      </c>
      <c r="F179" s="69">
        <v>4956</v>
      </c>
      <c r="G179" s="70">
        <f t="shared" si="20"/>
        <v>44821</v>
      </c>
      <c r="H179" s="69">
        <f t="shared" si="19"/>
        <v>4956</v>
      </c>
      <c r="I179" s="57">
        <v>0</v>
      </c>
      <c r="J179" s="83" t="s">
        <v>33</v>
      </c>
    </row>
    <row r="180" spans="2:10" ht="16.5" customHeight="1" x14ac:dyDescent="0.2">
      <c r="B180" s="120"/>
      <c r="C180" s="120"/>
      <c r="D180" s="71" t="s">
        <v>510</v>
      </c>
      <c r="E180" s="72">
        <v>44791</v>
      </c>
      <c r="F180" s="69">
        <v>9912</v>
      </c>
      <c r="G180" s="70">
        <f t="shared" si="20"/>
        <v>44821</v>
      </c>
      <c r="H180" s="69">
        <f t="shared" si="19"/>
        <v>9912</v>
      </c>
      <c r="I180" s="57">
        <v>0</v>
      </c>
      <c r="J180" s="83" t="s">
        <v>33</v>
      </c>
    </row>
    <row r="181" spans="2:10" ht="16.5" customHeight="1" x14ac:dyDescent="0.2">
      <c r="B181" s="120"/>
      <c r="C181" s="120"/>
      <c r="D181" s="71" t="s">
        <v>511</v>
      </c>
      <c r="E181" s="72">
        <v>44791</v>
      </c>
      <c r="F181" s="69">
        <v>9912</v>
      </c>
      <c r="G181" s="70">
        <f t="shared" si="20"/>
        <v>44821</v>
      </c>
      <c r="H181" s="69">
        <f t="shared" si="19"/>
        <v>9912</v>
      </c>
      <c r="I181" s="57">
        <v>0</v>
      </c>
      <c r="J181" s="83" t="s">
        <v>33</v>
      </c>
    </row>
    <row r="182" spans="2:10" ht="16.5" customHeight="1" x14ac:dyDescent="0.2">
      <c r="B182" s="120"/>
      <c r="C182" s="120"/>
      <c r="D182" s="71" t="s">
        <v>512</v>
      </c>
      <c r="E182" s="72">
        <v>44797</v>
      </c>
      <c r="F182" s="69">
        <v>6608</v>
      </c>
      <c r="G182" s="70">
        <f t="shared" si="20"/>
        <v>44827</v>
      </c>
      <c r="H182" s="69">
        <f t="shared" si="19"/>
        <v>6608</v>
      </c>
      <c r="I182" s="57">
        <v>0</v>
      </c>
      <c r="J182" s="83" t="s">
        <v>33</v>
      </c>
    </row>
    <row r="183" spans="2:10" ht="16.5" customHeight="1" x14ac:dyDescent="0.2">
      <c r="B183" s="120"/>
      <c r="C183" s="120"/>
      <c r="D183" s="71" t="s">
        <v>513</v>
      </c>
      <c r="E183" s="72">
        <v>44805</v>
      </c>
      <c r="F183" s="69">
        <v>33040</v>
      </c>
      <c r="G183" s="70">
        <f t="shared" si="20"/>
        <v>44835</v>
      </c>
      <c r="H183" s="69">
        <f t="shared" si="19"/>
        <v>33040</v>
      </c>
      <c r="I183" s="57">
        <v>0</v>
      </c>
      <c r="J183" s="83" t="s">
        <v>33</v>
      </c>
    </row>
    <row r="184" spans="2:10" ht="16.5" customHeight="1" x14ac:dyDescent="0.2">
      <c r="B184" s="121"/>
      <c r="C184" s="121"/>
      <c r="D184" s="71" t="s">
        <v>514</v>
      </c>
      <c r="E184" s="72">
        <v>44814</v>
      </c>
      <c r="F184" s="69">
        <v>8490</v>
      </c>
      <c r="G184" s="70">
        <f t="shared" si="20"/>
        <v>44844</v>
      </c>
      <c r="H184" s="69">
        <f t="shared" si="19"/>
        <v>8490</v>
      </c>
      <c r="I184" s="57">
        <v>0</v>
      </c>
      <c r="J184" s="83" t="s">
        <v>33</v>
      </c>
    </row>
    <row r="185" spans="2:10" ht="86.25" customHeight="1" x14ac:dyDescent="0.2">
      <c r="B185" s="80" t="s">
        <v>517</v>
      </c>
      <c r="C185" s="80" t="s">
        <v>515</v>
      </c>
      <c r="D185" s="71" t="s">
        <v>516</v>
      </c>
      <c r="E185" s="72">
        <v>44874</v>
      </c>
      <c r="F185" s="69">
        <v>536959</v>
      </c>
      <c r="G185" s="70">
        <f t="shared" si="20"/>
        <v>44904</v>
      </c>
      <c r="H185" s="69">
        <f t="shared" si="19"/>
        <v>536959</v>
      </c>
      <c r="I185" s="57">
        <v>0</v>
      </c>
      <c r="J185" s="83" t="s">
        <v>33</v>
      </c>
    </row>
    <row r="186" spans="2:10" ht="73.5" customHeight="1" x14ac:dyDescent="0.2">
      <c r="B186" s="80" t="s">
        <v>520</v>
      </c>
      <c r="C186" s="80" t="s">
        <v>518</v>
      </c>
      <c r="D186" s="71" t="s">
        <v>519</v>
      </c>
      <c r="E186" s="72">
        <v>44844</v>
      </c>
      <c r="F186" s="69">
        <v>769945.85</v>
      </c>
      <c r="G186" s="70">
        <f t="shared" si="20"/>
        <v>44874</v>
      </c>
      <c r="H186" s="69">
        <f t="shared" si="19"/>
        <v>769945.85</v>
      </c>
      <c r="I186" s="57">
        <v>0</v>
      </c>
      <c r="J186" s="83" t="s">
        <v>33</v>
      </c>
    </row>
    <row r="187" spans="2:10" ht="108.75" customHeight="1" x14ac:dyDescent="0.2">
      <c r="B187" s="80" t="s">
        <v>522</v>
      </c>
      <c r="C187" s="80" t="s">
        <v>521</v>
      </c>
      <c r="D187" s="71" t="s">
        <v>177</v>
      </c>
      <c r="E187" s="72">
        <v>44860</v>
      </c>
      <c r="F187" s="69">
        <v>504450</v>
      </c>
      <c r="G187" s="70">
        <f t="shared" si="20"/>
        <v>44890</v>
      </c>
      <c r="H187" s="69">
        <f t="shared" si="19"/>
        <v>504450</v>
      </c>
      <c r="I187" s="57">
        <v>0</v>
      </c>
      <c r="J187" s="83" t="s">
        <v>33</v>
      </c>
    </row>
    <row r="188" spans="2:10" ht="51" x14ac:dyDescent="0.2">
      <c r="B188" s="49" t="s">
        <v>0</v>
      </c>
      <c r="C188" s="49" t="s">
        <v>1</v>
      </c>
      <c r="D188" s="49" t="s">
        <v>3</v>
      </c>
      <c r="E188" s="49" t="s">
        <v>2</v>
      </c>
      <c r="F188" s="50" t="s">
        <v>4</v>
      </c>
      <c r="G188" s="49" t="s">
        <v>5</v>
      </c>
      <c r="H188" s="49" t="s">
        <v>6</v>
      </c>
      <c r="I188" s="49" t="s">
        <v>7</v>
      </c>
      <c r="J188" s="49" t="s">
        <v>8</v>
      </c>
    </row>
    <row r="189" spans="2:10" ht="113.25" customHeight="1" x14ac:dyDescent="0.2">
      <c r="B189" s="92" t="s">
        <v>460</v>
      </c>
      <c r="C189" s="80" t="s">
        <v>523</v>
      </c>
      <c r="D189" s="71" t="s">
        <v>524</v>
      </c>
      <c r="E189" s="72">
        <v>44784</v>
      </c>
      <c r="F189" s="69">
        <v>1497844.8</v>
      </c>
      <c r="G189" s="70">
        <f>30+E189</f>
        <v>44814</v>
      </c>
      <c r="H189" s="69">
        <f>+F189</f>
        <v>1497844.8</v>
      </c>
      <c r="I189" s="57">
        <v>0</v>
      </c>
      <c r="J189" s="83" t="s">
        <v>33</v>
      </c>
    </row>
    <row r="190" spans="2:10" ht="83.25" customHeight="1" x14ac:dyDescent="0.2">
      <c r="B190" s="89" t="s">
        <v>451</v>
      </c>
      <c r="C190" s="68" t="s">
        <v>525</v>
      </c>
      <c r="D190" s="71" t="s">
        <v>170</v>
      </c>
      <c r="E190" s="78">
        <v>44873</v>
      </c>
      <c r="F190" s="69">
        <v>44250</v>
      </c>
      <c r="G190" s="70">
        <f t="shared" ref="G190:G198" si="21">30+E190</f>
        <v>44903</v>
      </c>
      <c r="H190" s="69">
        <f t="shared" ref="H190:H198" si="22">+F190</f>
        <v>44250</v>
      </c>
      <c r="I190" s="57">
        <v>0</v>
      </c>
      <c r="J190" s="83" t="s">
        <v>33</v>
      </c>
    </row>
    <row r="191" spans="2:10" ht="74.25" customHeight="1" x14ac:dyDescent="0.2">
      <c r="B191" s="89" t="s">
        <v>481</v>
      </c>
      <c r="C191" s="88" t="s">
        <v>526</v>
      </c>
      <c r="D191" s="71" t="s">
        <v>527</v>
      </c>
      <c r="E191" s="78">
        <v>44860</v>
      </c>
      <c r="F191" s="69">
        <v>163659.92000000001</v>
      </c>
      <c r="G191" s="70">
        <f t="shared" si="21"/>
        <v>44890</v>
      </c>
      <c r="H191" s="69">
        <f t="shared" si="22"/>
        <v>163659.92000000001</v>
      </c>
      <c r="I191" s="57">
        <v>0</v>
      </c>
      <c r="J191" s="83" t="s">
        <v>33</v>
      </c>
    </row>
    <row r="192" spans="2:10" ht="87.75" customHeight="1" x14ac:dyDescent="0.2">
      <c r="B192" s="89" t="s">
        <v>530</v>
      </c>
      <c r="C192" s="88" t="s">
        <v>528</v>
      </c>
      <c r="D192" s="71" t="s">
        <v>529</v>
      </c>
      <c r="E192" s="78">
        <v>44869</v>
      </c>
      <c r="F192" s="69">
        <v>163774.56</v>
      </c>
      <c r="G192" s="70">
        <f t="shared" si="21"/>
        <v>44899</v>
      </c>
      <c r="H192" s="69">
        <f t="shared" si="22"/>
        <v>163774.56</v>
      </c>
      <c r="I192" s="57">
        <v>0</v>
      </c>
      <c r="J192" s="83" t="s">
        <v>33</v>
      </c>
    </row>
    <row r="193" spans="2:10" ht="87" customHeight="1" x14ac:dyDescent="0.2">
      <c r="B193" s="89" t="s">
        <v>280</v>
      </c>
      <c r="C193" s="88" t="s">
        <v>531</v>
      </c>
      <c r="D193" s="71" t="s">
        <v>532</v>
      </c>
      <c r="E193" s="78">
        <v>44875</v>
      </c>
      <c r="F193" s="69">
        <v>174168</v>
      </c>
      <c r="G193" s="70">
        <f t="shared" si="21"/>
        <v>44905</v>
      </c>
      <c r="H193" s="69">
        <f t="shared" si="22"/>
        <v>174168</v>
      </c>
      <c r="I193" s="57">
        <v>0</v>
      </c>
      <c r="J193" s="83" t="s">
        <v>33</v>
      </c>
    </row>
    <row r="194" spans="2:10" ht="70.5" customHeight="1" x14ac:dyDescent="0.2">
      <c r="B194" s="89" t="s">
        <v>351</v>
      </c>
      <c r="C194" s="88" t="s">
        <v>533</v>
      </c>
      <c r="D194" s="71" t="s">
        <v>534</v>
      </c>
      <c r="E194" s="78">
        <v>44873</v>
      </c>
      <c r="F194" s="69">
        <v>88464.6</v>
      </c>
      <c r="G194" s="70">
        <f t="shared" si="21"/>
        <v>44903</v>
      </c>
      <c r="H194" s="69">
        <f t="shared" si="22"/>
        <v>88464.6</v>
      </c>
      <c r="I194" s="57">
        <v>0</v>
      </c>
      <c r="J194" s="83" t="s">
        <v>33</v>
      </c>
    </row>
    <row r="195" spans="2:10" ht="93" customHeight="1" x14ac:dyDescent="0.2">
      <c r="B195" s="89" t="s">
        <v>460</v>
      </c>
      <c r="C195" s="88" t="s">
        <v>535</v>
      </c>
      <c r="D195" s="71" t="s">
        <v>536</v>
      </c>
      <c r="E195" s="78">
        <v>44834</v>
      </c>
      <c r="F195" s="69">
        <v>455373.8</v>
      </c>
      <c r="G195" s="70">
        <f t="shared" si="21"/>
        <v>44864</v>
      </c>
      <c r="H195" s="69">
        <f t="shared" si="22"/>
        <v>455373.8</v>
      </c>
      <c r="I195" s="57">
        <v>0</v>
      </c>
      <c r="J195" s="83" t="s">
        <v>33</v>
      </c>
    </row>
    <row r="196" spans="2:10" ht="99.75" customHeight="1" x14ac:dyDescent="0.2">
      <c r="B196" s="79" t="s">
        <v>470</v>
      </c>
      <c r="C196" s="68" t="s">
        <v>537</v>
      </c>
      <c r="D196" s="71" t="s">
        <v>171</v>
      </c>
      <c r="E196" s="78">
        <v>44872</v>
      </c>
      <c r="F196" s="69">
        <v>1110011.8400000001</v>
      </c>
      <c r="G196" s="70">
        <f t="shared" si="21"/>
        <v>44902</v>
      </c>
      <c r="H196" s="69">
        <f t="shared" si="22"/>
        <v>1110011.8400000001</v>
      </c>
      <c r="I196" s="57">
        <v>0</v>
      </c>
      <c r="J196" s="83" t="s">
        <v>33</v>
      </c>
    </row>
    <row r="197" spans="2:10" ht="96.75" customHeight="1" x14ac:dyDescent="0.2">
      <c r="B197" s="79" t="s">
        <v>305</v>
      </c>
      <c r="C197" s="68" t="s">
        <v>538</v>
      </c>
      <c r="D197" s="71" t="s">
        <v>361</v>
      </c>
      <c r="E197" s="78">
        <v>44851</v>
      </c>
      <c r="F197" s="69">
        <v>850927.5</v>
      </c>
      <c r="G197" s="70">
        <f t="shared" si="21"/>
        <v>44881</v>
      </c>
      <c r="H197" s="69">
        <f t="shared" si="22"/>
        <v>850927.5</v>
      </c>
      <c r="I197" s="57">
        <v>0</v>
      </c>
      <c r="J197" s="83" t="s">
        <v>33</v>
      </c>
    </row>
    <row r="198" spans="2:10" ht="106.5" customHeight="1" x14ac:dyDescent="0.2">
      <c r="B198" s="79" t="s">
        <v>367</v>
      </c>
      <c r="C198" s="68" t="s">
        <v>539</v>
      </c>
      <c r="D198" s="71" t="s">
        <v>166</v>
      </c>
      <c r="E198" s="78">
        <v>44869</v>
      </c>
      <c r="F198" s="69">
        <v>259600</v>
      </c>
      <c r="G198" s="70">
        <f t="shared" si="21"/>
        <v>44899</v>
      </c>
      <c r="H198" s="69">
        <f t="shared" si="22"/>
        <v>259600</v>
      </c>
      <c r="I198" s="57">
        <v>0</v>
      </c>
      <c r="J198" s="83" t="s">
        <v>33</v>
      </c>
    </row>
    <row r="199" spans="2:10" ht="55.5" customHeight="1" x14ac:dyDescent="0.2">
      <c r="B199" s="49" t="s">
        <v>0</v>
      </c>
      <c r="C199" s="49" t="s">
        <v>1</v>
      </c>
      <c r="D199" s="49" t="s">
        <v>3</v>
      </c>
      <c r="E199" s="49" t="s">
        <v>2</v>
      </c>
      <c r="F199" s="50" t="s">
        <v>4</v>
      </c>
      <c r="G199" s="49" t="s">
        <v>5</v>
      </c>
      <c r="H199" s="49" t="s">
        <v>6</v>
      </c>
      <c r="I199" s="49" t="s">
        <v>7</v>
      </c>
      <c r="J199" s="49" t="s">
        <v>8</v>
      </c>
    </row>
    <row r="200" spans="2:10" ht="88.5" customHeight="1" x14ac:dyDescent="0.2">
      <c r="B200" s="79" t="s">
        <v>542</v>
      </c>
      <c r="C200" s="68" t="s">
        <v>540</v>
      </c>
      <c r="D200" s="71" t="s">
        <v>541</v>
      </c>
      <c r="E200" s="78">
        <v>44865</v>
      </c>
      <c r="F200" s="69">
        <v>478899.99</v>
      </c>
      <c r="G200" s="70">
        <f>30+E200</f>
        <v>44895</v>
      </c>
      <c r="H200" s="69">
        <f>+F200</f>
        <v>478899.99</v>
      </c>
      <c r="I200" s="57">
        <v>0</v>
      </c>
      <c r="J200" s="83" t="s">
        <v>33</v>
      </c>
    </row>
    <row r="201" spans="2:10" ht="103.5" customHeight="1" x14ac:dyDescent="0.2">
      <c r="B201" s="79" t="s">
        <v>545</v>
      </c>
      <c r="C201" s="68" t="s">
        <v>543</v>
      </c>
      <c r="D201" s="71" t="s">
        <v>544</v>
      </c>
      <c r="E201" s="78">
        <v>44876</v>
      </c>
      <c r="F201" s="69">
        <v>1043614.08</v>
      </c>
      <c r="G201" s="70">
        <f t="shared" ref="G201:G209" si="23">30+E201</f>
        <v>44906</v>
      </c>
      <c r="H201" s="69">
        <f t="shared" ref="H201:H209" si="24">+F201</f>
        <v>1043614.08</v>
      </c>
      <c r="I201" s="57">
        <v>0</v>
      </c>
      <c r="J201" s="83" t="s">
        <v>33</v>
      </c>
    </row>
    <row r="202" spans="2:10" ht="53.25" customHeight="1" x14ac:dyDescent="0.2">
      <c r="B202" s="116" t="s">
        <v>547</v>
      </c>
      <c r="C202" s="113" t="s">
        <v>546</v>
      </c>
      <c r="D202" s="71" t="s">
        <v>177</v>
      </c>
      <c r="E202" s="78">
        <v>44789</v>
      </c>
      <c r="F202" s="69">
        <v>2019717.15</v>
      </c>
      <c r="G202" s="70">
        <f t="shared" si="23"/>
        <v>44819</v>
      </c>
      <c r="H202" s="69">
        <f t="shared" si="24"/>
        <v>2019717.15</v>
      </c>
      <c r="I202" s="57">
        <v>0</v>
      </c>
      <c r="J202" s="83" t="s">
        <v>33</v>
      </c>
    </row>
    <row r="203" spans="2:10" ht="53.25" customHeight="1" x14ac:dyDescent="0.2">
      <c r="B203" s="118"/>
      <c r="C203" s="115"/>
      <c r="D203" s="71" t="s">
        <v>178</v>
      </c>
      <c r="E203" s="78">
        <v>44820</v>
      </c>
      <c r="F203" s="69">
        <v>2019717.15</v>
      </c>
      <c r="G203" s="70">
        <f t="shared" si="23"/>
        <v>44850</v>
      </c>
      <c r="H203" s="69">
        <f t="shared" si="24"/>
        <v>2019717.15</v>
      </c>
      <c r="I203" s="57">
        <v>0</v>
      </c>
      <c r="J203" s="83" t="s">
        <v>33</v>
      </c>
    </row>
    <row r="204" spans="2:10" ht="105" customHeight="1" x14ac:dyDescent="0.2">
      <c r="B204" s="79" t="s">
        <v>547</v>
      </c>
      <c r="C204" s="68" t="s">
        <v>548</v>
      </c>
      <c r="D204" s="71" t="s">
        <v>324</v>
      </c>
      <c r="E204" s="78">
        <v>44850</v>
      </c>
      <c r="F204" s="69">
        <v>2019717.15</v>
      </c>
      <c r="G204" s="70">
        <f t="shared" si="23"/>
        <v>44880</v>
      </c>
      <c r="H204" s="69">
        <f t="shared" si="24"/>
        <v>2019717.15</v>
      </c>
      <c r="I204" s="57">
        <v>0</v>
      </c>
      <c r="J204" s="83" t="s">
        <v>33</v>
      </c>
    </row>
    <row r="205" spans="2:10" ht="85.5" customHeight="1" x14ac:dyDescent="0.2">
      <c r="B205" s="86" t="s">
        <v>551</v>
      </c>
      <c r="C205" s="85" t="s">
        <v>549</v>
      </c>
      <c r="D205" s="71" t="s">
        <v>550</v>
      </c>
      <c r="E205" s="78">
        <v>44879</v>
      </c>
      <c r="F205" s="69">
        <v>280000</v>
      </c>
      <c r="G205" s="70">
        <f t="shared" si="23"/>
        <v>44909</v>
      </c>
      <c r="H205" s="69">
        <f t="shared" si="24"/>
        <v>280000</v>
      </c>
      <c r="I205" s="57">
        <v>0</v>
      </c>
      <c r="J205" s="83" t="s">
        <v>33</v>
      </c>
    </row>
    <row r="206" spans="2:10" ht="81" customHeight="1" x14ac:dyDescent="0.2">
      <c r="B206" s="79" t="s">
        <v>554</v>
      </c>
      <c r="C206" s="68" t="s">
        <v>552</v>
      </c>
      <c r="D206" s="71" t="s">
        <v>553</v>
      </c>
      <c r="E206" s="78">
        <v>44880</v>
      </c>
      <c r="F206" s="69">
        <v>80813.100000000006</v>
      </c>
      <c r="G206" s="70">
        <f t="shared" si="23"/>
        <v>44910</v>
      </c>
      <c r="H206" s="69">
        <f t="shared" si="24"/>
        <v>80813.100000000006</v>
      </c>
      <c r="I206" s="57">
        <v>0</v>
      </c>
      <c r="J206" s="83" t="s">
        <v>33</v>
      </c>
    </row>
    <row r="207" spans="2:10" ht="117" customHeight="1" x14ac:dyDescent="0.2">
      <c r="B207" s="79" t="s">
        <v>234</v>
      </c>
      <c r="C207" s="68" t="s">
        <v>555</v>
      </c>
      <c r="D207" s="71" t="s">
        <v>339</v>
      </c>
      <c r="E207" s="78">
        <v>44873</v>
      </c>
      <c r="F207" s="69">
        <v>1174100</v>
      </c>
      <c r="G207" s="70">
        <f t="shared" si="23"/>
        <v>44903</v>
      </c>
      <c r="H207" s="69">
        <f t="shared" si="24"/>
        <v>1174100</v>
      </c>
      <c r="I207" s="57">
        <v>0</v>
      </c>
      <c r="J207" s="83" t="s">
        <v>33</v>
      </c>
    </row>
    <row r="208" spans="2:10" ht="96" customHeight="1" x14ac:dyDescent="0.2">
      <c r="B208" s="79" t="s">
        <v>558</v>
      </c>
      <c r="C208" s="68" t="s">
        <v>556</v>
      </c>
      <c r="D208" s="71" t="s">
        <v>557</v>
      </c>
      <c r="E208" s="78">
        <v>44868</v>
      </c>
      <c r="F208" s="69">
        <v>77952</v>
      </c>
      <c r="G208" s="70">
        <f t="shared" si="23"/>
        <v>44898</v>
      </c>
      <c r="H208" s="69">
        <f t="shared" si="24"/>
        <v>77952</v>
      </c>
      <c r="I208" s="57">
        <v>0</v>
      </c>
      <c r="J208" s="83" t="s">
        <v>33</v>
      </c>
    </row>
    <row r="209" spans="2:10" ht="93.75" customHeight="1" x14ac:dyDescent="0.2">
      <c r="B209" s="79" t="s">
        <v>243</v>
      </c>
      <c r="C209" s="68" t="s">
        <v>559</v>
      </c>
      <c r="D209" s="71" t="s">
        <v>560</v>
      </c>
      <c r="E209" s="78">
        <v>44866</v>
      </c>
      <c r="F209" s="69">
        <v>136053.79</v>
      </c>
      <c r="G209" s="70">
        <f t="shared" si="23"/>
        <v>44896</v>
      </c>
      <c r="H209" s="69">
        <f t="shared" si="24"/>
        <v>136053.79</v>
      </c>
      <c r="I209" s="57">
        <v>0</v>
      </c>
      <c r="J209" s="83" t="s">
        <v>33</v>
      </c>
    </row>
    <row r="210" spans="2:10" ht="83.25" customHeight="1" x14ac:dyDescent="0.2">
      <c r="B210" s="49" t="s">
        <v>0</v>
      </c>
      <c r="C210" s="49" t="s">
        <v>1</v>
      </c>
      <c r="D210" s="49" t="s">
        <v>3</v>
      </c>
      <c r="E210" s="49" t="s">
        <v>2</v>
      </c>
      <c r="F210" s="50" t="s">
        <v>4</v>
      </c>
      <c r="G210" s="49" t="s">
        <v>5</v>
      </c>
      <c r="H210" s="49" t="s">
        <v>6</v>
      </c>
      <c r="I210" s="49" t="s">
        <v>7</v>
      </c>
      <c r="J210" s="49" t="s">
        <v>8</v>
      </c>
    </row>
    <row r="211" spans="2:10" ht="117.75" customHeight="1" x14ac:dyDescent="0.2">
      <c r="B211" s="107" t="s">
        <v>240</v>
      </c>
      <c r="C211" s="106" t="s">
        <v>561</v>
      </c>
      <c r="D211" s="71" t="s">
        <v>562</v>
      </c>
      <c r="E211" s="78">
        <v>44862</v>
      </c>
      <c r="F211" s="69">
        <v>902700</v>
      </c>
      <c r="G211" s="70">
        <f>30+E211</f>
        <v>44892</v>
      </c>
      <c r="H211" s="69">
        <f>+F211</f>
        <v>902700</v>
      </c>
      <c r="I211" s="57">
        <v>0</v>
      </c>
      <c r="J211" s="83" t="s">
        <v>33</v>
      </c>
    </row>
    <row r="212" spans="2:10" ht="57" customHeight="1" x14ac:dyDescent="0.2">
      <c r="B212" s="116" t="s">
        <v>565</v>
      </c>
      <c r="C212" s="113" t="s">
        <v>563</v>
      </c>
      <c r="D212" s="71" t="s">
        <v>564</v>
      </c>
      <c r="E212" s="78">
        <v>44715</v>
      </c>
      <c r="F212" s="69">
        <v>250476.93</v>
      </c>
      <c r="G212" s="70">
        <f t="shared" ref="G212:G221" si="25">30+E212</f>
        <v>44745</v>
      </c>
      <c r="H212" s="69">
        <f t="shared" ref="H212:H221" si="26">+F212</f>
        <v>250476.93</v>
      </c>
      <c r="I212" s="57">
        <v>0</v>
      </c>
      <c r="J212" s="83" t="s">
        <v>33</v>
      </c>
    </row>
    <row r="213" spans="2:10" ht="57" customHeight="1" x14ac:dyDescent="0.2">
      <c r="B213" s="118"/>
      <c r="C213" s="115"/>
      <c r="D213" s="71" t="s">
        <v>180</v>
      </c>
      <c r="E213" s="78">
        <v>44720</v>
      </c>
      <c r="F213" s="69">
        <v>584446.17000000004</v>
      </c>
      <c r="G213" s="70">
        <f t="shared" si="25"/>
        <v>44750</v>
      </c>
      <c r="H213" s="69">
        <f t="shared" si="26"/>
        <v>584446.17000000004</v>
      </c>
      <c r="I213" s="57">
        <v>0</v>
      </c>
      <c r="J213" s="83" t="s">
        <v>33</v>
      </c>
    </row>
    <row r="214" spans="2:10" ht="30" customHeight="1" x14ac:dyDescent="0.2">
      <c r="B214" s="116" t="s">
        <v>571</v>
      </c>
      <c r="C214" s="113" t="s">
        <v>566</v>
      </c>
      <c r="D214" s="71" t="s">
        <v>567</v>
      </c>
      <c r="E214" s="78">
        <v>44774</v>
      </c>
      <c r="F214" s="69">
        <v>15000</v>
      </c>
      <c r="G214" s="70">
        <f t="shared" si="25"/>
        <v>44804</v>
      </c>
      <c r="H214" s="69">
        <f t="shared" si="26"/>
        <v>15000</v>
      </c>
      <c r="I214" s="57">
        <v>0</v>
      </c>
      <c r="J214" s="83" t="s">
        <v>33</v>
      </c>
    </row>
    <row r="215" spans="2:10" ht="30" customHeight="1" x14ac:dyDescent="0.2">
      <c r="B215" s="117"/>
      <c r="C215" s="114"/>
      <c r="D215" s="71" t="s">
        <v>568</v>
      </c>
      <c r="E215" s="78">
        <v>44805</v>
      </c>
      <c r="F215" s="69">
        <v>15000</v>
      </c>
      <c r="G215" s="70">
        <f t="shared" si="25"/>
        <v>44835</v>
      </c>
      <c r="H215" s="69">
        <f t="shared" si="26"/>
        <v>15000</v>
      </c>
      <c r="I215" s="57">
        <v>0</v>
      </c>
      <c r="J215" s="83" t="s">
        <v>33</v>
      </c>
    </row>
    <row r="216" spans="2:10" ht="30" customHeight="1" x14ac:dyDescent="0.2">
      <c r="B216" s="117"/>
      <c r="C216" s="114"/>
      <c r="D216" s="71" t="s">
        <v>569</v>
      </c>
      <c r="E216" s="78">
        <v>44837</v>
      </c>
      <c r="F216" s="69">
        <v>15000</v>
      </c>
      <c r="G216" s="70">
        <f t="shared" si="25"/>
        <v>44867</v>
      </c>
      <c r="H216" s="69">
        <f t="shared" si="26"/>
        <v>15000</v>
      </c>
      <c r="I216" s="57">
        <v>0</v>
      </c>
      <c r="J216" s="83" t="s">
        <v>33</v>
      </c>
    </row>
    <row r="217" spans="2:10" ht="30" customHeight="1" x14ac:dyDescent="0.2">
      <c r="B217" s="118"/>
      <c r="C217" s="115"/>
      <c r="D217" s="71" t="s">
        <v>570</v>
      </c>
      <c r="E217" s="78">
        <v>44866</v>
      </c>
      <c r="F217" s="69">
        <v>45000</v>
      </c>
      <c r="G217" s="70">
        <f t="shared" si="25"/>
        <v>44896</v>
      </c>
      <c r="H217" s="69">
        <f t="shared" si="26"/>
        <v>45000</v>
      </c>
      <c r="I217" s="57">
        <v>0</v>
      </c>
      <c r="J217" s="83" t="s">
        <v>33</v>
      </c>
    </row>
    <row r="218" spans="2:10" ht="129" customHeight="1" x14ac:dyDescent="0.2">
      <c r="B218" s="107" t="s">
        <v>574</v>
      </c>
      <c r="C218" s="106" t="s">
        <v>572</v>
      </c>
      <c r="D218" s="71" t="s">
        <v>573</v>
      </c>
      <c r="E218" s="78">
        <v>44874</v>
      </c>
      <c r="F218" s="69">
        <v>558844.46</v>
      </c>
      <c r="G218" s="70">
        <f t="shared" si="25"/>
        <v>44904</v>
      </c>
      <c r="H218" s="69">
        <f t="shared" si="26"/>
        <v>558844.46</v>
      </c>
      <c r="I218" s="57">
        <v>0</v>
      </c>
      <c r="J218" s="83" t="s">
        <v>33</v>
      </c>
    </row>
    <row r="219" spans="2:10" ht="98.25" customHeight="1" x14ac:dyDescent="0.2">
      <c r="B219" s="107" t="s">
        <v>481</v>
      </c>
      <c r="C219" s="106" t="s">
        <v>575</v>
      </c>
      <c r="D219" s="71" t="s">
        <v>576</v>
      </c>
      <c r="E219" s="78">
        <v>44860</v>
      </c>
      <c r="F219" s="69">
        <v>163349.99</v>
      </c>
      <c r="G219" s="70">
        <f t="shared" si="25"/>
        <v>44890</v>
      </c>
      <c r="H219" s="69">
        <f t="shared" si="26"/>
        <v>163349.99</v>
      </c>
      <c r="I219" s="57">
        <v>0</v>
      </c>
      <c r="J219" s="83" t="s">
        <v>33</v>
      </c>
    </row>
    <row r="220" spans="2:10" ht="108" customHeight="1" x14ac:dyDescent="0.2">
      <c r="B220" s="107" t="s">
        <v>168</v>
      </c>
      <c r="C220" s="106" t="s">
        <v>577</v>
      </c>
      <c r="D220" s="71" t="s">
        <v>578</v>
      </c>
      <c r="E220" s="78">
        <v>44832</v>
      </c>
      <c r="F220" s="69">
        <v>446323.20000000001</v>
      </c>
      <c r="G220" s="70">
        <f t="shared" si="25"/>
        <v>44862</v>
      </c>
      <c r="H220" s="69">
        <f t="shared" si="26"/>
        <v>446323.20000000001</v>
      </c>
      <c r="I220" s="57">
        <v>0</v>
      </c>
      <c r="J220" s="83" t="s">
        <v>33</v>
      </c>
    </row>
    <row r="221" spans="2:10" ht="100.5" customHeight="1" x14ac:dyDescent="0.2">
      <c r="B221" s="107" t="s">
        <v>286</v>
      </c>
      <c r="C221" s="106" t="s">
        <v>579</v>
      </c>
      <c r="D221" s="71" t="s">
        <v>580</v>
      </c>
      <c r="E221" s="78">
        <v>44874</v>
      </c>
      <c r="F221" s="69">
        <v>1149438</v>
      </c>
      <c r="G221" s="70">
        <f t="shared" si="25"/>
        <v>44904</v>
      </c>
      <c r="H221" s="69">
        <f t="shared" si="26"/>
        <v>1149438</v>
      </c>
      <c r="I221" s="57">
        <v>0</v>
      </c>
      <c r="J221" s="83" t="s">
        <v>33</v>
      </c>
    </row>
    <row r="222" spans="2:10" ht="54.75" customHeight="1" x14ac:dyDescent="0.2">
      <c r="B222" s="49" t="s">
        <v>0</v>
      </c>
      <c r="C222" s="49" t="s">
        <v>1</v>
      </c>
      <c r="D222" s="49" t="s">
        <v>3</v>
      </c>
      <c r="E222" s="49" t="s">
        <v>2</v>
      </c>
      <c r="F222" s="50" t="s">
        <v>4</v>
      </c>
      <c r="G222" s="49" t="s">
        <v>5</v>
      </c>
      <c r="H222" s="49" t="s">
        <v>6</v>
      </c>
      <c r="I222" s="49" t="s">
        <v>7</v>
      </c>
      <c r="J222" s="49" t="s">
        <v>8</v>
      </c>
    </row>
    <row r="223" spans="2:10" ht="103.5" customHeight="1" x14ac:dyDescent="0.2">
      <c r="B223" s="89" t="s">
        <v>372</v>
      </c>
      <c r="C223" s="88" t="s">
        <v>581</v>
      </c>
      <c r="D223" s="71" t="s">
        <v>582</v>
      </c>
      <c r="E223" s="78">
        <v>44866</v>
      </c>
      <c r="F223" s="69">
        <v>15298.7</v>
      </c>
      <c r="G223" s="70">
        <f>30+E223</f>
        <v>44896</v>
      </c>
      <c r="H223" s="69">
        <f>+F223</f>
        <v>15298.7</v>
      </c>
      <c r="I223" s="57">
        <v>0</v>
      </c>
      <c r="J223" s="83" t="s">
        <v>33</v>
      </c>
    </row>
    <row r="224" spans="2:10" ht="80.25" customHeight="1" x14ac:dyDescent="0.2">
      <c r="B224" s="89" t="s">
        <v>359</v>
      </c>
      <c r="C224" s="88" t="s">
        <v>583</v>
      </c>
      <c r="D224" s="71" t="s">
        <v>584</v>
      </c>
      <c r="E224" s="78">
        <v>44868</v>
      </c>
      <c r="F224" s="69">
        <v>1076970.27</v>
      </c>
      <c r="G224" s="70">
        <f t="shared" ref="G224:G231" si="27">30+E224</f>
        <v>44898</v>
      </c>
      <c r="H224" s="69">
        <f t="shared" ref="H224:H235" si="28">+F224</f>
        <v>1076970.27</v>
      </c>
      <c r="I224" s="57">
        <v>0</v>
      </c>
      <c r="J224" s="83" t="s">
        <v>33</v>
      </c>
    </row>
    <row r="225" spans="2:10" ht="120" customHeight="1" x14ac:dyDescent="0.2">
      <c r="B225" s="89" t="s">
        <v>587</v>
      </c>
      <c r="C225" s="88" t="s">
        <v>585</v>
      </c>
      <c r="D225" s="71" t="s">
        <v>586</v>
      </c>
      <c r="E225" s="78">
        <v>44872</v>
      </c>
      <c r="F225" s="69">
        <v>360000</v>
      </c>
      <c r="G225" s="70">
        <f t="shared" si="27"/>
        <v>44902</v>
      </c>
      <c r="H225" s="69">
        <f t="shared" si="28"/>
        <v>360000</v>
      </c>
      <c r="I225" s="57">
        <v>0</v>
      </c>
      <c r="J225" s="83" t="s">
        <v>33</v>
      </c>
    </row>
    <row r="226" spans="2:10" ht="98.25" customHeight="1" x14ac:dyDescent="0.2">
      <c r="B226" s="89">
        <v>2</v>
      </c>
      <c r="C226" s="88" t="s">
        <v>588</v>
      </c>
      <c r="D226" s="71" t="s">
        <v>589</v>
      </c>
      <c r="E226" s="78">
        <v>44876</v>
      </c>
      <c r="F226" s="69">
        <v>315650</v>
      </c>
      <c r="G226" s="70">
        <f t="shared" si="27"/>
        <v>44906</v>
      </c>
      <c r="H226" s="69">
        <f t="shared" si="28"/>
        <v>315650</v>
      </c>
      <c r="I226" s="57">
        <v>0</v>
      </c>
      <c r="J226" s="83" t="s">
        <v>33</v>
      </c>
    </row>
    <row r="227" spans="2:10" ht="19.5" customHeight="1" x14ac:dyDescent="0.2">
      <c r="B227" s="116" t="s">
        <v>597</v>
      </c>
      <c r="C227" s="113" t="s">
        <v>590</v>
      </c>
      <c r="D227" s="71" t="s">
        <v>591</v>
      </c>
      <c r="E227" s="78">
        <v>44861</v>
      </c>
      <c r="F227" s="69">
        <v>277007.34999999998</v>
      </c>
      <c r="G227" s="70">
        <f t="shared" si="27"/>
        <v>44891</v>
      </c>
      <c r="H227" s="69">
        <f t="shared" si="28"/>
        <v>277007.34999999998</v>
      </c>
      <c r="I227" s="57">
        <v>0</v>
      </c>
      <c r="J227" s="83" t="s">
        <v>33</v>
      </c>
    </row>
    <row r="228" spans="2:10" ht="19.5" customHeight="1" x14ac:dyDescent="0.2">
      <c r="B228" s="117"/>
      <c r="C228" s="114"/>
      <c r="D228" s="71" t="s">
        <v>592</v>
      </c>
      <c r="E228" s="78">
        <v>44861</v>
      </c>
      <c r="F228" s="69">
        <v>1607.76</v>
      </c>
      <c r="G228" s="70">
        <f t="shared" si="27"/>
        <v>44891</v>
      </c>
      <c r="H228" s="69">
        <f t="shared" si="28"/>
        <v>1607.76</v>
      </c>
      <c r="I228" s="57">
        <v>0</v>
      </c>
      <c r="J228" s="83" t="s">
        <v>33</v>
      </c>
    </row>
    <row r="229" spans="2:10" ht="19.5" customHeight="1" x14ac:dyDescent="0.2">
      <c r="B229" s="117"/>
      <c r="C229" s="114"/>
      <c r="D229" s="71" t="s">
        <v>593</v>
      </c>
      <c r="E229" s="78">
        <v>44869</v>
      </c>
      <c r="F229" s="69">
        <v>163309.65</v>
      </c>
      <c r="G229" s="70">
        <f t="shared" si="27"/>
        <v>44899</v>
      </c>
      <c r="H229" s="69">
        <f t="shared" si="28"/>
        <v>163309.65</v>
      </c>
      <c r="I229" s="57">
        <v>0</v>
      </c>
      <c r="J229" s="83" t="s">
        <v>33</v>
      </c>
    </row>
    <row r="230" spans="2:10" ht="19.5" customHeight="1" x14ac:dyDescent="0.2">
      <c r="B230" s="117"/>
      <c r="C230" s="114"/>
      <c r="D230" s="71" t="s">
        <v>594</v>
      </c>
      <c r="E230" s="78">
        <v>44869</v>
      </c>
      <c r="F230" s="69">
        <v>1823.6</v>
      </c>
      <c r="G230" s="70">
        <f t="shared" si="27"/>
        <v>44899</v>
      </c>
      <c r="H230" s="69">
        <f t="shared" si="28"/>
        <v>1823.6</v>
      </c>
      <c r="I230" s="57">
        <v>0</v>
      </c>
      <c r="J230" s="83" t="s">
        <v>33</v>
      </c>
    </row>
    <row r="231" spans="2:10" ht="19.5" customHeight="1" x14ac:dyDescent="0.2">
      <c r="B231" s="117"/>
      <c r="C231" s="114"/>
      <c r="D231" s="71" t="s">
        <v>595</v>
      </c>
      <c r="E231" s="78">
        <v>44874</v>
      </c>
      <c r="F231" s="69">
        <v>531703.66</v>
      </c>
      <c r="G231" s="70">
        <f t="shared" si="27"/>
        <v>44904</v>
      </c>
      <c r="H231" s="69">
        <f t="shared" si="28"/>
        <v>531703.66</v>
      </c>
      <c r="I231" s="57">
        <v>0</v>
      </c>
      <c r="J231" s="83" t="s">
        <v>33</v>
      </c>
    </row>
    <row r="232" spans="2:10" ht="19.5" customHeight="1" x14ac:dyDescent="0.2">
      <c r="B232" s="118"/>
      <c r="C232" s="115"/>
      <c r="D232" s="71" t="s">
        <v>596</v>
      </c>
      <c r="E232" s="78">
        <v>44874</v>
      </c>
      <c r="F232" s="69">
        <v>1901.23</v>
      </c>
      <c r="G232" s="70">
        <f>30+E232</f>
        <v>44904</v>
      </c>
      <c r="H232" s="69">
        <f t="shared" si="28"/>
        <v>1901.23</v>
      </c>
      <c r="I232" s="57">
        <v>0</v>
      </c>
      <c r="J232" s="83" t="s">
        <v>33</v>
      </c>
    </row>
    <row r="233" spans="2:10" ht="69" customHeight="1" x14ac:dyDescent="0.2">
      <c r="B233" s="107" t="s">
        <v>305</v>
      </c>
      <c r="C233" s="106" t="s">
        <v>598</v>
      </c>
      <c r="D233" s="71" t="s">
        <v>599</v>
      </c>
      <c r="E233" s="78">
        <v>44882</v>
      </c>
      <c r="F233" s="69">
        <v>164020</v>
      </c>
      <c r="G233" s="70">
        <f>30+E233</f>
        <v>44912</v>
      </c>
      <c r="H233" s="69">
        <f t="shared" si="28"/>
        <v>164020</v>
      </c>
      <c r="I233" s="57">
        <v>0</v>
      </c>
      <c r="J233" s="83" t="s">
        <v>33</v>
      </c>
    </row>
    <row r="234" spans="2:10" ht="54.75" customHeight="1" x14ac:dyDescent="0.2">
      <c r="B234" s="116" t="s">
        <v>337</v>
      </c>
      <c r="C234" s="113" t="s">
        <v>600</v>
      </c>
      <c r="D234" s="71" t="s">
        <v>601</v>
      </c>
      <c r="E234" s="78">
        <v>44890</v>
      </c>
      <c r="F234" s="69">
        <v>150540.03</v>
      </c>
      <c r="G234" s="70">
        <f>30+E234</f>
        <v>44920</v>
      </c>
      <c r="H234" s="69">
        <f t="shared" si="28"/>
        <v>150540.03</v>
      </c>
      <c r="I234" s="57">
        <v>0</v>
      </c>
      <c r="J234" s="83" t="s">
        <v>33</v>
      </c>
    </row>
    <row r="235" spans="2:10" ht="54.75" customHeight="1" x14ac:dyDescent="0.2">
      <c r="B235" s="118"/>
      <c r="C235" s="115"/>
      <c r="D235" s="71" t="s">
        <v>602</v>
      </c>
      <c r="E235" s="78">
        <v>44890</v>
      </c>
      <c r="F235" s="69">
        <v>3167.32</v>
      </c>
      <c r="G235" s="70"/>
      <c r="H235" s="69">
        <f t="shared" si="28"/>
        <v>3167.32</v>
      </c>
      <c r="I235" s="57">
        <v>0</v>
      </c>
      <c r="J235" s="83" t="s">
        <v>33</v>
      </c>
    </row>
    <row r="236" spans="2:10" ht="19.5" customHeight="1" x14ac:dyDescent="0.2">
      <c r="B236" s="97"/>
      <c r="C236" s="98"/>
      <c r="D236" s="99"/>
      <c r="E236" s="100"/>
      <c r="F236" s="101"/>
      <c r="G236" s="102"/>
      <c r="H236" s="101"/>
      <c r="I236" s="103"/>
      <c r="J236" s="104"/>
    </row>
    <row r="237" spans="2:10" ht="20.25" customHeight="1" x14ac:dyDescent="0.2">
      <c r="B237" s="97"/>
      <c r="C237" s="98"/>
      <c r="D237" s="99"/>
      <c r="E237" s="100"/>
      <c r="F237" s="101"/>
      <c r="G237" s="102"/>
      <c r="H237" s="101"/>
      <c r="I237" s="103"/>
      <c r="J237" s="104"/>
    </row>
    <row r="238" spans="2:10" x14ac:dyDescent="0.2">
      <c r="B238" s="97"/>
      <c r="C238" s="98"/>
      <c r="D238" s="99"/>
      <c r="E238" s="100"/>
      <c r="F238" s="101"/>
      <c r="G238" s="102"/>
      <c r="H238" s="101"/>
      <c r="I238" s="103"/>
      <c r="J238" s="104"/>
    </row>
    <row r="239" spans="2:10" ht="18" customHeight="1" x14ac:dyDescent="0.2">
      <c r="G239" s="73"/>
    </row>
    <row r="240" spans="2:10" x14ac:dyDescent="0.2">
      <c r="G240" s="73"/>
    </row>
    <row r="241" spans="2:10" x14ac:dyDescent="0.2">
      <c r="G241" s="73"/>
    </row>
    <row r="242" spans="2:10" x14ac:dyDescent="0.2">
      <c r="C242" s="124"/>
      <c r="D242" s="124"/>
      <c r="G242" s="73"/>
    </row>
    <row r="243" spans="2:10" x14ac:dyDescent="0.2">
      <c r="B243" s="76" t="s">
        <v>159</v>
      </c>
      <c r="C243" s="54"/>
      <c r="D243" s="125" t="s">
        <v>162</v>
      </c>
      <c r="E243" s="125"/>
      <c r="F243" s="58"/>
      <c r="G243" s="74"/>
      <c r="H243" s="126" t="s">
        <v>160</v>
      </c>
      <c r="I243" s="126"/>
      <c r="J243" s="126"/>
    </row>
    <row r="244" spans="2:10" x14ac:dyDescent="0.2">
      <c r="B244" s="60" t="s">
        <v>157</v>
      </c>
      <c r="C244" s="55"/>
      <c r="D244" s="123" t="s">
        <v>156</v>
      </c>
      <c r="E244" s="123"/>
      <c r="F244" s="59"/>
      <c r="G244" s="75"/>
      <c r="H244" s="122" t="s">
        <v>103</v>
      </c>
      <c r="I244" s="122"/>
      <c r="J244" s="122"/>
    </row>
    <row r="245" spans="2:10" x14ac:dyDescent="0.2">
      <c r="B245" s="61" t="s">
        <v>158</v>
      </c>
      <c r="C245" s="55"/>
      <c r="D245" s="127" t="s">
        <v>163</v>
      </c>
      <c r="E245" s="127"/>
      <c r="F245" s="59"/>
      <c r="G245" s="75"/>
      <c r="H245" s="122" t="s">
        <v>161</v>
      </c>
      <c r="I245" s="122"/>
      <c r="J245" s="122"/>
    </row>
  </sheetData>
  <mergeCells count="46">
    <mergeCell ref="C130:C137"/>
    <mergeCell ref="B130:B137"/>
    <mergeCell ref="C87:C88"/>
    <mergeCell ref="B87:B88"/>
    <mergeCell ref="C103:C105"/>
    <mergeCell ref="B103:B105"/>
    <mergeCell ref="C115:C116"/>
    <mergeCell ref="B115:B116"/>
    <mergeCell ref="C50:C55"/>
    <mergeCell ref="B50:B55"/>
    <mergeCell ref="C60:C61"/>
    <mergeCell ref="B60:B61"/>
    <mergeCell ref="C82:C84"/>
    <mergeCell ref="B82:B84"/>
    <mergeCell ref="C30:C31"/>
    <mergeCell ref="B30:B31"/>
    <mergeCell ref="C22:C27"/>
    <mergeCell ref="B22:B27"/>
    <mergeCell ref="C28:C29"/>
    <mergeCell ref="B28:B29"/>
    <mergeCell ref="B8:J8"/>
    <mergeCell ref="B10:J10"/>
    <mergeCell ref="B11:J11"/>
    <mergeCell ref="C15:C21"/>
    <mergeCell ref="B15:B21"/>
    <mergeCell ref="H245:J245"/>
    <mergeCell ref="D244:E244"/>
    <mergeCell ref="H244:J244"/>
    <mergeCell ref="C242:D242"/>
    <mergeCell ref="D243:E243"/>
    <mergeCell ref="H243:J243"/>
    <mergeCell ref="D245:E245"/>
    <mergeCell ref="C163:C171"/>
    <mergeCell ref="B163:B171"/>
    <mergeCell ref="C179:C184"/>
    <mergeCell ref="B179:B184"/>
    <mergeCell ref="C202:C203"/>
    <mergeCell ref="B202:B203"/>
    <mergeCell ref="C227:C232"/>
    <mergeCell ref="B227:B232"/>
    <mergeCell ref="B234:B235"/>
    <mergeCell ref="C234:C235"/>
    <mergeCell ref="C212:C213"/>
    <mergeCell ref="B212:B213"/>
    <mergeCell ref="C214:C217"/>
    <mergeCell ref="B214:B217"/>
  </mergeCells>
  <pageMargins left="0.27559055118110237" right="0" top="7.874015748031496E-2" bottom="0" header="0.31496062992125984" footer="0.31496062992125984"/>
  <pageSetup scale="63" orientation="landscape" r:id="rId1"/>
  <rowBreaks count="12" manualBreakCount="12">
    <brk id="35" max="9" man="1"/>
    <brk id="46" max="9" man="1"/>
    <brk id="63" max="9" man="1"/>
    <brk id="75" max="9" man="1"/>
    <brk id="88" max="9" man="1"/>
    <brk id="109" max="9" man="1"/>
    <brk id="119" max="9" man="1"/>
    <brk id="128" max="9" man="1"/>
    <brk id="144" max="9" man="1"/>
    <brk id="187" max="9" man="1"/>
    <brk id="198" max="9" man="1"/>
    <brk id="2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OCTUBRE  2022</vt:lpstr>
      <vt:lpstr>'OCTUBRE 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Arianny Peña Terrero</cp:lastModifiedBy>
  <cp:lastPrinted>2022-12-14T13:04:04Z</cp:lastPrinted>
  <dcterms:created xsi:type="dcterms:W3CDTF">2021-07-01T20:21:12Z</dcterms:created>
  <dcterms:modified xsi:type="dcterms:W3CDTF">2022-12-20T14:34:05Z</dcterms:modified>
</cp:coreProperties>
</file>