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15120" windowHeight="7470" firstSheet="1" activeTab="1"/>
  </bookViews>
  <sheets>
    <sheet name="JUNIO" sheetId="1" r:id="rId1"/>
    <sheet name="FEBRERO   2023" sheetId="12" r:id="rId2"/>
  </sheets>
  <definedNames>
    <definedName name="_xlnm._FilterDatabase" localSheetId="1" hidden="1">'FEBRERO   2023'!#REF!</definedName>
    <definedName name="_xlnm.Print_Area" localSheetId="1">'FEBRERO   2023'!$A$1:$J$237</definedName>
  </definedNames>
  <calcPr calcId="145621"/>
</workbook>
</file>

<file path=xl/calcChain.xml><?xml version="1.0" encoding="utf-8"?>
<calcChain xmlns="http://schemas.openxmlformats.org/spreadsheetml/2006/main">
  <c r="H203" i="12" l="1"/>
  <c r="H204" i="12"/>
  <c r="H205" i="12"/>
  <c r="H206" i="12"/>
  <c r="H207" i="12"/>
  <c r="H208" i="12"/>
  <c r="H209" i="12"/>
  <c r="H210" i="12"/>
  <c r="H212" i="12"/>
  <c r="H213" i="12"/>
  <c r="H214" i="12"/>
  <c r="H215" i="12"/>
  <c r="H216" i="12"/>
  <c r="H217" i="12"/>
  <c r="H218" i="12"/>
  <c r="H219" i="12"/>
  <c r="H220" i="12"/>
  <c r="H221" i="12"/>
  <c r="H222" i="12"/>
  <c r="H224" i="12"/>
  <c r="H225" i="12"/>
  <c r="H226" i="12"/>
  <c r="H227" i="12"/>
  <c r="H228" i="12"/>
  <c r="G203" i="12"/>
  <c r="G204" i="12"/>
  <c r="G205" i="12"/>
  <c r="G206" i="12"/>
  <c r="G207" i="12"/>
  <c r="G208" i="12"/>
  <c r="G209" i="12"/>
  <c r="G210" i="12"/>
  <c r="G212" i="12"/>
  <c r="G213" i="12"/>
  <c r="G214" i="12"/>
  <c r="G215" i="12"/>
  <c r="G216" i="12"/>
  <c r="G217" i="12"/>
  <c r="G218" i="12"/>
  <c r="G219" i="12"/>
  <c r="G220" i="12"/>
  <c r="G221" i="12"/>
  <c r="G222" i="12"/>
  <c r="G224" i="12"/>
  <c r="G225" i="12"/>
  <c r="G226" i="12"/>
  <c r="G227" i="12"/>
  <c r="G228" i="12"/>
  <c r="H141" i="12"/>
  <c r="H142" i="12"/>
  <c r="H143" i="12"/>
  <c r="H144" i="12"/>
  <c r="H145" i="12"/>
  <c r="H146" i="12"/>
  <c r="H148" i="12"/>
  <c r="H149" i="12"/>
  <c r="H150" i="12"/>
  <c r="H151" i="12"/>
  <c r="H152" i="12"/>
  <c r="H153" i="12"/>
  <c r="H154" i="12"/>
  <c r="H155" i="12"/>
  <c r="H156" i="12"/>
  <c r="H157" i="12"/>
  <c r="H158" i="12"/>
  <c r="H159" i="12"/>
  <c r="H160" i="12"/>
  <c r="H161" i="12"/>
  <c r="H162" i="12"/>
  <c r="H163" i="12"/>
  <c r="H164" i="12"/>
  <c r="H165" i="12"/>
  <c r="H166" i="12"/>
  <c r="H167" i="12"/>
  <c r="H168" i="12"/>
  <c r="H169" i="12"/>
  <c r="H170" i="12"/>
  <c r="H172" i="12"/>
  <c r="H173" i="12"/>
  <c r="H174" i="12"/>
  <c r="H175" i="12"/>
  <c r="H176" i="12"/>
  <c r="H177" i="12"/>
  <c r="H178" i="12"/>
  <c r="H179" i="12"/>
  <c r="H180" i="12"/>
  <c r="H181" i="12"/>
  <c r="H182" i="12"/>
  <c r="H183" i="12"/>
  <c r="H184" i="12"/>
  <c r="H185" i="12"/>
  <c r="H186" i="12"/>
  <c r="H187" i="12"/>
  <c r="H188" i="12"/>
  <c r="G141" i="12"/>
  <c r="G142" i="12"/>
  <c r="G143" i="12"/>
  <c r="G144" i="12"/>
  <c r="G145" i="12"/>
  <c r="G146" i="12"/>
  <c r="G148" i="12"/>
  <c r="G149" i="12"/>
  <c r="G150" i="12"/>
  <c r="G151" i="12"/>
  <c r="G152" i="12"/>
  <c r="G153" i="12"/>
  <c r="G154" i="12"/>
  <c r="G155" i="12"/>
  <c r="G156" i="12"/>
  <c r="G157" i="12"/>
  <c r="G158" i="12"/>
  <c r="G159" i="12"/>
  <c r="G160" i="12"/>
  <c r="G161" i="12"/>
  <c r="G162" i="12"/>
  <c r="G163" i="12"/>
  <c r="G164" i="12"/>
  <c r="G165" i="12"/>
  <c r="G166" i="12"/>
  <c r="G167" i="12"/>
  <c r="G168" i="12"/>
  <c r="G169" i="12"/>
  <c r="G170" i="12"/>
  <c r="G172" i="12"/>
  <c r="G173" i="12"/>
  <c r="G174" i="12"/>
  <c r="G175" i="12"/>
  <c r="G176" i="12"/>
  <c r="G177" i="12"/>
  <c r="G178" i="12"/>
  <c r="G179" i="12"/>
  <c r="G180" i="12"/>
  <c r="G181" i="12"/>
  <c r="G182" i="12"/>
  <c r="G183" i="12"/>
  <c r="G184" i="12"/>
  <c r="G185" i="12"/>
  <c r="G186" i="12"/>
  <c r="G187" i="12"/>
  <c r="G188" i="12"/>
  <c r="G97" i="12" l="1"/>
  <c r="H97" i="12"/>
  <c r="H68" i="12"/>
  <c r="H69" i="12"/>
  <c r="H70" i="12"/>
  <c r="H71" i="12"/>
  <c r="H72" i="12"/>
  <c r="H73" i="12"/>
  <c r="H74" i="12"/>
  <c r="H75" i="12"/>
  <c r="H76" i="12"/>
  <c r="H77" i="12"/>
  <c r="H78" i="12"/>
  <c r="H79" i="12"/>
  <c r="H80" i="12"/>
  <c r="H82" i="12"/>
  <c r="H83" i="12"/>
  <c r="H84" i="12"/>
  <c r="H85" i="12"/>
  <c r="H86" i="12"/>
  <c r="H87" i="12"/>
  <c r="H88" i="12"/>
  <c r="H89" i="12"/>
  <c r="H90" i="12"/>
  <c r="H91" i="12"/>
  <c r="H93" i="12"/>
  <c r="H94" i="12"/>
  <c r="H95" i="12"/>
  <c r="H96" i="12"/>
  <c r="H98" i="12"/>
  <c r="H99" i="12"/>
  <c r="H100" i="12"/>
  <c r="H101" i="12"/>
  <c r="H102" i="12"/>
  <c r="H103" i="12"/>
  <c r="H104" i="12"/>
  <c r="H105" i="12"/>
  <c r="H106" i="12"/>
  <c r="H107" i="12"/>
  <c r="H108" i="12"/>
  <c r="H109" i="12"/>
  <c r="H110" i="12"/>
  <c r="H111" i="12"/>
  <c r="H113" i="12"/>
  <c r="H114" i="12"/>
  <c r="H115" i="12"/>
  <c r="H116" i="12"/>
  <c r="H117" i="12"/>
  <c r="H118" i="12"/>
  <c r="H119" i="12"/>
  <c r="H120" i="12"/>
  <c r="H121" i="12"/>
  <c r="H122" i="12"/>
  <c r="H123" i="12"/>
  <c r="H124" i="12"/>
  <c r="H126" i="12"/>
  <c r="H127" i="12"/>
  <c r="H128" i="12"/>
  <c r="H129" i="12"/>
  <c r="H130" i="12"/>
  <c r="H131" i="12"/>
  <c r="H132" i="12"/>
  <c r="H133" i="12"/>
  <c r="G68" i="12"/>
  <c r="G69" i="12"/>
  <c r="G70" i="12"/>
  <c r="G71" i="12"/>
  <c r="G72" i="12"/>
  <c r="G73" i="12"/>
  <c r="G74" i="12"/>
  <c r="G75" i="12"/>
  <c r="G76" i="12"/>
  <c r="G77" i="12"/>
  <c r="G78" i="12"/>
  <c r="G79" i="12"/>
  <c r="G80" i="12"/>
  <c r="G82" i="12"/>
  <c r="G83" i="12"/>
  <c r="G84" i="12"/>
  <c r="G85" i="12"/>
  <c r="G86" i="12"/>
  <c r="G87" i="12"/>
  <c r="G88" i="12"/>
  <c r="G89" i="12"/>
  <c r="G90" i="12"/>
  <c r="G91" i="12"/>
  <c r="G93" i="12"/>
  <c r="G94" i="12"/>
  <c r="G95" i="12"/>
  <c r="G96" i="12"/>
  <c r="G98" i="12"/>
  <c r="G99" i="12"/>
  <c r="G100" i="12"/>
  <c r="G101" i="12"/>
  <c r="G102" i="12"/>
  <c r="G103" i="12"/>
  <c r="G104" i="12"/>
  <c r="G105" i="12"/>
  <c r="G106" i="12"/>
  <c r="G107" i="12"/>
  <c r="G108" i="12"/>
  <c r="G109" i="12"/>
  <c r="G110" i="12"/>
  <c r="G111" i="12"/>
  <c r="G113" i="12"/>
  <c r="G114" i="12"/>
  <c r="G115" i="12"/>
  <c r="G116" i="12"/>
  <c r="G117" i="12"/>
  <c r="G118" i="12"/>
  <c r="G119" i="12"/>
  <c r="G120" i="12"/>
  <c r="G121" i="12"/>
  <c r="G122" i="12"/>
  <c r="G123" i="12"/>
  <c r="G124" i="12"/>
  <c r="G126" i="12"/>
  <c r="G127" i="12"/>
  <c r="G128" i="12"/>
  <c r="G129" i="12"/>
  <c r="G130" i="12"/>
  <c r="G131" i="12"/>
  <c r="G132" i="12"/>
  <c r="G133" i="12"/>
  <c r="H32" i="12"/>
  <c r="H33" i="12"/>
  <c r="H34" i="12"/>
  <c r="H35" i="12"/>
  <c r="H36" i="12"/>
  <c r="H38" i="12"/>
  <c r="H39" i="12"/>
  <c r="H40" i="12"/>
  <c r="H41" i="12"/>
  <c r="H42" i="12"/>
  <c r="H43" i="12"/>
  <c r="H44" i="12"/>
  <c r="H45" i="12"/>
  <c r="H46" i="12"/>
  <c r="H47" i="12"/>
  <c r="H48" i="12"/>
  <c r="H50" i="12"/>
  <c r="H51" i="12"/>
  <c r="H52" i="12"/>
  <c r="H53" i="12"/>
  <c r="H54" i="12"/>
  <c r="H55" i="12"/>
  <c r="H56" i="12"/>
  <c r="H57" i="12"/>
  <c r="H58" i="12"/>
  <c r="H59" i="12"/>
  <c r="H60" i="12"/>
  <c r="H62" i="12"/>
  <c r="H63" i="12"/>
  <c r="H64" i="12"/>
  <c r="H65" i="12"/>
  <c r="H66" i="12"/>
  <c r="H67" i="12"/>
  <c r="H134" i="12"/>
  <c r="H136" i="12"/>
  <c r="H137" i="12"/>
  <c r="H138" i="12"/>
  <c r="H139" i="12"/>
  <c r="H140" i="12"/>
  <c r="H190" i="12"/>
  <c r="H191" i="12"/>
  <c r="H192" i="12"/>
  <c r="H193" i="12"/>
  <c r="H194" i="12"/>
  <c r="H195" i="12"/>
  <c r="H196" i="12"/>
  <c r="H197" i="12"/>
  <c r="H198" i="12"/>
  <c r="H199" i="12"/>
  <c r="H200" i="12"/>
  <c r="H202" i="12"/>
  <c r="G31" i="12"/>
  <c r="G32" i="12"/>
  <c r="G33" i="12"/>
  <c r="G34" i="12"/>
  <c r="G35" i="12"/>
  <c r="G36" i="12"/>
  <c r="G38" i="12"/>
  <c r="G39" i="12"/>
  <c r="G40" i="12"/>
  <c r="G41" i="12"/>
  <c r="G42" i="12"/>
  <c r="G43" i="12"/>
  <c r="G44" i="12"/>
  <c r="G45" i="12"/>
  <c r="G46" i="12"/>
  <c r="G47" i="12"/>
  <c r="G48" i="12"/>
  <c r="G50" i="12"/>
  <c r="G51" i="12"/>
  <c r="G52" i="12"/>
  <c r="G53" i="12"/>
  <c r="G54" i="12"/>
  <c r="G55" i="12"/>
  <c r="G56" i="12"/>
  <c r="G57" i="12"/>
  <c r="G58" i="12"/>
  <c r="G59" i="12"/>
  <c r="G60" i="12"/>
  <c r="G62" i="12"/>
  <c r="G63" i="12"/>
  <c r="G64" i="12"/>
  <c r="G65" i="12"/>
  <c r="G66" i="12"/>
  <c r="G67" i="12"/>
  <c r="G134" i="12"/>
  <c r="G136" i="12"/>
  <c r="G137" i="12"/>
  <c r="G138" i="12"/>
  <c r="G139" i="12"/>
  <c r="G140" i="12"/>
  <c r="G190" i="12"/>
  <c r="G191" i="12"/>
  <c r="G192" i="12"/>
  <c r="G193" i="12"/>
  <c r="G194" i="12"/>
  <c r="G195" i="12"/>
  <c r="G196" i="12"/>
  <c r="G197" i="12"/>
  <c r="G198" i="12"/>
  <c r="G199" i="12"/>
  <c r="G200" i="12"/>
  <c r="G202" i="12"/>
  <c r="H31" i="12"/>
  <c r="H30" i="12"/>
  <c r="G30" i="12"/>
  <c r="H29" i="12" l="1"/>
  <c r="G29" i="12"/>
  <c r="H28" i="12"/>
  <c r="G28" i="12"/>
  <c r="H27" i="12"/>
  <c r="G27" i="12"/>
  <c r="H26" i="12"/>
  <c r="G26" i="12"/>
  <c r="H25" i="12"/>
  <c r="G25" i="12"/>
  <c r="H24" i="12"/>
  <c r="G24" i="12"/>
  <c r="H23" i="12"/>
  <c r="G23" i="12"/>
  <c r="H22" i="12"/>
  <c r="G22" i="12"/>
  <c r="H20" i="12"/>
  <c r="G20" i="12"/>
  <c r="H19" i="12"/>
  <c r="G19" i="12"/>
  <c r="H18" i="12"/>
  <c r="G18" i="12"/>
  <c r="H17" i="12"/>
  <c r="G17" i="12"/>
  <c r="H16" i="12"/>
  <c r="G16" i="12"/>
  <c r="H15" i="12"/>
  <c r="G15" i="12"/>
  <c r="H14" i="12"/>
  <c r="G14" i="12"/>
  <c r="H26" i="1" l="1"/>
  <c r="I26" i="1" s="1"/>
  <c r="H15" i="1" l="1"/>
  <c r="I15" i="1" s="1"/>
</calcChain>
</file>

<file path=xl/sharedStrings.xml><?xml version="1.0" encoding="utf-8"?>
<sst xmlns="http://schemas.openxmlformats.org/spreadsheetml/2006/main" count="1020" uniqueCount="575">
  <si>
    <t>PROVEEDOR</t>
  </si>
  <si>
    <t>CONCEPTO</t>
  </si>
  <si>
    <t>FECHA FACTURA</t>
  </si>
  <si>
    <t>FACTURA No                                       (NCF GUBERNAMENTAL)</t>
  </si>
  <si>
    <t>MONTO FACTURADO</t>
  </si>
  <si>
    <t>FECHA FIN FACTURA</t>
  </si>
  <si>
    <t>MONTO PAGADO A LA FECHA</t>
  </si>
  <si>
    <t>MONTO PENDIENTE</t>
  </si>
  <si>
    <t>ESTADO                                                                       (COMPLETO, PENDIENTE Y ATRASADO)</t>
  </si>
  <si>
    <t xml:space="preserve"> B1500000008</t>
  </si>
  <si>
    <t>JORGE ANTONIO LOPEZ HILARIO</t>
  </si>
  <si>
    <t>SEGURO NACIONAL DE SALUD</t>
  </si>
  <si>
    <t>B1500004318</t>
  </si>
  <si>
    <t>286,852.00                                       32,018.00</t>
  </si>
  <si>
    <t>LIB. 1823 D/F 08/06/2021, SERVICIOS JURIDICOS CORRESPONDIENTE AL  MES MAYO,  A FAVOR DEL ASESOR JURIDICO DEL DESPACHO DE ESTE MIP. SEGUN CERTIFICADO DE CONTRATO NO. BS-0012232-2020</t>
  </si>
  <si>
    <t>LIB. 1838 D/F 15/06/2021, POR SERVICIO DE SEGURO MEDICO AL PERSONAL DE ESTE MIP , MENOS DESC. NOMINA DE RD$32,018.00, PERIODO DEL 01 AL 31/05/2021</t>
  </si>
  <si>
    <t>GOMARGOS, S.R.L.</t>
  </si>
  <si>
    <t>B1500000045</t>
  </si>
  <si>
    <t>LIB. 1850 D/F 18/06/2021, PAGO FACTURA SEGUN O/C MIP-2021-00061, POR ADQUISICION DE CORTINAS TIPO ZEBRA PARA LAS VENTANAS DEL PISO 11 DE ESTE MIP.</t>
  </si>
  <si>
    <t>VIAMAR C POR A</t>
  </si>
  <si>
    <t>SANTO DOMINGO MOTORS COMPANY S.A..-</t>
  </si>
  <si>
    <t>ANTHURIANA DOMINICANA, SRL</t>
  </si>
  <si>
    <t>FABIOLA MARIA NERY CABRERA GONZALEZ</t>
  </si>
  <si>
    <t>CONSULTORES DE DATOS DEL CARIBE, SRL</t>
  </si>
  <si>
    <t>LEO THEN &amp; ASOCIADOS, SRL</t>
  </si>
  <si>
    <t>PUBLICACIONES AHORA C POR A</t>
  </si>
  <si>
    <t>ALTICE DOMINICANA, S. A</t>
  </si>
  <si>
    <t>SANDY IMPORT MOTORS S.R.L.</t>
  </si>
  <si>
    <t xml:space="preserve">MILENA TOURS, SRL </t>
  </si>
  <si>
    <t>ACTUALIDADES VD, SRL</t>
  </si>
  <si>
    <t>CRISTALIA, SRL</t>
  </si>
  <si>
    <t>AUTO AIRE KENNEDY, SRL</t>
  </si>
  <si>
    <t>CHEQUE 75964 D/F 01/06/2021PAGO FACTURAS  SEGUN  O/S  NOS. MIP-2021-00065, 73, 83 Y 89, POR MANTENIMIENTO A 6   VEHICULOS  MARCA KIA, MODELO SPORTAGE, CHASIS NOS. 7665900, 7168653, 7699999, 7565988, 700672 Y 7701225, ASIGNADOS AL DEPARTAMENTO DE TRANSPORTACION  Y AL COBA DE ESTE MIP.</t>
  </si>
  <si>
    <t>COMPLETO</t>
  </si>
  <si>
    <t>BIENES RAICES AMOK, SRL</t>
  </si>
  <si>
    <t>CHEQUE 75969 D/F 01/06/2021, PAGO FACTURAS  NCF. B1500005509, 5540 Y 5568,  O/S  NO. MIP-2020-00047, 53 Y 62, POR MANTENIMIENTO A 3   VEHICULOS , CHASIS NO. 7565519, 7666584 Y 7713727, ASIGNADOS AL DIRECTOR DE TEGNOLOGIA DE LA INFORMACION, DIRECTORA DE REGISTRO Y CONTROL DE PORTE Y TENENCIA DE ARMAS Y AL COBA. OBJETO: 2.2.7.2.06</t>
  </si>
  <si>
    <t>CHEQUE 75970 D/F 02/06/2021PAGO FACTURAS NCF.B1500017081, 17116, 17112, 17153, 17154  Y 17152, O/S NOS. MIP-2021-00091, 92, 93, 102 Y 103, POR MANTENIMIENTO A LOS VEHICULOS,  TERMINALES DE CHASIS NOS: 650594, 607149, 650595, 25650, 606858 Y 196228,   ASIGNADOS  AL  CORDINADOR DE LA SEGURIDAD INTERNA,  VICE-MIN DE SEG PREVENTIVA EN GOBIERNOS PROVINCIALES, Dira. DE ASUNTOS MIGRATORIOS, Dir. FINANCIERO,  Sr. MINISTRO Y AL COBA DE ESTE MIP, OBJETO: 2.2.7.2.06.</t>
  </si>
  <si>
    <t>B1500002321</t>
  </si>
  <si>
    <t>CHEQUE 75971 D/F 02/06/2021, PAGO FACTURA, NCF B1500002321, O/C-MIP-2021-00051, POR ADQUISICION DE MATAS UTILIZADAS EN EL PISO 11 DE ESTE MIP, OBJETO: 2.3.1.3.03.</t>
  </si>
  <si>
    <t xml:space="preserve">CHEQUE 75972 D/F 02/06/2021, PAGO FACTURAS NCF.B1500000023 Y B1500000027, POR HONORARIOS PROFESIONALES,  EN LA LEGALIZACION DE 24 DOCUMENTOS, EN LA DIRECCION JURIDICA DE ESTE MIP. </t>
  </si>
  <si>
    <t xml:space="preserve">CHEQUE 75974 D/F 02/06/2021, PAGO FACTURA NCF B1500000895,  CORRESPONDIENTE A LOS CARGOS FIJOS, REPORTES DE CREDITOS ADICIONALES, REPORTES DE LOCALIZACION ADICIONALES DEL SERVICIO DE BURO DE CREDITO, DURANTE EL PERIODO DEL 13/04/2021  AL 12/05/2021.  OBJETAL : 2.2.8.7.06   </t>
  </si>
  <si>
    <t>B1500000895</t>
  </si>
  <si>
    <t>CHEQUE 75975 D/F 02/06/2021,PAGO FACTURA, NCF B1500000213, O/S-MIP-2021-00079, POR CONTRATACION DE SERVICIOS DE IMPRESION Y ENCUADERNACION DEL MATERIAL UTILIZADO EN EL PLAN NACIONAL DE CONVIVENCIA PACIFICA Y SEGURIDAD CIUDADANA, OBJETOS: 2.2.2.2.01 $ 81774.00  2.3.9.9.01,  $ 1741.68.</t>
  </si>
  <si>
    <t>B1500000213</t>
  </si>
  <si>
    <t>CHEQUE 75997 D/F 04/06/2021,PAGO FACTURA NCF B1500002212, POR DIFUSION PUBLICITARIA PARA LA CONVOCATORIA  LICITACION PUBLICA PARA LA ADQUISICION DE COMBUSTIBLE, POR DOS DIAS CONSECUTIVOS PARA ESTE MIP, OBJETO: 2.2.21.01.</t>
  </si>
  <si>
    <t>CHEQUE 75998 D/F 04/06/2021,PAGO FACTURAS NCF.B1500000024, 25 Y 26 POR HONORARIOS PROFESIONALES,  EN LA LEGALIZACION DE 28 DOCUMENTOS, EN LA DIRECCION JURIDICA DE ESTE MIP. OBJETO 2.2.8.7.02.</t>
  </si>
  <si>
    <t>CHEQUE 76004  D/F 10/06/2021,PAGO FACTURAS NCF. B1500030099 Y B1500030126, CUENTAS NOS. 9704970 Y 4045090, POR SERVICIOS A LA POLICIA AUXILIAR  Y ESTE MIP , CORRESPONDIENTE AL PERIODO DEL 20/04/2021 AL 19/05/2021. OBJETOS 2.2.1.3.01 RD$ 578.50,  2.2.1.5.01 RD$ 12,543.60.</t>
  </si>
  <si>
    <t>CHEQUE 76005 D/F 11/06/2021,PAGO FACTURAS NCF.B1500000028 Y B1500000029 POR HONORARIOS PROFESIONALES,  EN LA LEGALIZACION DE 27 DOCUMENTOS, EN LA DIRECCION JURIDICA DE ESTE MIP. OBJETO 2.2.8.7.02.</t>
  </si>
  <si>
    <t>CHEQUE 76038 D/F 16/06/2021,PAGO FACTURA,  NCF B1500000133, O/S-MIP-2021-00043, POR SERVICIO DE MANTENIMIENTO PARA EL VEHICULO  MARCA LEXUS, TERMINAL DE CHASIS: 784009456, ASIGNADO AL Sr. MINISTRO DE ESTE MIP. OBJETO: 2.2.7.2.06</t>
  </si>
  <si>
    <t>CHEQUE 76057 D/F 22/06/2021,PAGO FACTURA, NCF. B1500000662  D/C-MIP-2021-00138, POR  LA ADQUISICION DE 15 GRECAS PARA CAFE, A SER UTILIZADAS EN LAS DIFERENTES COCINA  DE ESTE MIP. OBJETO: 2.3.9.5.01.</t>
  </si>
  <si>
    <t>CHEQUE 76069 D/F 25/06/2021,PAGO FACTURA NCF.B1500000273, DE O/S NO.MIP-2021-00114, POR SERVICIO DE  DESINFECCION, DE LAS AREAS DE  LOS PISOS 2, 3, 11 Y 13 DE ESTE MIP, DEBIDO A BROTE DE COVID-19. OBJETO 2.2.8.5.01</t>
  </si>
  <si>
    <t xml:space="preserve">CHEQUE 76070 D/F 25/06/2021,PAGO FACTURA NCF B1500000915, CORRESPONDIENTE A LOS CARGOS FIJOS, REPORTES DE CREDITOS ADICIONALES, REPORTES DE LOCALIZACION ADICIONALES DEL SERVICIO DE BURO DE CREDITO, DURANTE EL PERIODO DEL 13/05/2021  AL 12/06/2021.  OBJETAL : 2.2.8.7.06   </t>
  </si>
  <si>
    <t xml:space="preserve">CHEQUE 76071 D/F 25/06/2021,PAGO FACTURA, NCF B1500000163,  O/S-MIP-2021-00112, POR SERVICIO DE TINTADO DE CRISTALES UBICADOS EN EL DEPARTAMENTO DE ARCHIVOS DE ESTE MIP, OBJETO: 2.2.9.1.01 </t>
  </si>
  <si>
    <t>B1500000023  B1500000027</t>
  </si>
  <si>
    <t>13/05/2021   17/05/2021</t>
  </si>
  <si>
    <t>33,040.00  23,600.00</t>
  </si>
  <si>
    <t>13/06/2021   17/06/2021</t>
  </si>
  <si>
    <t>RESTAURANT LINA C POR A</t>
  </si>
  <si>
    <t>B1500001090</t>
  </si>
  <si>
    <t xml:space="preserve"> B1500002963</t>
  </si>
  <si>
    <t>EDITORA EL NUEVO DIARIO, S.A.</t>
  </si>
  <si>
    <t>LIB. 1862 D/F 07/06/2021PAGO FACT. NCF B1500001090 Y SALDO O/S MIP-2021-00118,CONTRATACION DE SERVICIOS DE CATERING: COFFE BREAK MATUTINO, VESPERTINO Y ALMUERZO, PARA LOS DIAS 14 Y 15 DE MAYO 2021.</t>
  </si>
  <si>
    <t>LIB. 1945 D/F 10/06/2021PAGO FACT. NCF B1500002963 CON O/S MIP-2021-00096, POR DIFUSION PUBLICITARIA DE CONVOCATORIA A LICITACION PUBLICA DE STE MIP PARA LA ADQUISICION DE COMBUSTIBLE POR DOS (2) DIAS CONSECUTIVOS EN DIARIO DE CIRCULACION NACIONAL.</t>
  </si>
  <si>
    <t>COMPAÑIA DOMINICANA DE TELEFONO, C. POR A.</t>
  </si>
  <si>
    <t>LIB. 1957 D/F 11/06/2021, PAGO CUENTA NO.710029713, SEGUN FACTURA NCF. B1500097770, POR SERVICIO TELEFÓNICO A ESTE MIP, CORRESPONDIENTE AL MES DE MAYO 2021.</t>
  </si>
  <si>
    <t>B1500097770</t>
  </si>
  <si>
    <t>EDESUR DOMINICA, S.A.</t>
  </si>
  <si>
    <t>LIB 1958 D/F 11/06/2021, PAGO NIC. NO. 6671693 ,POR SERVICIO DE ELECTRICIDAD AL LOCAL DONDE FUNCIONA LA CASA DE PREVENCION Y SEGURIDAD CIUDADANA DE ESTE MIP, PERIODO DE FACTURACIÓN DEL 01/04/2021 AL 02/05/2021. A FAVOR DE EDESUR.</t>
  </si>
  <si>
    <t>B1500222998</t>
  </si>
  <si>
    <t>31/06/2021</t>
  </si>
  <si>
    <t>B1500000167</t>
  </si>
  <si>
    <t>DIPRES DISLA, SRL</t>
  </si>
  <si>
    <t>B1500000137</t>
  </si>
  <si>
    <t>LIB. 1966 D/F 11/06/221, PAGO FACT. NCF B1500000137 CON O/C MIP-2020-00244, POR SERVICIO DE RECARGA DE EXTINTORES PARA USO DE ESTE MIP.</t>
  </si>
  <si>
    <t>LIB 1960 D/F 11/06/2021, PAGO FACTURA NCF. B1500000167, SEGÚN CONTRATO BS-0007243-2020,POR ALQUILER DE LA NAVE QUE SE UTILIZA COMO ALMACEN DE ESTE MIP, UBICADA EN LA AV. REP. DE COLOMBIA, EN LOS PERALEJOS., CORRESP. AL PERIODO DESDE EL 15/04/2020 AL 14/05/2021</t>
  </si>
  <si>
    <t>COMPAÑIA DOMINICANA DE TELEFONOS, C.POR A.</t>
  </si>
  <si>
    <t>LIB. 1983 D/F 11/06/2021PAGO CUENTA NO.703616800, NCF B1500098062, POR SERVICIO DE FLOTAS DE ESTE MINISTERIO CORRESPONDIENTE AL MES DE MAYO 2021</t>
  </si>
  <si>
    <t>B1500098062</t>
  </si>
  <si>
    <t>LIB. 2006 D/F 14/06/2021, PAGO FACTURA NCF B1500000599, SEGUN O/C -MIP-2021-00080 D/F 08/04/2021, POR CONTRATACION DE UNA EMPRESA SOCIAL MEDIA, PARA MONTAJE DE CAMPAÑA ORIENTACION, EDUCACION Y PREVENCION SEGURIDAD CIUDADANA.</t>
  </si>
  <si>
    <t>B1500000599</t>
  </si>
  <si>
    <t>GTB RADIODIFUSORES, SRL</t>
  </si>
  <si>
    <t>SEGUROS RESERVAS, S. A.</t>
  </si>
  <si>
    <t>B1500027960</t>
  </si>
  <si>
    <t>E CONSTHERA, SRL</t>
  </si>
  <si>
    <t>B1500000056</t>
  </si>
  <si>
    <t>HV MEDISOLUTIONS, SRL</t>
  </si>
  <si>
    <t xml:space="preserve">B1500000220 </t>
  </si>
  <si>
    <t>SUPLIDORA DE CARNES SAILIN, EIRL</t>
  </si>
  <si>
    <t>B1500000182  B1500000187</t>
  </si>
  <si>
    <t>30/03/2021  20/04/2021</t>
  </si>
  <si>
    <t>19,312.24 16,042.80</t>
  </si>
  <si>
    <t>HUMANO SEGUROS S A</t>
  </si>
  <si>
    <t>B1500018507 B1500018508 B1500018509</t>
  </si>
  <si>
    <t xml:space="preserve">01/05/2021 01/05/2021 01/05/2021 </t>
  </si>
  <si>
    <t>75,897.78 214,713.35 1,035,874.90</t>
  </si>
  <si>
    <t>CORPORACION ESTATAL DE RADIO Y TELEVISION</t>
  </si>
  <si>
    <t>B1500004506   B1500004647</t>
  </si>
  <si>
    <t>05/05/2021 04/06/2021</t>
  </si>
  <si>
    <t>41,872.56 41,872.56</t>
  </si>
  <si>
    <t>B1500005593  B1500005594   B1500005595  B1500005633 B1500005674   B1500005709</t>
  </si>
  <si>
    <t>B1500005540   B1500005568    B1500005674</t>
  </si>
  <si>
    <t>LICDA. ROSANDA SERRANO</t>
  </si>
  <si>
    <t xml:space="preserve">LICDO. NOE VASQUEZ </t>
  </si>
  <si>
    <t xml:space="preserve">AUTORIZADO POR </t>
  </si>
  <si>
    <t>Director Financiero</t>
  </si>
  <si>
    <t>DEPARTAMENTO DE CONTABILIDAD</t>
  </si>
  <si>
    <t>PAGOS A PROVEEDORES</t>
  </si>
  <si>
    <t>CORRESPONDIENTE DEL 01 AL 30 DE JUNIO DEL 2021</t>
  </si>
  <si>
    <t>PENDIENTE</t>
  </si>
  <si>
    <t>30/04/2021  20/05/2021</t>
  </si>
  <si>
    <t xml:space="preserve">01/06/2021 01/06/2021 01/06/2021 </t>
  </si>
  <si>
    <t>05/06/2021 04/07/2021</t>
  </si>
  <si>
    <t xml:space="preserve">25/03/2021 25/03/2021 25/03/2021 31/03/2021 12/04/2021 20/04/2021 </t>
  </si>
  <si>
    <t>10,140.82 8,125.66 6,081.18 8,466.18 6,436.34 8,466.18</t>
  </si>
  <si>
    <t>25/04/2021 25/04/2021 25/04/2021 30/04/2021 12/05/2021 20/05/2021</t>
  </si>
  <si>
    <t>18/03/2021  25/03/2021 12/04/2021</t>
  </si>
  <si>
    <t>6,081.01 7,642.51 6,436.34</t>
  </si>
  <si>
    <t>18/04/2021  25/04/2021 12/05/2021</t>
  </si>
  <si>
    <t xml:space="preserve">B1500017081  B1500017112  B1500017116    B1500017152  B1500017153 B1500017154  </t>
  </si>
  <si>
    <t>22/04/2021  26/04/2021 26/04/2021  29/04/2021 29/04/2021 29/04/2021</t>
  </si>
  <si>
    <t>18670.07  23,463.47 8,697.76  8,719.94 12,574.81  4,621.03</t>
  </si>
  <si>
    <t>22/05/2021  26/05/2021 26/05/2021  29/05/2021 29/05/2021 29/05/2021</t>
  </si>
  <si>
    <t>B1500002212</t>
  </si>
  <si>
    <t>30,680.00    28,320.00   7,080.00</t>
  </si>
  <si>
    <t>B1500000024  B1500000025   B1500000026</t>
  </si>
  <si>
    <t>13/05/2021   13/05/2021   14/05/2021</t>
  </si>
  <si>
    <t>13/06/2021   13/06/2021   14/06/2021</t>
  </si>
  <si>
    <t>25/05/2021  25/05/2021</t>
  </si>
  <si>
    <t>B1500030099    B1500030126</t>
  </si>
  <si>
    <t>10,005.81   3,116.29</t>
  </si>
  <si>
    <t>25/06/2021  25/06/2021</t>
  </si>
  <si>
    <t>B1500000028    B1500000029</t>
  </si>
  <si>
    <t>28/05/2021   28/05/2021</t>
  </si>
  <si>
    <t>28,320.00  25,400.00</t>
  </si>
  <si>
    <t>28/06/2021   28/06/2021</t>
  </si>
  <si>
    <t>B1500000133</t>
  </si>
  <si>
    <t>B1500003550</t>
  </si>
  <si>
    <t>CHEQUE 76068 D/F 23/06/2021,PAGO FACTURA, NCF B1500003550 D/F 04/05/2021, POR COMPRA DE BOLETO AEREO, A FAVOR  DEL Sr. SALVADOR  ADRIAN FERRERAS,  QUIEN SE TRASLADO DESDE URUGUAY AL  PAIS, PARA DAR ASISTENCIA Y ACOMPAÑAMIENTO A LA Sra. ELIZABETH MARTE, SEGUN MEMO: DG-MIP-3766-2021.</t>
  </si>
  <si>
    <t>B1500000662</t>
  </si>
  <si>
    <t xml:space="preserve"> B1500000163</t>
  </si>
  <si>
    <t>B1500000915</t>
  </si>
  <si>
    <t>B1500000273</t>
  </si>
  <si>
    <t>LIB 2007 D/F 14/06/2021 PAGO 3cer  ABONO NCF. B1500027960, POR LA RENOVACIÓN PÓLIZAS DE SEGUROS NO.2-2-502-0000152 (VEHICULOS DE MOTOR)  del 21/03/2021 al  21/03/2022, DE LA FLOTILLA VEH.  DEL MIP</t>
  </si>
  <si>
    <t>LIB. 2008 D/F 14/06/2021PAGO FACT. NCF B1500000056, Y SALDO A LA CUBICACION NO. 1 Y FINAL, SEGUN ADENDA BS-0011996-2020 AL CERT. DE CONTRATO B0017519-2019, POR LOS TRABAJOS DE REMODELACION DEL PISO 11 DE ESTE MIP</t>
  </si>
  <si>
    <t>LIB. 2041 D/F 16/06/2021PAGO FACT. NCF B1500000220 ABONO A LA O/S MIP-2020-00224, POR SERVICIOS DE ALMUERZOS Y CENA PARA EL PERSONAL DE SEGURIDAD DIURNO Y NOCTURNO DEL MIP.</t>
  </si>
  <si>
    <t>LIB. 2046 D/F 16/06/2021 PAGO FACTURAS NCF. B1500000182 Y B1500000187 Y SALDO O/C -MIP-2020-00235 d/F 21/12/2020, ADQUISICION 1,128 LIBRAS DE AZUCAR PARA SER UTILIZADA EN LAS DIFERENTES COCINAS Y DEPARTAMENTOS DE ESTE MINISTERIO</t>
  </si>
  <si>
    <t>LIB. 2144 D/F 18/06/2021, PAGO FACTURAS NCF. B1500018507-8508-8509, POR RD$1,633,978.99, POR SERV. SEG. MÉDICOS AL PERS. DEL COBA, PER/PRUEBA Y EL MIP, MENOS DESC. NÓMINA RD $284,632.54 Y NC. NO. B0400207221,RD$22,860.42, DEL 01 AL 31/05/2021.</t>
  </si>
  <si>
    <t>LIB. 2145 D/F 18/06/2021, PAGO FACTURAS NCF.:B1500004506 Y B1500004647, POR EL 10% DEL PRESUPUESTO DE PUBLICIDAD DE ACUERDO A LA LEY 134-03, CORRESPONDIENTE A LOS MESES DE MAYO Y JUNIO 2021.</t>
  </si>
  <si>
    <t>CENTRO AUTOMOTRIZ REMESA, SRL</t>
  </si>
  <si>
    <t>PAGO FACTURAS NCF. B1500001174 , B1500001173 SEGUN O/S-MIP-2020-00220, POR SERVICIO DE REPARACION Y MANTENIMIENTO PARA VARIOS VEHICULOS DE LA FLOTILLA DE ESTE MIP</t>
  </si>
  <si>
    <t>B1500001173  B1500001174</t>
  </si>
  <si>
    <t>17/03/2021       08/04/2021</t>
  </si>
  <si>
    <t>548,452.20     396,220.40</t>
  </si>
  <si>
    <t>17/04/2021       08/05/2021</t>
  </si>
  <si>
    <t xml:space="preserve">            REVISADO POR </t>
  </si>
  <si>
    <t xml:space="preserve">                 Encargada Depto. De Contabilidad</t>
  </si>
  <si>
    <t xml:space="preserve">REVISADO POR </t>
  </si>
  <si>
    <t xml:space="preserve">PREPARADO POR </t>
  </si>
  <si>
    <t>Auxiliar Depto. De Contabilidad</t>
  </si>
  <si>
    <t>JESUS A. BATISTA MARTINEZ</t>
  </si>
  <si>
    <t>LICDA. VIOLETA HERNANDEZ</t>
  </si>
  <si>
    <t>Directora Financiera</t>
  </si>
  <si>
    <t>B1500000016</t>
  </si>
  <si>
    <t>B1500000073</t>
  </si>
  <si>
    <t>LIB: 2485 d/f 03/04/2023. PAGO FACTURA NCF B1500000018, SEGUN O/C MIP-2022-00639, ADQUISICION DE KIT ESCOLARES PARA SER ENTREGADOS DENTRO DE LAS ACTIVIDADES DE LA ESTRATEGIA INTEGRAL DE SEGURIDAD CIUDADANA DE ESTE MINISTERIO.</t>
  </si>
  <si>
    <t>B1500000018</t>
  </si>
  <si>
    <t>CREA 2,SRL</t>
  </si>
  <si>
    <t>LIB: 2486 d/f 03/04/2023. PAGO FACTURA NCF B1500000017, SEGUN O/C MIP-2022-01277, ADQUISICION DE 4376 ACEITE DE SOYA, PARA SER DISTRIBUIDOS EN LOS SECTORES INTERVENIDOS EN EL PLAN DE SEGURIDAD CIUDADANA.</t>
  </si>
  <si>
    <t>B1500000017</t>
  </si>
  <si>
    <t>LIB: 2487 d/f 03/04/2023. PAGO FACTURA NCF B1500000032, SEGUN O/S MIP-2022-01167, CONTRATACION DE SERVICIO DE PUBLICIDAD EN TELEVISION, RADIO Y MEDIOS DIGITALES PARA MI PAIS SEGURO Y RD CUENTA CONTIGO EN EL PERIODO DESDE EL 16 DE DICIEMBRE DEL 2022 HASTA EL 30 DE ENERO 2023.</t>
  </si>
  <si>
    <t>B1500000032</t>
  </si>
  <si>
    <t>Pedro Antonio Rodríguez Abreu</t>
  </si>
  <si>
    <t>LIB: 2488 d/f 03/04/2023. PAGO FACTURA NCF B1500000016, SEGUN O/C MIP-2022-00641, ADQUISICION DE KIT ESCOLARES PARA SER ENTREGADOS DENTRO DE LAS ACTIVIDADES DE LA ESTRATEGIA INTEGRAL DE SEGURIDAD CIUDADANA DEL VICEMINISTERIO DE SEGURIDAD INTERIOR DE ESTE MINISTERIO.</t>
  </si>
  <si>
    <t>LIB: 2492 d/f 03/04/2023. PAGO FACTURA NCF. B1500003523, ABONO AL CERTIFICADO DE CONTRATO BS-0002483-2023, POR ADQUISICIÓN DE TÓNERES PARA SER UTILIZADOS EN LAS DIFERENTES ÁREAS DE ESTE MINISTERIO.</t>
  </si>
  <si>
    <t>B1500003523</t>
  </si>
  <si>
    <t>COMPU-OFFICE DOMINICANA, SRL</t>
  </si>
  <si>
    <t>Elayni Mateo Amador</t>
  </si>
  <si>
    <t>LIB: 2499 d/f 03/04/2023. PAGO FACTURA NCF. B1500000073, SEGUN O/S MIP-2022-01142, POR CONTRATACION DE SERVICIOS DE PUBLICIDAD EN TELEVISION , RADIO Y MEDIOS DIGITALES PARA MI PAIS SEGURO Y RD CUENTA CONTIGO, DESDE EL 16 DE DICIEMBRE  2022 AL 30 DE ENERO 2023.</t>
  </si>
  <si>
    <t>LIB: 2500 d/f 03/04/2023. PAGO FACTURA NCF B1500000100, SEGUN O/S MIP-2023-00101, IMPRESIÓN Y CONFECCIÓN DE BROCHURES PARA EL ACTO DE GRADUACIÓN DE CAPACITACION RED DE LIDERES COMUNITARIOS MEDIADORES DE CONFLICTOS DE ESTE MINISTERIO.</t>
  </si>
  <si>
    <t>B1500000100</t>
  </si>
  <si>
    <t>DISTEC DISTRIBUIDORA TECNOLOGICA PARA EL CARIBE, SRL</t>
  </si>
  <si>
    <t>LIB: 2501 d/f 03/0/2023.  PAGO FACTURA B1500000157, 2DO ABONO, AL CERTIFICADO DE CONTRATO BS-0016308-2022, POR ADQUISICION DE ALMUERZOS EJECUTIVOS Y ALMUERZOS (PLATO DEL DIA).</t>
  </si>
  <si>
    <t>B1500000157</t>
  </si>
  <si>
    <t>JMP Fiesta Catering, SRL</t>
  </si>
  <si>
    <t>LIB: 2551 d/f 03/04/2023. PAGO FACTURA NCF. B1500000159, SEGUN O/S MIP-2023-00018, POR ALQUILER DE ESPACIO FÍSICO PARA ENTRENAMIENTOS, TALLERES Y CAPACITACIONES QUE SE ESTARÁN EJECUTANDO BAJO EL MARCO DE LA ESTRATEGIA MI PAÍS SEGURO</t>
  </si>
  <si>
    <t>B1500000159</t>
  </si>
  <si>
    <t>SPIRIT, SAS</t>
  </si>
  <si>
    <t>LIC. JUAN VLADIMIR VELOZ</t>
  </si>
  <si>
    <t xml:space="preserve">  Encargado Interino Depto. De Contabilidad</t>
  </si>
  <si>
    <t>LIB: 2557 d/f 04/04/2023. PAGO NIC. 3748472, 3519309,1511181,1511187, 1511277, 2220785 , 1512025, 3497086, POR SERVICIO DE ELECTRICIDAD AL INSTITUTO NACIONAL DE MIGRACION, GOBERNACION DE LA ROMANA Y ESTE MIP,  PERIODO DE FACTURACION DEL 19/01/2023 AL 16/02/2023, A FAVOR DE EDEESTE</t>
  </si>
  <si>
    <t>B1500254118</t>
  </si>
  <si>
    <t>B1500254134</t>
  </si>
  <si>
    <t>B1500254135</t>
  </si>
  <si>
    <t>B1500256925</t>
  </si>
  <si>
    <t>B1500256978</t>
  </si>
  <si>
    <t>B1500257009</t>
  </si>
  <si>
    <t>B1500257053</t>
  </si>
  <si>
    <t>B1500258320</t>
  </si>
  <si>
    <t>EMPRESA DISTRIBUIDORA DE ELECTRICIDAD DEL ESTE S A</t>
  </si>
  <si>
    <t>LIB: 2565 d/f 04/04/2023. PAGO FACTURA B1500000121, SEGUN O/S MIP-2022-01136, CONTRATACION DE SERVICIOS DE PUBLICIDAD EN TELEVISION, RADIO Y MEDIOS DIGITALES PARA MI PAIS SEGURO Y RD CUENTA CONTIGO, DESDE EL 16 DE DICIEMBRE  2022 AL 30 DE ENERO 2023.</t>
  </si>
  <si>
    <t>B1500000121</t>
  </si>
  <si>
    <t>Noticonexion, SRL</t>
  </si>
  <si>
    <t>LIB: 2566 d/f 04/04/2023. PAGO FACTURA NCF. B1500002451, SEGUN O/S MIP-2023-00010, POR SERVICIOS DE MANTENIMIENTO EN GARANTÍA DEL VEHÍCULO MITSUBISHI L200 CHASIS #PH000333, ASIGNADO AL DESPACHO.</t>
  </si>
  <si>
    <t>B1500002451</t>
  </si>
  <si>
    <t>Bonanza Dominicana, SAS</t>
  </si>
  <si>
    <t>LIB: 2567 d/f 04/04/2023. PAGO FACTURA NCF. B1500000246, SEGUN O/S MIP-2022-01072, POR CONTRATACION DE SERVICIOS DE PUBLICIDAD EN TELEVISION , RADIO Y MEDIOS DIGITALES PARA MI PAIS SEGURO Y RD CUENTA CONTIGO, DESDE EL 16 DE DICIEMBRE  2022 AL 30 DE ENERO 2023.</t>
  </si>
  <si>
    <t>B1500000246</t>
  </si>
  <si>
    <t>JUAN CADENA POZO</t>
  </si>
  <si>
    <t>LIB: 2568 d/f 04/04/2023. PAGO FACTURA NCF. B1500000014, SEGUN O/S MIP-2022-01147, POR CONTRATACION DE SERVICIOS DE PUBLICIDAD EN TELEVISION , RADIO Y MEDIOS DIGITALES PARA MI PAIS SEGURO Y RD CUENTA CONTIGO, DESDE EL 16 DE DICIEMBRE  2022 AL 30 DE ENERO 2023.</t>
  </si>
  <si>
    <t>B1500000014</t>
  </si>
  <si>
    <t xml:space="preserve">FGJ Multimedios, SRL </t>
  </si>
  <si>
    <t>LIB: 2569 d/f 04/04/2023. PAGO FACTURA NCF. B1500000335, SEGUN O/S MIP-2022-01152, POR CONTRATACION DE SERVICIOS DE PUBLICIDAD EN TELEVISION , RADIO Y MEDIOS DIGITALES PARA MI PAIS SEGURO Y RD CUENTA CONTIGO, DESDE EL 16 DE DICIEMBRE  2022 AL 30 DE ENERO 2023.</t>
  </si>
  <si>
    <t>B1500000335</t>
  </si>
  <si>
    <t>MIGUEL ANGEL HERRERA NUÑEZ</t>
  </si>
  <si>
    <t>LIB: 2570 d/f 04/04/2023. PAGO FACTURA NCF. B1500000364, SEGUN O/S MIP-2022-01071, POR CONTRATACION DE SERVICIOS DE PUBLICIDAD EN TELEVISION , RADIO Y MEDIOS DIGITALES PARA MI PAIS SEGURO Y RD CUENTA CONTIGO, DESDE EL 16 DE DICIEMBRE  2022 AL 30 DE ENERO 2023.</t>
  </si>
  <si>
    <t>B1500000364</t>
  </si>
  <si>
    <t>Telemedios Dominicana, SA</t>
  </si>
  <si>
    <t>LIB: 2571 d/f 04/04/2023. PAGO FACTURA NCF. B1500000111, SEGUN O/C MIP-2022-00956 POR   ADQUISICION DE KIT ESCOLARES PARA SER UTILIZADOS DENTRO DE LA ESTRATEGIA INTEGRAL DE SEGURIDAD CIUDADANA "MI PAIS SEGURO".</t>
  </si>
  <si>
    <t>B1500000111</t>
  </si>
  <si>
    <t>Luxo Dominicana, SRL</t>
  </si>
  <si>
    <t>LIB: 2578 d/f 04/04/2023. PAGO FACT. NCF. B1500005139,  ANTICIPO DEL 20%. POR CONTRATACIÓN DE SERVICIOS HOSPEDAJE PARA SER UTILIZADOS DENTRO DEL PLAN SEGURIDAD CIUDADANA MI PAIS SEGURO.</t>
  </si>
  <si>
    <t>B1500005139</t>
  </si>
  <si>
    <t>AGENCIA DE VIAJES MILENA TOURS, SRL</t>
  </si>
  <si>
    <t>LIB: 2579 d/f 04/04/2023. PAGO FACTURA NCF. B1500000042, O/C MIP-2022-00291, POR ADQUISICION DE CAMARA DE VIDEO, FLASH, TRIPODE Y CAMARA FOTOGRAFICA PARA DIFERENTES DEPENDENCIAS DE ESTE MIP.</t>
  </si>
  <si>
    <t>B1500000042</t>
  </si>
  <si>
    <t>Pegarma, SRL</t>
  </si>
  <si>
    <t>LIB: 2580 d/f 04/04/2023. PAGO FACT. NCF. B1500027133, POR VALOR DE 1,767,632.42, POR  SERVICIO DE SEGURO  MEDICO AL PERSONAL DE ESTE  MIP, MENOS DESC. DE NOMINA $356,506.13, MENOS NOTA DE CREDITO NCF. B0400375399,CORRESP. AL PERIODO DEL 01/03/2023 AL 31/03/2023.</t>
  </si>
  <si>
    <t>B1500027133</t>
  </si>
  <si>
    <t>LIB: 2581 d/f 04/04/2023. PAGO FACTURA NCF. B1500002500, O/S MIP-2023-00080, POR SERVICIOS DE MANTENIMIENTO DEL VEHÍCULO MITSUBISHI L200 CHASIS #000955, ASIGNADO AL VICEMINISTERIO DE SEGURIDAD DE INTERIOR.</t>
  </si>
  <si>
    <t>B1500002500</t>
  </si>
  <si>
    <t>LIB: 2582 d/f 04/04/2023. PAGO FACTURA NCF. B15000000036, SEGUN O/S MIP-2023-00068, POR ADQUISICIÓN DE 5 BANNERS CON EL SOPORTE TIPO ARAÑA PARA SER UTILIZADOS EN EL TALLER CAMPAMENTO CULTURAL CON JÓVENES DEL 15 AL 17 DE MARZO 2023.</t>
  </si>
  <si>
    <t>B15000000036</t>
  </si>
  <si>
    <t xml:space="preserve">Ardigraf, SRL </t>
  </si>
  <si>
    <t>LIB: 2639 d/f 10/04/2023. PAGO FACTURA NCF. B1500000095, SEGUN O/S MIP-2022-01040, POR ADQUISICIÓN DE 3000 CARPETAS INSTITUCIONALES PARA USO DIFERENTES ACTIVIDADES DENTRO DE LA ESTRATEGIA INTEGRAL DE SEGURIDAD CIUDADANA MI PAÍS SEGURO DE ESTE MINISTERIO.</t>
  </si>
  <si>
    <t>B1500000095</t>
  </si>
  <si>
    <t>LIB: 2640 d/f 10/04/2023. PAGO FACT. NCF. B1500026415-26747 Y 27077 , POR SERVICIO DE SEGURO MEDICO AL PERSONAL DE  COMUNIDAD DIGNA, PERIODO DEL 01/01/2023 AL 31/03/2023</t>
  </si>
  <si>
    <t>B1500026415</t>
  </si>
  <si>
    <t>B1500026747</t>
  </si>
  <si>
    <t>B1500027077</t>
  </si>
  <si>
    <t>LIB: 2642 d/f 10/04/2023. PAGO CUENTA No.104278187-001, SEGUN FACTURA NCF. B1500002557, POR SERVICIO DE INTERNET ALTERNO PARA ESTE MIP, CORRESPONDIENTE AL PERIODO DEL 16/03/2023 AL 15/04/2023</t>
  </si>
  <si>
    <t>Trilogy Dominicana, SA</t>
  </si>
  <si>
    <t>B1500002557</t>
  </si>
  <si>
    <t>LIB: 2643 d/f 10/04/2023. PAGO FACT. NCF. B1500008107, POR  VALOR DE RD$552,496.14, POR SERVICIO DE SEGURO MEDICO AL PERSONAL DE ESTE MIP, MENOS DESC. NOMINA DE RD$50,850.58, PERIODO DEL 01/03/2023 AL 31/03/2023</t>
  </si>
  <si>
    <t>B1500008107</t>
  </si>
  <si>
    <t>LIB: 2644 d/f 10/04/2023. PAGO FACT. NCF. B1500007806-7956 Y 8041, POR SERVICIO DE SEGURO MEDICO AL PERSONAL DE COMUNIDAD DIGNA, PERIODO DEL 01/01/2023 AL 31/03/2023</t>
  </si>
  <si>
    <t>B1500007806</t>
  </si>
  <si>
    <t>B1500007956</t>
  </si>
  <si>
    <t>B1500008041</t>
  </si>
  <si>
    <t>LIB: 2645 d/f 10/04/2023. PAGO FACTURA NCF. B1500000236, SEGUN O/S MIP-2022-01141, POR CONTRATACION DE SERVICIOS DE PUBLICIDAD EN TELEVISION , RADIO Y MEDIOS DIGITALES PARA MI PAIS SEGURO Y RD CUENTA CONTIGO, DESDE EL 16 DE DICIEMBRE  2022 AL 30 DE ENERO 2023.</t>
  </si>
  <si>
    <t>B1500000236</t>
  </si>
  <si>
    <t>Periódico El Faro, SRL</t>
  </si>
  <si>
    <t>LIB: 2646 d/f 10/04/2023. PAGO FACTURA NCF B1500000915, SEGUN O/S MIP-2022-01182, CONTRATACION DE SERVICIOS DE PUBLICIDAD EN TELEVISION, RADIO Y MEDIOS DIGITALES PARA MI PAIS SEGURO Y RD CUENTA CONTIGO EN EL PERIODO DESDE 16 DE DICIEMBRE DE 2022 HASTA EL 30 DE ENERO DE 2023.</t>
  </si>
  <si>
    <t>Teleradio America, S.A.</t>
  </si>
  <si>
    <t>LIB: 2647 d/f 10/04/2023. PAGO FACTURA NCF. B1500000049, SEGUN O/S MIP-2022-01132, POR CONTRATACION DE SERVICIOS DE PUBLICIDAD EN TELEVISION , RADIO Y MEDIOS DIGITALES PARA MI PAIS SEGURO Y RD CUENTA CONTIGO, DESDE EL 16 DE DICIEMBRE  2022 AL 30 DE ENERO 2023.</t>
  </si>
  <si>
    <t>B1500000049</t>
  </si>
  <si>
    <t>IVAN JOEL MEJIA ENCARNACION</t>
  </si>
  <si>
    <t>LIB: 2648 d/f 10/04/2023. PAGO FACT. NCF. B1500000011 SEGUN O/S MIP-2022-01028, POR CONT. DE SERV. ELÉCTRICOS Y PLOMERÍA A LA CASA DE SEG. PREVENTIVA DEL VICEMINISTERIO DE SEG. PREVENTIVA EN SECTORES VULNERABLES EN SAN FRANCISCO DE MACORÍS DE ESTE MIP.</t>
  </si>
  <si>
    <t>B1500000011</t>
  </si>
  <si>
    <t>Grupo Simrey, SRL</t>
  </si>
  <si>
    <t>LIB: 2649 d/f 10/04/2023. PAGO FACTURA NCF. B1500002499, SEGUN O/S MIP-2023-00047, POR SERVICIOS DE MANTENIMIENTO EN GARANTÍA DEL VEHÍCULO MITSUBISHI L200 CHASIS #000268, ASIGNADO AL DESPACHO.</t>
  </si>
  <si>
    <t>B1500002499</t>
  </si>
  <si>
    <t>LIB: 2650 d/f 10/04/2023. PAGO FACTURA NCF. B1500000108, SEGUN O/S MIP-2023-00093, POR ADQUISICIÓN DE VARIOS CARRITOS PARA DIFERENTES DEPENDENCIAS DE ESTE MINISTERIO</t>
  </si>
  <si>
    <t>B1500000108</t>
  </si>
  <si>
    <t>Jhael Maldonado Enterprises, EIRL</t>
  </si>
  <si>
    <t>LIB: 2651 d/f 10/04/2023. PAGO FACTURA NCF. B1500000037, SEGUN O/S MIP-2023-00057, POR SERVICIOS DE IMPRESIÓN PARA LIBROS DE REGISTRO Y CONTROL PARA EL DEPARTAMENTO DE COMPRAS DE ESTE MINISTERIO</t>
  </si>
  <si>
    <t>B1500000037</t>
  </si>
  <si>
    <t>Ardigraf, SRL</t>
  </si>
  <si>
    <t>B1500002501</t>
  </si>
  <si>
    <t>LIB: 2652 d/f 10/04/2023. PAGO FACTURA NCF. B1500002501, SEGUN O/S MIP-2023-00054, POR SERVICIOS DE MANTENIMIENTO EN GARANTÍA DEL VEHÍCULO MITSUBISHI L200 CHASIS #000401, ASIGNADO AL EPARTAMENTO DE ANSPORTACIÓN.</t>
  </si>
  <si>
    <t>LIB: 2653 d/f 10/04/2023. PAGO FACTURA NCF B1500000029, SEGUN O/S MIP-2022-01266, CONTRATACIÓN DE SERVICIO DE ALMUERZOS CON LOS COOLABORADORES CON LA FINALIDAD DE COMPARTIR LOS RESULTADOS Y LOGROS 2022 DE ESTE MINISTERIO.</t>
  </si>
  <si>
    <t>B1500000029</t>
  </si>
  <si>
    <t>Del Caldero Catering Servicios Múltiples,SRL</t>
  </si>
  <si>
    <t>LIB: 2697 d/f 11/04/2023. PAGO FACTURA NCF B1500000026, SEGUN O/S MIP-2022-01237, SERVICIO DE ALMUERZO PARA 100 PERSONAS A DISPOSICION DEL MIP.</t>
  </si>
  <si>
    <t>B1500000026</t>
  </si>
  <si>
    <t xml:space="preserve">Del Caldero Catering Servicios Múltiples, SRL
</t>
  </si>
  <si>
    <t>LIB: 2698 d/f 11/04/2023. PAGO FACTURA NCF B1500000105, SEGUN O/S MIP-2023-00091, POR ADQUISICIÓN DE TABLETA PARA SER UTILIZADA POR EL DEPARTAMENTO ADMINISTRATIVO DE ESTE MINISTERIO.</t>
  </si>
  <si>
    <t>B1500000105</t>
  </si>
  <si>
    <t xml:space="preserve">Jhael Maldonado Enterprises, EIRL </t>
  </si>
  <si>
    <t>LIB: 2756 d/f 12/04/2023. PAGO FACTURA NCF. B1500000339, SEGUN O/S MIP-2022-00886, POR CONTRATACION DE SERVICIOS DE PUBLICIDAD EN TELEVISION , RADIO Y MEDIOS DIGITALES PARA MI PAIS SEGURO Y RD CUENTA CONTIGO, DESDE EL 16 DE NOVIEMBRE  2022 AL 31 DE DICIEMBRE 2022.</t>
  </si>
  <si>
    <t>B1500000339</t>
  </si>
  <si>
    <t xml:space="preserve">Acd Media, SRL </t>
  </si>
  <si>
    <t>LIB: 2794 d/f 12/04/2023. PAGO CUENTA NO. 769450262, NCF. B1500158959-161642-164369-167235-169940-172733-175522-178284-181165-183919-188436-191145, POR SERVICIO DE INTERNET INALAMBRICO A VARIOS DEPARTAMENTOS DE ESTE MINISTERIO, CORRESP. A LOS MESES DE ENERO/DIC. 2022.</t>
  </si>
  <si>
    <t>COMPANIA DOMINICANA DE TELEFONOS C POR A</t>
  </si>
  <si>
    <t>B1500158959</t>
  </si>
  <si>
    <t>B1500161642</t>
  </si>
  <si>
    <t>B1500164369</t>
  </si>
  <si>
    <t>B1500167235</t>
  </si>
  <si>
    <t>B1500169940</t>
  </si>
  <si>
    <t>B1500172733</t>
  </si>
  <si>
    <t>B1500175522</t>
  </si>
  <si>
    <t>B1500178284</t>
  </si>
  <si>
    <t>B1500181165</t>
  </si>
  <si>
    <t>B1500183919</t>
  </si>
  <si>
    <t>B1500188436</t>
  </si>
  <si>
    <t>B1500191145</t>
  </si>
  <si>
    <t>LIB: 2795 d/f 12/04/2023. PAGO FACTURA NCF. B1500073761, 1ER ABONO AL CERTIFICADO DE CONTRATO BS-0008504-2021, POR ADQUISICION DE COMBUSTIBLE (GASOIL REGULAR) DESPACHOS DIRECTOS (AL GRANEL).</t>
  </si>
  <si>
    <t>B1500073761</t>
  </si>
  <si>
    <t>Sunix Petroleum, SRL</t>
  </si>
  <si>
    <t>LIB: 2796 d/f 12/04/2023. PAGO FACTURA NCF. B1500000283, SEGUN O/S MIP-2022-01073, POR CONTRATACION DE SERVICIOS DE PUBLICIDAD EN TELEVISION , RADIO Y MEDIOS DIGITALES PARA MI PAIS SEGURO Y RD CUENTA CONTIGO, DESDE EL 16 DE DICIEMBRE  2022 AL 30 DE ENERO 2023.</t>
  </si>
  <si>
    <t>B1500000283</t>
  </si>
  <si>
    <t>RED DOMINICANA DE TELEVISION POR INTERNET (RDTVI), SAS</t>
  </si>
  <si>
    <t>LIB: 2798 d/f 12/04/2023. PAGO FACT. NCF. B1500035994 , POR RENOVACION DE LA  PÓLIZA DE SEGURO NO.2-2-501-0179017 (VEH. DE MOTOR INDIVIDUAL ) DEL 26/08/2022 al  26/08/2023,  PERTENECIENTE AL PROGRAMA COMUNIDAD DIGNA.</t>
  </si>
  <si>
    <t>B1500035994</t>
  </si>
  <si>
    <t>Seguros Reservas, SA</t>
  </si>
  <si>
    <t>LIB: 2799 d/f 12/04/2023. PAGO FACTURA NCF. B1500000083, SEGUN O/S MIP-2022-01171, POR CONTRATACION DE SERVICIOS DE PUBLICIDAD EN TELEVISION , RADIO Y MEDIOS DIGITALES PARA MI PAIS SEGURO Y RD CUENTA CONTIGO EN EL PERIODO DEL 16 DE DICIEMBRE DEL 2022 AL 30 DE ENERO DEL 2023.</t>
  </si>
  <si>
    <t>B1500000083</t>
  </si>
  <si>
    <t>Fundación Municipios al Día</t>
  </si>
  <si>
    <t>LIB: 2800 d/f 12/04/2023. PAGO FACTURA NCF B1500000187, SEGUN O/C MIP-2022-01234, ADQUISICION DE ARTICULOS DE ASEO Y LIMPIEZA  QUE SE SERAN UTILIZADOS EN LAS (05) CASA DE PREVENCION Y SEGURIDAD CIUDADANA, DEL VICEMINISTERIO DE SEGURIDAD PREVENTIVA EN LOS SECTORES VULNERABLES.</t>
  </si>
  <si>
    <t>B1500000187</t>
  </si>
  <si>
    <t>Comercializadora Gugenntan, SRL</t>
  </si>
  <si>
    <t>LIB: 2801 d/f 12/04/2023. PAGO FACTURA NCF B1500000021, SEGUN O/C MIP-2023-00135, ADQUISICION DE MATERIALES GASTABLES PARA SER UTILIZADO POR ESTE MINISTERIO.</t>
  </si>
  <si>
    <t>B1500000021</t>
  </si>
  <si>
    <t>OMX Multiservicios, SRL</t>
  </si>
  <si>
    <t>LIB: 2804 d/f 12/04/2023. PAGO FACTURAS NCF. B1500038681, 39328 Y 40754, POR SERVICIO DE RECOGIDA DE BASURA COMUNIDAD DIGNA, CORRESPONDIENTE A LOS MES DE ENERO, FEBRERO Y MARZO 2023.</t>
  </si>
  <si>
    <t>AYUNTAMIENTO DEL DISTRITO NACIONAL</t>
  </si>
  <si>
    <t>B1500038681</t>
  </si>
  <si>
    <t>B1500039328</t>
  </si>
  <si>
    <t>B1500040754</t>
  </si>
  <si>
    <t>LIB: 2805 d/f 12/04/2023. PAGO FACTURA NCF B1500000109, SEGUN O/C MIP-2023-00138, ADQUISICIÓN DE CARROS DE CARGA PARA LA DIRECCIÓN DE REGISTRO Y CONTROL DE PORTE Y TENENCIA DE ARMAS.</t>
  </si>
  <si>
    <t>B1500000109</t>
  </si>
  <si>
    <t>LIB: 2806 d/f 12/04/2023. PAGO FACTURA NCF. B1500000001, SEGUN O/S MIP-2023-00102, POR SERVICIO GESTIÓN DE EVENTOS PARA CIRCUITOS CERRADOS QUE SERÁN INSTALADOS EN LA ACTIVIDAD DE GRADUACIÓN DE LÍDERES COMUNITARIOS.</t>
  </si>
  <si>
    <t>B1500000001</t>
  </si>
  <si>
    <t>JLIC Producciones Films, SRL</t>
  </si>
  <si>
    <t>LIB: 2807 d/f 12/04/2023. PAGO FACTURA NCF. B1500000565, SEGUN O/S MIP-2023-00125, POR CONTRATACIÓN DE SERVICIOS DE ALQUILER DE AUTOBÚS DE 54 PASAJEROS PARA LAS ACTIVIDADES DEL VICEMINISTERIO DE GOBIERNOS PROVINCIALES DE ESTE MINISTERIO.</t>
  </si>
  <si>
    <t>B1500000565</t>
  </si>
  <si>
    <t>Lanny Rent a Car, EIRL</t>
  </si>
  <si>
    <t>LIB: 2808 d/f 12/04/2023. PAGO FACTURA NCF B1500001090, SEGUN MIP-2023-00083, ADQUISICIÓN DE VARIOS MOBILIARIOS DE OFICINA PARA DIFERENTES DEPENDENCIAS DE ESTE MINISTERIO.</t>
  </si>
  <si>
    <t>Luyens Comercial, SRL</t>
  </si>
  <si>
    <t>LIB: 2809 d/f 12/04/2023. PAGO FACTURA NCF B1500024609, SEGUN O/S MIP-2023-00111, SERVICIOS DE MANTENIMIENTO EN GARANTÍA DEL VEHÍCULO NISSAN KICKS CHASIS #607095, ASIGNADO AL DEPTO. DE VENTANILLA ÚNICA.</t>
  </si>
  <si>
    <t>B1500024609</t>
  </si>
  <si>
    <t>Santo Domingo Motors Company, SA</t>
  </si>
  <si>
    <t>LIB: 2828 d/f 13/04/2023. PAGO FACTURA NCF. B1500010667, SEGUN O/S MIP-2023-00110, POR SERVICIOS DE MANTENIMIENTO EN GARANTÍA DEL VEHÍCULO KIA SPORTAGE CHASIS #665900, ASIGNADO AL COBA.</t>
  </si>
  <si>
    <t>B1500010667</t>
  </si>
  <si>
    <t>VIAMAR, SA</t>
  </si>
  <si>
    <t>LIB: 2829 d/f 13/04/2023. PAGO FACTURA NCF. B1500000149, SEGUN O/C MIP-2022-01297, POR ADQUISICIÓN DE ELECTRODOMÉSTICOS, LOS CUALES SERÁN DONADOS DENTRO DEL PLAN DE SEGURIDAD CIUDADANA "MI PAÍS SEGURO".</t>
  </si>
  <si>
    <t>B1500000149</t>
  </si>
  <si>
    <t>Social Catering, SRL</t>
  </si>
  <si>
    <t>LIB: 2900 d/f 14/04/2023. PAGO VARIAS FACTURAS, SALDO AL CONTRATO BS-0007422-2022, POR ALQUILER DE LA OFICINA MOVIL DONDE FUNCIONA LA POLICIA AUXILIAR CON ASIENTO EN SANTIAGO, CORRESPONDIENTE A LOS PERIODOS DEL 17/02/2021 AL 16/02/2022.</t>
  </si>
  <si>
    <t>Express Trailer Services ETS, SRL</t>
  </si>
  <si>
    <t>B1500000467</t>
  </si>
  <si>
    <t>B1500000483</t>
  </si>
  <si>
    <t>B1500000486</t>
  </si>
  <si>
    <t>B1500000502</t>
  </si>
  <si>
    <t>B1500000510</t>
  </si>
  <si>
    <t>B1500000513</t>
  </si>
  <si>
    <t>B1500000527</t>
  </si>
  <si>
    <t>B1500000530</t>
  </si>
  <si>
    <t>B1500000539</t>
  </si>
  <si>
    <t>B1500000547</t>
  </si>
  <si>
    <t>B1500000552</t>
  </si>
  <si>
    <t>B1500000554</t>
  </si>
  <si>
    <t>LIB: 2901 d/f 14/04/2023. PAGO FACTURA B1500000030, SEGUN O/C MIP-2022-00643, POR ADQUISICIÓN DE MATERIALES NECESARIOS PARA LA ADECUACIÓN DE OFICINA EN SAN FRANCISCO DE MACORÍS ESTE MINISTERIO.</t>
  </si>
  <si>
    <t>B1500000030</t>
  </si>
  <si>
    <t>Sevno Inversiones, SRL</t>
  </si>
  <si>
    <t>LIB: 2903 d/f 14/04/2023. PAGO FACTURA NCF. B1500000170, SEGUN CERTIFICADO DE CONTRATO  BS-0017523-2022, POR SERVICIO DE ALQUILER DE ESPACIO FISICO PARA LA ISNTALACION DE LA CASA DE PREVENCION EN MOCA, PROVINCIA ESPAILLAT.</t>
  </si>
  <si>
    <t>B1500000170</t>
  </si>
  <si>
    <t>GRAN LOGIA DE LA REPUBLICA DOMINICANA</t>
  </si>
  <si>
    <t>LIB: 2906 d/f 14/04/2023. PAGO CUENTA NO. 769450262, NCF. E450000001739 Y E450000004346, POR SERVICIO DE INTERNET  INALAMBRICO A VARIOS DEPARTAMENTOS DE ESTE MINISTERIO, CORRESPONDIENTE A LOS MESES DE ENERO Y FEBRERO 2023.</t>
  </si>
  <si>
    <t>E450000001739</t>
  </si>
  <si>
    <t>E450000004346</t>
  </si>
  <si>
    <t>LIB: 2909 d/f 14/04/2023. PAGO FACTURA  NCF. B1500589635, POR CONCEPTO DE, SERVICIO AMBULTORIO A LA HIJA DE LA SRA. ASHLY NICOL SENTIL VICTORINO, QUIEN PERTENECE  AL PROGRAMA  POLICIA AUX. DE ESTE MIP, QUE SE LEDIO ASISTENCIA SEGUN FACTURA Y AUTORIZACION ANEXA.</t>
  </si>
  <si>
    <t>B1500589635</t>
  </si>
  <si>
    <t>PATRONATO DEL HOSPITAL GENERAL MATERNO INFANTIL INC</t>
  </si>
  <si>
    <t>LIB: 2910 d/f 14/04/2023. PAGO FACTURA NCF. B1500000195, SEGUN O/S MIP-2023-00158, POR CONTRATACIÓN DE SERVICIO DE LIMPIEZA PARA EL PISO 2 DE ESTE MINISTERIO.</t>
  </si>
  <si>
    <t>B1500000195</t>
  </si>
  <si>
    <t>The Multi Service Hedean, SRL</t>
  </si>
  <si>
    <t>LIB: 2953 d/f 17/04/2023. PAGO FACTURAS B1500091980-93307-96125, POR SERVICIO DE AGUA POTABLE A ESTE MIP CORRESPONDIENTE A LOS MESES DE ABRIL, MAYO Y JUNIO 2022</t>
  </si>
  <si>
    <t>CORPORACION DEL ACUEDUCTO Y ALCANTARILLADO DE SANTO DOMINGO</t>
  </si>
  <si>
    <t>B1500091980</t>
  </si>
  <si>
    <t>B1500093307</t>
  </si>
  <si>
    <t>B1500096125</t>
  </si>
  <si>
    <t>LIB: 2959 d/f 17/04/2023. PAGO FACTURA NCF. B1500002065, SALDO A LA O/C MIP-2022-00239, POR ADQUISICION DE ONCE (11) PUCHEROS DE ROSAS, PARA SER UTILIZADOS EN  ACTIVIDADES DE ESTE MINISTERIO</t>
  </si>
  <si>
    <t>B1500002065</t>
  </si>
  <si>
    <t>Creaciones Sorivel, SRL</t>
  </si>
  <si>
    <t>LIB: 2966 d/f 17/04/2023. PAGO FACTURA NCF B1500000142 SEGÚN O/C MIP-2022-01062, POR CONTRATACION DE SERVICIOS DE PUBLICIDAD EN TELEVISION, RADIO Y MEDIOS DIGITALES "PARA MI PAIS SEGURO" Y "RD CUENTA CONTIGO" DESDE EL 16 DE DICIEMBRE HASTA EL 30 DE ENERO DEL 2023.</t>
  </si>
  <si>
    <t>B1500000142</t>
  </si>
  <si>
    <t>Brandlight, SRL</t>
  </si>
  <si>
    <t>LIB: 2967 d/f 17/04/2023. PAGO FACTURA NCF. B1500000158, 3ER ABONO AL CERTIFICADO DE CONTRATO NO. BS-0016308-2022, POR ADQUISICION DE ALMUERZOS EJECUTIVOS Y ALMUERZOS PLATO DEL DIA.</t>
  </si>
  <si>
    <t>B1500000158</t>
  </si>
  <si>
    <t>LIB: 2971 d/f 17/04/2023. PAGO FACTURA NCF B1500006171, SEGUN O/S MIP-2023-00045, SERVICIOS DE MANTENIMIENTO EN GARANTÍA DEL VEHÍCULO HYUNDAI CANTUS CHASIS #363371, ASIGNADO AL DEPARTAMENTO DE COMPRAS.</t>
  </si>
  <si>
    <t>B1500006171</t>
  </si>
  <si>
    <t>Magna Motors, SA</t>
  </si>
  <si>
    <t>LIB: 2972 d/f 17/04/2023. PAGO FACTURA NCF. B1500000038, SEGUN O/C MIP-2023-00157, POR ADQUISICIÓN DE 200 PARAGUAS PARA ACTIVIDAD EN LA ROMANA (MÁS ALLÁ DEL BARRIO)</t>
  </si>
  <si>
    <t>B1500000038</t>
  </si>
  <si>
    <t>LIB: 2973 d/f 17/04/2023. PAGO FACTURA NCF. B1500000103, SEGUN O/S MIP-2023-00103, POR CONTRATACIÓN DE SERVICIOS PARA LA PRODUCCIÓN Y EDICIÓN DE VIDEOS A SER UTILIZADOS DENTRO DE LA GRADUACIÓN DE LÍDERES COMUNITARIOS.</t>
  </si>
  <si>
    <t>B1500000103</t>
  </si>
  <si>
    <t>Gelen Gil Producciones, SRL</t>
  </si>
  <si>
    <t>LIB: 2976 d/f 17/04/2023. PAGO FACTURA NCF. B1500000040, SEGUN O/C MIP-2023-00212, POR SERVICIOS DE IMPRESIÓN DE AFICHES PARA SER DISTRIBUIDOS EN LAS ESCUELAS Y JUNTAS DE VECINOS QUE PARTICIPAN EN LOS PROGRAMAS DEL VICEMINISTERIO DE SEGURIDAD PREVENTIVA.</t>
  </si>
  <si>
    <t>B1500000040</t>
  </si>
  <si>
    <t>LIB: 2977 d/f 17/04/2023. PAGO FACTURA NCF B1500000224, SEGUN O/C MIP-2022-01188, CONFECCION DE MANTELES, BAMBALINAS Y TOPES DE MESA PARA EL DEPARTAMENTO DE EVENTO.</t>
  </si>
  <si>
    <t>B1500000224</t>
  </si>
  <si>
    <t>Aldisa Business World, SRL</t>
  </si>
  <si>
    <t>LIB: 2978 d/f 17/04/223. PAGO FACTURA NCF. B1500000039, SEGUN O/C MIP-2023-00217, POR ADQUISICIÓN DE BANNER QUE SERÁ UTILIZADO EN ACTIVIDAD POR EL CIERRE DEL MES DE LA MUJER.</t>
  </si>
  <si>
    <t>B1500000039</t>
  </si>
  <si>
    <t>LIB: 2979 d/f 17/04/2023. PAGO FACTURA NCF. B1500003281, SEGUN O/S MIP-2023-00175, POR CONTRATACIÓN DE SERVICIOS PARA LA GESTIÓN DE EVENTOS EN LA ZONA SUR, DENTRO DE LA ESTRATEGIA NACIONAL DE SEGURIDAD CIUDADANA MÍ PAÍS SEGURO.</t>
  </si>
  <si>
    <t>B1500003281</t>
  </si>
  <si>
    <t>Servicies Travel, SRL</t>
  </si>
  <si>
    <t>LIB: 2980  d/f 17/04/2023. PAGO FACTURA NCF B1500000206, SEGUN O/C MIP-2023-00069, ADQUISICIÓN DE BOTIQUINES MEDICOS PARA SER DISTRIBUIDOS DIFERENTES ACTIVIDADES DENTRO DE LA ESTRATEGIA MI PAIS SEGURO DE ESTE MINISTERIO.</t>
  </si>
  <si>
    <t>B1500000206</t>
  </si>
  <si>
    <t>Dento Media, SRL</t>
  </si>
  <si>
    <t>LIB: 3028 d/f 18/04/2023. PAGO FACTURA NCF. B1500024652, SEGUN O/S MIP-2023-00148, POR SERVICIO DE MANTENIMIENTO PARA EL VEHÍCULO EN GARANTÍA CHASIS 607066.</t>
  </si>
  <si>
    <t>B1500024652</t>
  </si>
  <si>
    <t>LIB: 3029 d/f 18/04/2023. PAGO FACTURA NCF B1500004642, SEGUN O/S MIP-2023-00060, RENOVACIÓN DEL SERVICIO DE SUSCRIPCIÓN ANUAL EN PERIÓDICO DE CIRCULACIÓN NACIONAL PERIODO 2023.</t>
  </si>
  <si>
    <t>B1500004642</t>
  </si>
  <si>
    <t>EDITORA DEL CARIBE C POR A</t>
  </si>
  <si>
    <t>LIB: 3030 d/f 18/04/2023. PAGO FACTURA NCF B1500000193, SEGUN O/S MIP-2023-00114, CONTRATACIÓN DE SERVICIO DE LIMPIEZA PROFUNDA TODAS LAS ÁREAS DEL PISO 2 DE ESTE MINISTERIO.</t>
  </si>
  <si>
    <t>B1500000193</t>
  </si>
  <si>
    <t>LIB: 3046 d/f 18/04/2023. PAGO FACTURA NCF. B1500000001, SEGUN CERTIFICADO DE CONTRATO  BS-0017421-2022, POR SERVICIO DE ALQUILER DE ESPACIO FISICO PARA LA INSTALACION DE LA CASA DE PREVENCION EN BOCA CHICA.</t>
  </si>
  <si>
    <t>MINERVA AMANTINA TAPIA FLORES</t>
  </si>
  <si>
    <t>LIB: 3049 d/f 18/04/2023. PAGO FACTURAS NCF. B1500039413-40610, 19vo. ABONO A LA O/C MIP-2021-00657, POR ADQUISICION DE 400, FARDOS DE BOTELLAS PLASTICAS DE AGUA PURIFICADA, PARA SER UTILIZADAS EN LOS DIFERENTES  DEPARTAMENTOS Y ACTIVIDADES DEL MIP.</t>
  </si>
  <si>
    <t>Agua Cristal, SA</t>
  </si>
  <si>
    <t>B1500039413</t>
  </si>
  <si>
    <t>B1500040610</t>
  </si>
  <si>
    <t>LIB: 3050 d/f 18/04/2023. PAGO FACTURA NCF. B1500000036, SEGUN O/C MIP-2023-00077, POR ADQUISICION DE SUMINISTRO DE OFICINA.</t>
  </si>
  <si>
    <t>B1500000036</t>
  </si>
  <si>
    <t>Romiva, SRL</t>
  </si>
  <si>
    <t>LIB: 3087 d/f 19/04/2023. PAGO FACTURAS NCF. B1500040393, 40533 Y 40440, 1ER ABONO A LA O/C MIP-2022-00904, POR ADQUISICION DE 525 FARDOS DE BOTELLITAS DE AGUA 20/1 PARA SER UTILIZADAS EN DIFERENTE DEPARTAMENTO, PROGRAMA Y COCINA DE ESTE MINISTERIO</t>
  </si>
  <si>
    <t>B1500040393</t>
  </si>
  <si>
    <t>B1500040440</t>
  </si>
  <si>
    <t>B1500040533</t>
  </si>
  <si>
    <t>LIB: 3088 d/f 19/04/2023. PAGO FACTURA NCF. B1500000002, SEGUN O/C MIP-2022-01205, POR ADQUISICIÓN DE 3,795 FUNDA DE NUECES PARA SER DISTRIBUIDA EN LOS SECTORES INTERVENIDOS DENTRO DE LA ESTRATEGIA NACIONAL DE SEGURIDAD CIUDADANA MI PAÍS SEGURO.</t>
  </si>
  <si>
    <t>B1500000002</t>
  </si>
  <si>
    <t>Grupo Omrey, SRL</t>
  </si>
  <si>
    <t>LIB: 3092 d/f 19/04/2023. PAGO FACTURA NCF. B1500000354, SEGUN O/C MIP-2022-00688 POR   ADQUISICION DE KIT ESCOLARES PARA SER ENTREGADOS DENTRO DE LAS ACTIVIDADES DE LA  ESTRATEGIA INTEGRAL DE SEGURIDAD CIUDADANA DEL VICEMINISTERIO DE SEGURIDAD INTERIOR DE ESTE MINISTERIO.</t>
  </si>
  <si>
    <t>B1500000354</t>
  </si>
  <si>
    <t>AP Letreros &amp; Publicidad, SRL</t>
  </si>
  <si>
    <t>LIB: 3159 d/f 20/04/2023. PAGO FACT. NCF. B1500000844, POR ALQUILER DEL LOCAL DONDE FUNCIONAN LAS OFICINAS DE LA POLICIA  AUXILIAR, SEGUN CERTIFICADO DE CONTRATO BS-0008193-2022, CORRESPONDIENTE AL MES DE ABRIL 2023.</t>
  </si>
  <si>
    <t>B1500000844</t>
  </si>
  <si>
    <t>Servicios Empresariales Canaan, SRL</t>
  </si>
  <si>
    <t>LIB: 3160 d/f 20/04/2023. PAGO DE FACTURA B1500000710, SEGUN O/S MIP-2022-01159 POR CONTRATACION DE PUBLICIDAD EN TELEVISION, RADIO Y MEDIOS DIGITALES PARA MI PAIS SEGURO Y RD CUENTA CONTIGO, DEL PERIODO DEL 16/12/2022 AL 30/01/2023.</t>
  </si>
  <si>
    <t>B1500000710</t>
  </si>
  <si>
    <t>Producciones Detras De La Noticia, SRL</t>
  </si>
  <si>
    <t>LIB: 3161 d/f 20/04/2023. PAGO FACTURA NCF B1500000200, SEGUN O/C MIP-2022-1224, ADQUISICION DE KITS DE ALIMENTOS NAVIDEÑOS QUE SERAN UTILIZADOS PARA LOS SECTORES INTERVENIDOS EN LA ESTRATEGIA DE SEGURIDAD CIUDADANA DE ESTE MINISTERIO.</t>
  </si>
  <si>
    <t>B1500000200</t>
  </si>
  <si>
    <t>NAMIGO COMERCIAL, SRL</t>
  </si>
  <si>
    <t>LIB: 3238 d/f 24/04/2023. PAGO FACTURA NCF. B1500000362, SEGUN O/C MIP-2022-00818 POR   ADQUISICION DE KIT ESCOLARES PARA EL SECTOR LA BAITOA, ZONA DE IMPACTO EN EL MARCO DE LA IMPLEMENTACION DE LA ESTRATEGIA NACIONAL INTEGRAL  DE SEGURIDAD CIUDADANA "MI PAIS SEGURO".</t>
  </si>
  <si>
    <t>B1500000362</t>
  </si>
  <si>
    <t>LIB: 3240 d/f 24/04/2023. PAGO FACT. NCF. B1500040597-40599-40791-40792, POR LA INCLUSION EN LA  PÓLIZA DE SEG. NO.2-2-502-0000152 (VEH. DE MOTOR FLOTILLAS AUMENTO) y 2-2-503-0238403 (RESP. CIVIL EXCESO VEH. DE MOTOR AUMENTO) del 28/02/2023 al  21/03/2023,  FLOT. VEH. DE ESTE MIP</t>
  </si>
  <si>
    <t>B1500040597</t>
  </si>
  <si>
    <t>B1500040599</t>
  </si>
  <si>
    <t>B1500040791</t>
  </si>
  <si>
    <t>B1500040792</t>
  </si>
  <si>
    <t>LIB: 3247 d/f 24/04/2023. PAGO FACTURA NCF. B1500040937, POR LA RENOVACION DE LA  PÓLIZA DE SEGURO NO.2-2-502-0000152 (VEHICULOS DE MOTOR FLOTILLAS) del 21/03/2023 AL  21/03/2024,  FLOTILLAS DE   VEHICULOS DE ESTE MIP.</t>
  </si>
  <si>
    <t>B1500040937</t>
  </si>
  <si>
    <t>LIB: 3253 d/f 24/04/2023. PAGO FACTURA NCF. B1500006191, SEGUN O/S MIP-2023-00082, POR SERVICIOS DE MANTENIMIENTO EN GARANTÍA DEL VEHÍCULO HYUNDAI STARIA CHASIS #076860, ASIGNADO A TRANSPORTACIÓN.</t>
  </si>
  <si>
    <t>B1500006191</t>
  </si>
  <si>
    <t>LIB: 3255 d/f 24/04/2023. PAGO  FACT. NCF B1500154899-153660-157909-153711,  10MO ABONO, A LA O/C MIP-2022-00143, POR LLENADO DE 164 BOTELLONES DE 5 GALONES DE AGUA PARA SER UTIL. EN LAS DIF. COCINAS , PROG. Y EVENTOS DE ESTE MIP.</t>
  </si>
  <si>
    <t>B1500153660</t>
  </si>
  <si>
    <t>B1500153711</t>
  </si>
  <si>
    <t>B1500154899</t>
  </si>
  <si>
    <t>B1500157909</t>
  </si>
  <si>
    <t>AGUA PLANETA AZUL C POR A</t>
  </si>
  <si>
    <t>LIB: 3309 d/f 24/04/2023. PAGO FACTURA NCF B1500000250, SEGUN CERTIFICACION DE CONTRATO NO. BS-0002735-2023, SERVICIO DE ALQUILER DE ESPACIO FÍSICO PARA LA INSTALACIÓN DE LA CASA DE PREVENCIÓN EN EL DISTRITO NACIONAL, DESDE EL 15 DE DICIEMBRE 2022 HASTA EL 15 DE DICIEMBRE 2023.</t>
  </si>
  <si>
    <t>B1500000250</t>
  </si>
  <si>
    <t>Televida El Canal De La Familia Canal 41</t>
  </si>
  <si>
    <t>LIB: 3327 d/f 25/04/2023. PAGO  FACT. NCF B1500157189-157371-157380-157573-157643-158019-158152-158196-158417-158425  9no ABONO, A LA O/C MIP-2022-00143, POR LLENADO DE 426 BOTELLONES DE 5 GALONES DE AGUA PARA SER UTIL. EN LAS DIF. COCINAS , PROG. Y EVENTOS DE ESTE MIP.</t>
  </si>
  <si>
    <t>B1500157189</t>
  </si>
  <si>
    <t>B1500157371</t>
  </si>
  <si>
    <t>B1500157380</t>
  </si>
  <si>
    <t>B1500157573</t>
  </si>
  <si>
    <t>B1500157643</t>
  </si>
  <si>
    <t>B1500158019</t>
  </si>
  <si>
    <t>B1500158152</t>
  </si>
  <si>
    <t>B1500158196</t>
  </si>
  <si>
    <t>B1500158417</t>
  </si>
  <si>
    <t>B1500158425</t>
  </si>
  <si>
    <t>LIB: 3334 d/f 25/04/2023. PAGO FACTURA NCF. B1500000246, SALDO A LA O/S MIP-2022-00536, POR CONTRATACIÓN PARA LOS SERVICIOS DE ALMUERZO Y CENA PARA LOS MILITARES DE ESTE MINISTERIO.</t>
  </si>
  <si>
    <t>MIGUELINA BUFFET, SRL</t>
  </si>
  <si>
    <t>LIB: 3338 d/f 25/04/2023. PAGO FACT. NCF B1500000152, POR SERVICIOS DE ASESORIA ESPECIALIZADA PARA LA CREACION DE IMPLEMENTACION DE UNA METODOLOGIA DE TRABAJO, DEL 04/01/2023 AL 04/02/2023, SALDO AL CERTIFICADO DE CONTRATO NO. BS-0009635-2022</t>
  </si>
  <si>
    <t>B1500000152</t>
  </si>
  <si>
    <t>Daniel Enrique Pou Suazo</t>
  </si>
  <si>
    <t>LIB: 3341 d/f 25/04/2023. PAGO NIC. NO. 6784227 Y 6925115, POR SERVICIO DE ELECTRICIDAD DE LA OFICINA  REGIONAL DEL MIP EN SANTIAGO DE LOS CABALLEROS, Y LA CASA DE PREVENCION EN SAN FRANCISCO DE MACORIS  CORRESP. AL PERIODO,  01/03/2023 AL 01/04/2023.</t>
  </si>
  <si>
    <t>EDENORTE DOMINICANA S A</t>
  </si>
  <si>
    <t>B1500346748</t>
  </si>
  <si>
    <t>B1500348998</t>
  </si>
  <si>
    <t>LIB: 3344 d/f 25/04/2023. PAGO FACTURA NCF B1500000007, SEGUN O/S MIP-2022-00895, CONTRAT. DE SERVICIOS DE PUBLICIDAD EN TELEVISION, RADIO Y MEDIOS DIGITALES PARA MI PAIS SEGURO Y RD CUENTA CONTIGO EN EL PERIODO DESDE EL 16 DE NOVIEMBRE DE 2022 HASTA EL 30 DE DICIEMBRE DEL 2022.</t>
  </si>
  <si>
    <t>B1500000007</t>
  </si>
  <si>
    <t>La Real Tendencia, SRL</t>
  </si>
  <si>
    <t>B1500000005</t>
  </si>
  <si>
    <t>LIB: 3346 d/f 25/04/2023. PAGO FACT. B1500000005,  SEGUN CERTIFICADO DE CONTRATO BS-0005411-2022,POR SERV. DE ASESORIA ESP. PARA IMPLEMENTAC. DE LOS PLANES, TRABAJO, ESTRATEG. Y POLITICA PARA LA TRANSF. Y PROFESIONALIZACION DE LA P. N., DEL 13/01/2022 al 13/04/2023,</t>
  </si>
  <si>
    <t>José Enrique Vila Del Castillo</t>
  </si>
  <si>
    <t>LIB: 3347 d/f 25/04/2023. PAGO NIC. 3748472, 3519309,1511181,1511187, 1511277, 2220785 , 1512025 Y 3497086, POR SERVICIO DE ELECTRICIDAD AL INSTITUTO NACIONAL DE MIGRACION, GOBERNACION DE LA ROMANA Y CEDE CENTRAL,  CORRESPONDIENTE AL PERIODO DEL 16/02/2023 AL 20/03/2023.</t>
  </si>
  <si>
    <t>B1500259185</t>
  </si>
  <si>
    <t>B1500259276</t>
  </si>
  <si>
    <t>B1500259294</t>
  </si>
  <si>
    <t>B1500259296</t>
  </si>
  <si>
    <t>B1500259327</t>
  </si>
  <si>
    <t>B1500261885</t>
  </si>
  <si>
    <t>B1500263287</t>
  </si>
  <si>
    <t>B1500263487</t>
  </si>
  <si>
    <t>LIB: 3351 d/f 25/04/2023. PAGO FACTURA NCF. B1500000082, SALDO AL CERTIFICADO DE CONTRATO BS-0006989-2022, POR SERVICIOS JURIDICOS A ESTE MIP, CORRESPONDIENTE AL MES DE ABRIL 2023.</t>
  </si>
  <si>
    <t>B1500000082</t>
  </si>
  <si>
    <t>LIB: 3357 d/f 25/04/2023. PAGO FACTURA NCF. B1500000473, SEGUN O/C MIP-2023-00115, POR ADQUISICIÓN DE CAJAS PARA DIRECCIÓN DE ARMAS DE ESTE MINISTERIO.</t>
  </si>
  <si>
    <t>B1500000473</t>
  </si>
  <si>
    <t>Romfer Office Store, SRL</t>
  </si>
  <si>
    <t>LIB: 3359 d/f 25/04/2023. PAGO FACTURA NCF. B1500010722, SEGUN O/S MIP-2023-00154, POR SERVICIO DE MANTENIMIENTO PARA EL VEHÍCULO ASIGNADO AL DESPACHO CHASIS 5LMJJ2LT5NEL03216</t>
  </si>
  <si>
    <t>B1500010722</t>
  </si>
  <si>
    <t>LIB: 3361 d/f 25/04/2023. PAGO FACTURA NCF. B1500010761, SEGUN O/S MIP-2023-00178, POR SERVICIO DE MANTENIMIENTO PARA VEHÍCULO CHASIS 003290 ASIGNADO AL SEÑOR JOSÉ HILARIO BIDO, DESPACHO.</t>
  </si>
  <si>
    <t>B1500010761</t>
  </si>
  <si>
    <t>LIB: 3362 d/f 25/04/2023.PAGO FACTURA NCF. B1500010767, SEGUN O/S MIP-2023-00179, POR SERVICIO DE MANTENIMIENTO PARA LEL VEHÍCULO CHASIS 698434 ASIGNADO AL PROGRAMA COBA</t>
  </si>
  <si>
    <t>B1500010767</t>
  </si>
  <si>
    <t>LIB: 3363 d/f 25/04/2023. PAGO FACTURA NCF. B1500000003, SEGUN O/C MIP-2023-00173, POR ADQUISICIÓN DE 5000 PAQUETES DE HABICHUELAS PARA SER DISTRIBUIDOS EN LOS SECTORES INTERVENIDOS EN EL PLAN MI PAÍS SEGURO.</t>
  </si>
  <si>
    <t>B1500000003</t>
  </si>
  <si>
    <t>LIB: 3366 d/f 25/04/2023. PAGO FACTURAS NCF. B1500041055, 41157, 3ER ABONO A LA O/C MIP-2022-00904, POR ADQUISICION DE (400) FARDOS DE BOTELLITAS DE AGUA 20/1 PARA SER UTILIZADAS EN DIFERENTE DEPARTAMENTO, PROGRAMA Y COCINA DE ESTE MINISTERIO</t>
  </si>
  <si>
    <t>B1500041055</t>
  </si>
  <si>
    <t>B1500041157</t>
  </si>
  <si>
    <t>LIB: 3367 d/f 25/04/2023. PAGO FACTURA NCF. B1500000207, SEGUN O/C MIP-2023-00120, POR ADQUISICION DE FUNDAS DESECHABLES.</t>
  </si>
  <si>
    <t>B1500000207</t>
  </si>
  <si>
    <t>Inversiones Soluciones y Proyectos INSOPRO, SRL</t>
  </si>
  <si>
    <t>LIB: 3370 d/f 25/04/2023. PAGO FACTURA NCF. B1500000028, SEGUN O/C MIP-2023-00254, POR ADQUISICIÓN DE 250 LAMPARAS PARA SER DISTRIBUIDAS EN LOS SECTORES PRIORIZADOS DE LOS MUNICIPIOS DE SANTIAGO, LA VEGA Y SAN FRANCISCO DE MACORÍS.</t>
  </si>
  <si>
    <t>B1500000028</t>
  </si>
  <si>
    <t>FC INGENIERIA, EIRL</t>
  </si>
  <si>
    <t>LIB: 3389 d/f 26/04/2023. PAGO FACTURA NCF. B1500005149, SEGUN O/S MIP-2023-00087, POR CONTRATACIÓN DE GESTIÓN DE EVENTOS PARA LA PREPARACIÓN DE GRADUANDOS PROGRAMA DE CAPACITACIÓN RED DE LÍDERES COMUNITARIOS MEDIADORES DE CONFLICTOS.</t>
  </si>
  <si>
    <t>B1500005149</t>
  </si>
  <si>
    <t>LIB: 3390 d/f 26/04/2023. PAGO FACTURA NCF. B1500003622, SEGUN O/C MIP-2023-00134, POR ADQUISICION DE MATERIAL GASTABLE PARA SER UTILIZADOS POR ESTE MINISTERIO</t>
  </si>
  <si>
    <t>B1500003622</t>
  </si>
  <si>
    <t>LIB: 3391 d/f 26/04/2023. PAGO FACTURA NCF. B1500005027 Y 5028, SEGUN O/S MIP-2022-00987, POR CONTRATACION DE SERVICIOS DE HOSPEDAJE A NIVEL NACIONAL</t>
  </si>
  <si>
    <t>B1500005027</t>
  </si>
  <si>
    <t>B1500005228</t>
  </si>
  <si>
    <t>LIB: 3417 d/f 26/04/2023. PAGO FACT. NFC. B1500000013, SEGUN O/C MIP-2023-00109, POR ADQUISICION DE PUERTAS PARA LA CASA DE PREVENCION Y SEGURIDAD CUIDADANA, EN  MOCA DE ESTE MINISTERIO.</t>
  </si>
  <si>
    <t>B1500000013</t>
  </si>
  <si>
    <t>LIB: 3418 d/f 26/04/2023. PAGO FACTURA NCF. B1500000004, SEGUN O/C MIP-2023-00107, POR ADQUISICIÓN DE MATERIALES DE FERRETERÍA PARA SER UTILIZADOS POR ESTE MINISTERIO</t>
  </si>
  <si>
    <t>B1500000004</t>
  </si>
  <si>
    <t>Suferdom, SRL</t>
  </si>
  <si>
    <t>LIB: 3419 d/f 26/04/2023. PAGO DE FACT. NCF-B1500000107 SEGUN PAGO O/S-MIP-2023-00164 POR CONTRATACION DE REFRIGERIO PARA EL ACTO DE APERT DEL PROG DE CAP RED DE LIDERES COM MEDIADORES DE CONFLICTOS, EN LA PROV DE SAN PEDRO DE M EN LA PARROQUIA DE LA CATEDRAL SAN PEDRO APOSTOL</t>
  </si>
  <si>
    <t>B1500000107</t>
  </si>
  <si>
    <t>OPERADORA PANIPUEBLO SRL</t>
  </si>
  <si>
    <t>LIB: 3431 d/f 26/04/2023. PAGO FACT. NCF. B1500000402, 6to  ABONO A LA O/S MIP-2022-00494, POR SERV. DE ALQ. DE  IMPRESORAS  MULTIFUNCIONALES  PARA SER UTIL. EN DIF. AREAS DE ESTE MIP SEGUN CERT. DE CONTRATO NO. BS-0011372-2022</t>
  </si>
  <si>
    <t>B1500000402</t>
  </si>
  <si>
    <t>KYODOM SRL</t>
  </si>
  <si>
    <t>LIB: 3473 d/f 27/04/2023. PAGO CUENTA NO. 788841969, NCF E450000007120, POR SERVICIO DE FLOTAS Y DATA DISTRIBUIBLE PARA SER UTILIZADAS POR LA POLICIA NACIONAL EN EL PLAN DE SEGURIDAD CIUDADANA CORRESPONDIENTE AL MES DE MARZO 2023.</t>
  </si>
  <si>
    <t>E450000007120</t>
  </si>
  <si>
    <t>LIB: 3474 d/f 27/04/2023. PAGO CUENTA NO. 769450262, NCF. E450000006834, POR SERVICIO DE INTERNET  INALAMBRICO A VARIOS DEPARTAMENTOS DE ESTE MINISTERIO, CORRESPONDIENTE AL MES DE MARZO 2023.</t>
  </si>
  <si>
    <t>E450000006834</t>
  </si>
  <si>
    <t>LIB: 3475 d/f 27/04/2023. PAGO CUENTA No.104278187-001, SEGUN FACTURA NCF. B1500002599, POR SERVICIO DE INTERNET ALTERNO PARA ESTE MIP, CORRESPONDIENTE AL PERIODO DEL 16/03/2023 AL 15/04/2023</t>
  </si>
  <si>
    <t>B1500002599</t>
  </si>
  <si>
    <t>83,416.98Q</t>
  </si>
  <si>
    <t>LIB: 3479 d/f 27/04/2023. PAGO FACTURA NCF. B1500364836, NIC 6006689, SERVICIO DE ENERGIA ELECTRICA, COMUNIDAD DIGNA CORRESPONDIENTE A LOS PERIODOS DEL 10/02/2023 AL 13/03/2023.</t>
  </si>
  <si>
    <t>B1500364836</t>
  </si>
  <si>
    <t>Edesur Dominicana, S.A</t>
  </si>
  <si>
    <t>LIB: 3533 d/f 28/04/2023. PAGO FACTURA NCF. B1500000558, SEGUN O/C MIP-2023-00085, POR ADQUISICIÓN DE VARIOS MOBILIARIOS DE OFICINA PARA DIFERENTES DEPENDENCIAS DE ESTE MINISTERIO.</t>
  </si>
  <si>
    <t>B1500000558</t>
  </si>
  <si>
    <t>Inversiones Inogar, SRL</t>
  </si>
  <si>
    <t>LIB: 3534 d/f 28/04/2023. PAGO FACTURA NCF. B1500000008, SEGUN O/C MIP-2023-00152, POR ADQUISICIÓN DE 5000 ESPAGUETIS PARA SER DISTRIBUIDOS EN LA ACTIVIDAD DIA DE CONVIVENCIA DESPUÉS DEL BARRIO.</t>
  </si>
  <si>
    <t>B1500000008</t>
  </si>
  <si>
    <t>Gamt multiservis, SRL</t>
  </si>
  <si>
    <t>LIB: 3535 d/f 28/04/2023. PAGO CUENTA NO. 710029713, NCF E450000005959, POR SERVICIO TELEFÓNICO A ESTE MIP, CORRESPONDIENTE AL MES DE MARZO 2023.</t>
  </si>
  <si>
    <t>E450000005959</t>
  </si>
  <si>
    <t>LIB: 3536 d/f 28/04/2023 .PAGO CUENTA NO. 703616800, NCF E450000005794, POR SERVICIO DE FLOTA DE ESTE MINISTERIO, CORRESPONDIENTE AL MES DE MARZO 2023.</t>
  </si>
  <si>
    <t>E450000005794</t>
  </si>
  <si>
    <t>LIB: 3537 d/f 28/04/2023. PAGO FACTURA NCF. B1500000159 y 160, 4TO ABONO AL CERTIFICADO DE CONTRATO NO. BS-0016308-2022, POR ADQUISICION DE ALMUERZOS EJECUTIVOS Y ALMUERZOS PLATO DEL DIA.</t>
  </si>
  <si>
    <t>B1500000160</t>
  </si>
  <si>
    <t>LIB: 3538 d/f 28/04/2023. PAGO FACTURA NCF. B1500000008, SEGUN O/C MIP-2023-00159, POR ADQUISICIÓN DE ESCLAVINAS DE GRADUACIÓN PARA LA CAPACITACIÓN DE RED DE LIDERES COMUNITARIOS MEDIADORES DE CONFLICTO</t>
  </si>
  <si>
    <t>Gelbert Antonio Moreno Tamarez</t>
  </si>
  <si>
    <t>LIB: 3540 d/f 28/04/2023. PAGO FACTURAS NCF B1500000469, B1500000472, SEGUN O/C-MIP-2022-01252, ADQUISICION DE 1200 BOLSAS CARTONITE PARA SER USADO EN LAS DIFERENTES ACTIVIDADES DE ESTE MINISTERIO.</t>
  </si>
  <si>
    <t>B1500000469</t>
  </si>
  <si>
    <t>B1500000472</t>
  </si>
  <si>
    <t>LIB: 3542 d/f 28/04/2023. PAGO FACTURA NCF B1500000756, SEGUN O/C MIP-2022-00517, POR . ADQUISICIÓN DE VEINTICINCO (25) MONITORES PARA SER UTILIZADOS EN ESTE MINISTERIO.</t>
  </si>
  <si>
    <t>B1500000756</t>
  </si>
  <si>
    <t>2P Technology, SRL</t>
  </si>
  <si>
    <t>LIB: 3549 d/f 28/04/2023. PAGO FACTURA  NCF. B1500000121, SEGUN O/C MIP-2023-00072, POR ADQUISICION DE UTILES DEPORTIVOS.</t>
  </si>
  <si>
    <t>LETICIA GENAO MERCEDES</t>
  </si>
  <si>
    <t>LIB: 3555 d/f 28/04/2023. PAGO FACTURA NCF B1500000031, SEGÚN O/C NO. MIP-2022-01107, POR CONTRATACION DE SERVICIOS DE PUBLICIDAD EN TELEVISION, RADIO Y MEDIOS DIGITALES "PARA MI PAIS SEGURO" Y "RD CUENTA CONTIGO" DESDE EL 16 DE DICIEMBRE HASTA EL 30 DE ENERO DEL 2023.</t>
  </si>
  <si>
    <t>B1500000031</t>
  </si>
  <si>
    <t>Jhonny Garcia Marte</t>
  </si>
  <si>
    <t>LIB: 3570 d/f 28/04/2023. PAGO FACTURA NCF. B1500002201, POR ALQUILER DE STAND EN CENTRO DE ATENCION PRESENCIAL AL CIUDADANO PUNTO GOB SAMBIL,"PARA PROP. INFORMACION Y SERV. DE ESTE MIP, CORRESP. AL MES DE ABRIL 2023, SEGUN CERT. DE CONTRATO CI-000166-2021.</t>
  </si>
  <si>
    <t>OFICINA GUBERNAMENTAL DE TECNOLOGIA DE LA INFORMACION Y COMUNICACIÓN</t>
  </si>
  <si>
    <t>B1500002201</t>
  </si>
  <si>
    <t>LIB: 3571 d/f 28/04/2023. PAGO FACTURAS, B1500000179, 180 Y 181, POR  ALQUILER DE LA NAVE QUE SE UTILIZA COMO ALMACEN DE ESTE MIP, UBICADA EN LA AV. REP. DE COLOMBIA, EN LOS PERALEJOS, AL PERIODO 15/12/2022 AL 15/03/2023 .SEGÚN CONTRATO BS-0017506-2022.</t>
  </si>
  <si>
    <t>B1500000179</t>
  </si>
  <si>
    <t>B1500000180</t>
  </si>
  <si>
    <t>B1500000181</t>
  </si>
  <si>
    <t>LIB: 3583 d/f 28/04/2023. PAGO DE LA FACTURA-B1500000554 SEGÚN PAGO O/S-MIP 2023-00094 POR CONTRATACIÓN DE SERVICIOS DE ALQUILER DE CAMIÓN PARA DIFERENTES TRASLADOS DE DIFERENTES ACTIVIDADES DENTRO DE LA ESTRATEGIA MI PAÍS SEGURO PARA ESTE MINISTERIO.</t>
  </si>
  <si>
    <t>MERCANTIL RAMI SRL</t>
  </si>
  <si>
    <t>CORRESPONDIENTE DEL 01 AL 30 DE ABRIL  DEL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</si>
</sst>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dd/mm/yyyy;@"/>
    <numFmt numFmtId="165" formatCode="_([$€-2]* #,##0.00_);_([$€-2]* \(#,##0.00\);_([$€-2]* &quot;-&quot;??_)"/>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mbria"/>
      <family val="1"/>
      <scheme val="major"/>
    </font>
    <font>
      <u val="double"/>
      <sz val="12"/>
      <color theme="1"/>
      <name val="Calibri"/>
      <family val="2"/>
      <scheme val="minor"/>
    </font>
    <font>
      <b/>
      <sz val="14"/>
      <color theme="1"/>
      <name val="Calibri"/>
      <family val="2"/>
      <scheme val="minor"/>
    </font>
    <font>
      <sz val="10"/>
      <name val="Arial"/>
      <family val="2"/>
    </font>
    <font>
      <b/>
      <sz val="14"/>
      <name val="Arial"/>
      <family val="2"/>
    </font>
    <font>
      <b/>
      <sz val="12"/>
      <name val="Arial"/>
      <family val="2"/>
    </font>
    <font>
      <sz val="9"/>
      <color theme="1"/>
      <name val="Cambria"/>
      <family val="1"/>
      <scheme val="major"/>
    </font>
    <font>
      <sz val="9"/>
      <color rgb="FF000000"/>
      <name val="Cambria"/>
      <family val="1"/>
      <scheme val="major"/>
    </font>
    <font>
      <sz val="9"/>
      <name val="Cambria"/>
      <family val="1"/>
      <scheme val="major"/>
    </font>
    <font>
      <sz val="9"/>
      <color theme="1"/>
      <name val="Calibri"/>
      <family val="2"/>
      <scheme val="minor"/>
    </font>
    <font>
      <sz val="7"/>
      <color theme="1"/>
      <name val="Cambria"/>
      <family val="1"/>
      <scheme val="major"/>
    </font>
    <font>
      <sz val="8"/>
      <name val="Arial"/>
      <family val="2"/>
    </font>
    <font>
      <sz val="10"/>
      <name val="Cambria"/>
      <family val="1"/>
      <scheme val="major"/>
    </font>
    <font>
      <sz val="10"/>
      <color theme="1"/>
      <name val="Cambria"/>
      <family val="1"/>
      <scheme val="major"/>
    </font>
    <font>
      <b/>
      <sz val="10"/>
      <color theme="1"/>
      <name val="Cambria"/>
      <family val="1"/>
      <scheme val="major"/>
    </font>
    <font>
      <u val="double"/>
      <sz val="10"/>
      <color theme="1"/>
      <name val="Cambria"/>
      <family val="1"/>
      <scheme val="major"/>
    </font>
    <font>
      <sz val="8"/>
      <name val="Arial"/>
      <family val="2"/>
    </font>
    <font>
      <sz val="1"/>
      <color rgb="FFFFFF00"/>
      <name val="Arial"/>
      <family val="2"/>
    </font>
    <font>
      <sz val="10"/>
      <name val="Arial"/>
      <family val="2"/>
    </font>
    <font>
      <b/>
      <sz val="10"/>
      <name val="Cambria"/>
      <family val="1"/>
      <scheme val="major"/>
    </font>
    <font>
      <sz val="8"/>
      <name val="Arial"/>
      <family val="2"/>
    </font>
    <font>
      <sz val="8"/>
      <name val="Arial"/>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1">
    <xf numFmtId="0" fontId="0" fillId="0" borderId="0"/>
    <xf numFmtId="43" fontId="1" fillId="0" borderId="0" applyFont="0" applyFill="0" applyBorder="0" applyAlignment="0" applyProtection="0"/>
    <xf numFmtId="0" fontId="6" fillId="0" borderId="0"/>
    <xf numFmtId="0" fontId="14" fillId="4" borderId="0">
      <alignment vertical="center" wrapText="1"/>
    </xf>
    <xf numFmtId="0" fontId="19" fillId="4" borderId="0">
      <alignment vertical="center" wrapText="1"/>
    </xf>
    <xf numFmtId="0" fontId="19" fillId="4" borderId="0">
      <alignment vertical="center" wrapText="1"/>
    </xf>
    <xf numFmtId="43" fontId="20" fillId="0" borderId="0" applyFont="0" applyFill="0" applyBorder="0" applyAlignment="0" applyProtection="0"/>
    <xf numFmtId="0" fontId="14" fillId="4" borderId="0">
      <alignment vertical="center" wrapText="1"/>
    </xf>
    <xf numFmtId="0" fontId="6" fillId="0" borderId="0"/>
    <xf numFmtId="43" fontId="20" fillId="0" borderId="0" applyFont="0" applyFill="0" applyBorder="0" applyAlignment="0" applyProtection="0"/>
    <xf numFmtId="0" fontId="21" fillId="0" borderId="0"/>
    <xf numFmtId="165"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20" fillId="4" borderId="0">
      <alignment vertical="center" wrapText="1"/>
    </xf>
    <xf numFmtId="0" fontId="14" fillId="4" borderId="0">
      <alignment vertical="center" wrapText="1"/>
    </xf>
    <xf numFmtId="0" fontId="23" fillId="4" borderId="0">
      <alignment vertical="center" wrapText="1"/>
    </xf>
    <xf numFmtId="0" fontId="24" fillId="4" borderId="0">
      <alignment vertical="center" wrapText="1"/>
    </xf>
  </cellStyleXfs>
  <cellXfs count="102">
    <xf numFmtId="0" fontId="0" fillId="0" borderId="0" xfId="0"/>
    <xf numFmtId="0" fontId="3" fillId="0" borderId="0" xfId="0" applyFont="1"/>
    <xf numFmtId="0" fontId="4" fillId="0" borderId="0" xfId="0" applyFont="1" applyFill="1" applyBorder="1" applyAlignment="1">
      <alignment horizontal="center"/>
    </xf>
    <xf numFmtId="0" fontId="2" fillId="0" borderId="0" xfId="0" applyFont="1" applyFill="1" applyBorder="1" applyAlignment="1">
      <alignment horizontal="center"/>
    </xf>
    <xf numFmtId="0" fontId="5" fillId="0" borderId="0" xfId="0" applyFont="1" applyFill="1" applyBorder="1" applyAlignment="1">
      <alignment horizontal="center"/>
    </xf>
    <xf numFmtId="0" fontId="2" fillId="0" borderId="0" xfId="0" applyFont="1" applyFill="1" applyBorder="1" applyAlignment="1">
      <alignment horizontal="center" wrapText="1"/>
    </xf>
    <xf numFmtId="0" fontId="5" fillId="0" borderId="0" xfId="0" applyFont="1" applyFill="1" applyBorder="1" applyAlignment="1">
      <alignment horizontal="center" wrapText="1"/>
    </xf>
    <xf numFmtId="0" fontId="4" fillId="0" borderId="0" xfId="0" applyFont="1" applyFill="1" applyBorder="1" applyAlignment="1"/>
    <xf numFmtId="0" fontId="6" fillId="3" borderId="0" xfId="2" applyFill="1" applyAlignment="1">
      <alignment vertical="center"/>
    </xf>
    <xf numFmtId="0" fontId="6" fillId="3" borderId="0" xfId="2" applyFill="1" applyBorder="1" applyAlignment="1">
      <alignment vertical="center"/>
    </xf>
    <xf numFmtId="0" fontId="7" fillId="3" borderId="0" xfId="2" applyFont="1" applyFill="1" applyAlignment="1">
      <alignment horizontal="center" vertical="center"/>
    </xf>
    <xf numFmtId="0" fontId="9" fillId="2" borderId="2" xfId="0" applyFont="1" applyFill="1" applyBorder="1"/>
    <xf numFmtId="0" fontId="9" fillId="2" borderId="3" xfId="0" applyFont="1" applyFill="1" applyBorder="1"/>
    <xf numFmtId="0" fontId="9" fillId="2" borderId="3" xfId="0" applyFont="1" applyFill="1" applyBorder="1" applyAlignment="1">
      <alignment wrapText="1"/>
    </xf>
    <xf numFmtId="0" fontId="9" fillId="2" borderId="4" xfId="0" applyFont="1" applyFill="1" applyBorder="1" applyAlignment="1">
      <alignment horizontal="center" wrapText="1"/>
    </xf>
    <xf numFmtId="0" fontId="10" fillId="0" borderId="1" xfId="0" applyFont="1" applyBorder="1"/>
    <xf numFmtId="0" fontId="9" fillId="0" borderId="1" xfId="0" applyFont="1" applyBorder="1" applyAlignment="1">
      <alignment wrapText="1"/>
    </xf>
    <xf numFmtId="0" fontId="9" fillId="0" borderId="1" xfId="0" applyFont="1" applyBorder="1"/>
    <xf numFmtId="164" fontId="9" fillId="0" borderId="1" xfId="0" applyNumberFormat="1" applyFont="1" applyBorder="1"/>
    <xf numFmtId="43" fontId="9" fillId="0" borderId="1" xfId="1" applyFont="1" applyBorder="1"/>
    <xf numFmtId="43" fontId="9" fillId="0" borderId="1" xfId="0" applyNumberFormat="1" applyFont="1" applyBorder="1"/>
    <xf numFmtId="4" fontId="9" fillId="0" borderId="1" xfId="0" applyNumberFormat="1" applyFont="1" applyBorder="1"/>
    <xf numFmtId="0" fontId="11" fillId="0" borderId="1" xfId="0" applyFont="1" applyBorder="1"/>
    <xf numFmtId="14" fontId="9" fillId="0" borderId="1" xfId="0" applyNumberFormat="1" applyFont="1" applyBorder="1"/>
    <xf numFmtId="43" fontId="9" fillId="0" borderId="1" xfId="0" applyNumberFormat="1" applyFont="1" applyBorder="1" applyAlignment="1">
      <alignment horizontal="right" wrapText="1"/>
    </xf>
    <xf numFmtId="0" fontId="12" fillId="0" borderId="1" xfId="0" applyFont="1" applyBorder="1"/>
    <xf numFmtId="0" fontId="12" fillId="0" borderId="1" xfId="0" applyFont="1" applyBorder="1" applyAlignment="1">
      <alignment wrapText="1"/>
    </xf>
    <xf numFmtId="4" fontId="12" fillId="0" borderId="1" xfId="0" applyNumberFormat="1" applyFont="1" applyBorder="1"/>
    <xf numFmtId="0" fontId="9" fillId="0" borderId="7" xfId="0" applyFont="1" applyBorder="1"/>
    <xf numFmtId="164" fontId="9" fillId="0" borderId="1" xfId="0" applyNumberFormat="1" applyFont="1" applyBorder="1" applyAlignment="1">
      <alignment wrapText="1"/>
    </xf>
    <xf numFmtId="4" fontId="12" fillId="0" borderId="0" xfId="0" applyNumberFormat="1" applyFont="1" applyAlignment="1">
      <alignment horizontal="right" wrapText="1"/>
    </xf>
    <xf numFmtId="14" fontId="9" fillId="0" borderId="1" xfId="0" applyNumberFormat="1" applyFont="1" applyBorder="1" applyAlignment="1">
      <alignment wrapText="1"/>
    </xf>
    <xf numFmtId="0" fontId="9" fillId="0" borderId="0" xfId="0" applyFont="1"/>
    <xf numFmtId="0" fontId="13" fillId="2" borderId="3" xfId="0" applyFont="1" applyFill="1" applyBorder="1" applyAlignment="1">
      <alignment wrapText="1"/>
    </xf>
    <xf numFmtId="43" fontId="9" fillId="0" borderId="1" xfId="1" applyFont="1" applyBorder="1" applyAlignment="1">
      <alignment horizontal="right"/>
    </xf>
    <xf numFmtId="4" fontId="9" fillId="0" borderId="1" xfId="0" applyNumberFormat="1" applyFont="1" applyBorder="1" applyAlignment="1">
      <alignment horizontal="right" wrapText="1"/>
    </xf>
    <xf numFmtId="0" fontId="9" fillId="0" borderId="1" xfId="0" applyFont="1" applyBorder="1" applyAlignment="1">
      <alignment horizontal="right" wrapText="1"/>
    </xf>
    <xf numFmtId="14" fontId="9" fillId="0" borderId="1" xfId="1" applyNumberFormat="1" applyFont="1" applyBorder="1" applyAlignment="1">
      <alignment horizontal="right"/>
    </xf>
    <xf numFmtId="14" fontId="12" fillId="0" borderId="1" xfId="0" applyNumberFormat="1" applyFont="1" applyBorder="1"/>
    <xf numFmtId="4" fontId="12" fillId="0" borderId="1" xfId="0" applyNumberFormat="1" applyFont="1" applyBorder="1" applyAlignment="1">
      <alignment horizontal="right" wrapText="1"/>
    </xf>
    <xf numFmtId="0" fontId="2" fillId="0" borderId="0" xfId="0" applyFont="1" applyFill="1" applyBorder="1" applyAlignment="1">
      <alignment horizontal="left" wrapText="1"/>
    </xf>
    <xf numFmtId="0" fontId="9" fillId="2" borderId="5" xfId="0" applyFont="1" applyFill="1" applyBorder="1"/>
    <xf numFmtId="0" fontId="9" fillId="2" borderId="1" xfId="0" applyFont="1" applyFill="1" applyBorder="1"/>
    <xf numFmtId="164" fontId="9" fillId="2" borderId="1" xfId="0" applyNumberFormat="1" applyFont="1" applyFill="1" applyBorder="1"/>
    <xf numFmtId="4" fontId="9" fillId="2" borderId="1" xfId="0" applyNumberFormat="1" applyFont="1" applyFill="1" applyBorder="1"/>
    <xf numFmtId="0" fontId="9" fillId="2" borderId="6" xfId="0" applyFont="1" applyFill="1" applyBorder="1"/>
    <xf numFmtId="0" fontId="15" fillId="3" borderId="0" xfId="2" applyFont="1" applyFill="1" applyBorder="1" applyAlignment="1">
      <alignment vertical="center"/>
    </xf>
    <xf numFmtId="0" fontId="16" fillId="0" borderId="0" xfId="0" applyFont="1"/>
    <xf numFmtId="0" fontId="16" fillId="0" borderId="0" xfId="0" applyFont="1" applyAlignment="1">
      <alignment horizontal="center"/>
    </xf>
    <xf numFmtId="0" fontId="17" fillId="2" borderId="1" xfId="0" applyFont="1" applyFill="1" applyBorder="1" applyAlignment="1">
      <alignment horizontal="center" wrapText="1"/>
    </xf>
    <xf numFmtId="43" fontId="17" fillId="2" borderId="1" xfId="1" applyFont="1" applyFill="1" applyBorder="1" applyAlignment="1">
      <alignment horizontal="center" wrapText="1"/>
    </xf>
    <xf numFmtId="0" fontId="16" fillId="0" borderId="0" xfId="0" applyFont="1" applyAlignment="1">
      <alignment horizontal="right" wrapText="1"/>
    </xf>
    <xf numFmtId="0" fontId="16" fillId="0" borderId="0" xfId="0" applyFont="1" applyAlignment="1">
      <alignment horizontal="right"/>
    </xf>
    <xf numFmtId="0" fontId="16" fillId="0" borderId="0" xfId="0" applyFont="1" applyAlignment="1">
      <alignment horizontal="left" wrapText="1"/>
    </xf>
    <xf numFmtId="0" fontId="18" fillId="0" borderId="0" xfId="0" applyFont="1" applyFill="1" applyBorder="1" applyAlignment="1">
      <alignment horizontal="left" wrapText="1"/>
    </xf>
    <xf numFmtId="0" fontId="17" fillId="0" borderId="0" xfId="0" applyFont="1" applyFill="1" applyBorder="1" applyAlignment="1">
      <alignment horizontal="left" wrapText="1"/>
    </xf>
    <xf numFmtId="43" fontId="16" fillId="0" borderId="0" xfId="1" applyFont="1" applyAlignment="1">
      <alignment horizontal="right"/>
    </xf>
    <xf numFmtId="4" fontId="16" fillId="0" borderId="1" xfId="0" applyNumberFormat="1" applyFont="1" applyBorder="1" applyAlignment="1">
      <alignment horizontal="right"/>
    </xf>
    <xf numFmtId="43" fontId="18" fillId="0" borderId="0" xfId="1" applyFont="1" applyFill="1" applyBorder="1" applyAlignment="1">
      <alignment horizontal="right" wrapText="1"/>
    </xf>
    <xf numFmtId="43" fontId="17" fillId="0" borderId="0" xfId="1" applyFont="1" applyFill="1" applyBorder="1" applyAlignment="1">
      <alignment horizontal="right" wrapText="1"/>
    </xf>
    <xf numFmtId="0" fontId="17" fillId="0" borderId="0" xfId="0" applyFont="1" applyFill="1" applyBorder="1" applyAlignment="1">
      <alignment horizontal="center" wrapText="1"/>
    </xf>
    <xf numFmtId="0" fontId="17" fillId="0" borderId="0" xfId="0" applyFont="1" applyFill="1" applyBorder="1" applyAlignment="1">
      <alignment horizontal="center" vertical="center" wrapText="1"/>
    </xf>
    <xf numFmtId="0" fontId="22" fillId="3" borderId="0" xfId="2" applyFont="1" applyFill="1" applyAlignment="1">
      <alignment horizontal="left" vertical="center" wrapText="1"/>
    </xf>
    <xf numFmtId="0" fontId="22" fillId="3" borderId="0" xfId="2" applyFont="1" applyFill="1" applyAlignment="1">
      <alignment horizontal="right" wrapText="1"/>
    </xf>
    <xf numFmtId="0" fontId="22" fillId="3" borderId="0" xfId="2" applyFont="1" applyFill="1" applyAlignment="1">
      <alignment horizontal="right" vertical="center" wrapText="1"/>
    </xf>
    <xf numFmtId="43" fontId="22" fillId="3" borderId="0" xfId="1" applyFont="1" applyFill="1" applyAlignment="1">
      <alignment horizontal="right" vertical="center"/>
    </xf>
    <xf numFmtId="0" fontId="22" fillId="3" borderId="0" xfId="2" applyFont="1" applyFill="1" applyAlignment="1">
      <alignment horizontal="right" vertical="center"/>
    </xf>
    <xf numFmtId="0" fontId="15" fillId="3" borderId="0" xfId="2" applyFont="1" applyFill="1" applyAlignment="1">
      <alignment horizontal="right"/>
    </xf>
    <xf numFmtId="43" fontId="15" fillId="4" borderId="1" xfId="1" applyFont="1" applyFill="1" applyBorder="1" applyAlignment="1">
      <alignment horizontal="right" wrapText="1"/>
    </xf>
    <xf numFmtId="14" fontId="16" fillId="3" borderId="1" xfId="0" applyNumberFormat="1" applyFont="1" applyFill="1" applyBorder="1" applyAlignment="1">
      <alignment horizontal="right"/>
    </xf>
    <xf numFmtId="43" fontId="15" fillId="0" borderId="1" xfId="13" applyFont="1" applyBorder="1" applyAlignment="1">
      <alignment horizontal="center" wrapText="1"/>
    </xf>
    <xf numFmtId="14" fontId="16" fillId="0" borderId="1" xfId="0" applyNumberFormat="1" applyFont="1" applyBorder="1" applyAlignment="1">
      <alignment horizontal="center"/>
    </xf>
    <xf numFmtId="14" fontId="16" fillId="0" borderId="0" xfId="0" applyNumberFormat="1" applyFont="1" applyAlignment="1">
      <alignment horizontal="right"/>
    </xf>
    <xf numFmtId="14" fontId="18" fillId="0" borderId="0" xfId="0" applyNumberFormat="1" applyFont="1" applyFill="1" applyBorder="1" applyAlignment="1">
      <alignment horizontal="right" wrapText="1"/>
    </xf>
    <xf numFmtId="14" fontId="17" fillId="0" borderId="0" xfId="0" applyNumberFormat="1" applyFont="1" applyFill="1" applyBorder="1" applyAlignment="1">
      <alignment horizontal="right" wrapText="1"/>
    </xf>
    <xf numFmtId="0" fontId="18" fillId="0" borderId="0" xfId="0" applyFont="1" applyFill="1" applyBorder="1" applyAlignment="1">
      <alignment horizontal="center" wrapText="1"/>
    </xf>
    <xf numFmtId="0" fontId="15" fillId="3" borderId="1" xfId="17" applyFont="1" applyFill="1" applyBorder="1" applyAlignment="1">
      <alignment vertical="center" wrapText="1"/>
    </xf>
    <xf numFmtId="0" fontId="16" fillId="0" borderId="1" xfId="0" applyFont="1" applyBorder="1" applyAlignment="1">
      <alignment horizontal="center"/>
    </xf>
    <xf numFmtId="43" fontId="15" fillId="0" borderId="0" xfId="13" applyFont="1" applyBorder="1" applyAlignment="1">
      <alignment horizontal="center" wrapText="1"/>
    </xf>
    <xf numFmtId="43" fontId="15" fillId="4" borderId="0" xfId="1" applyFont="1" applyFill="1" applyBorder="1" applyAlignment="1">
      <alignment horizontal="right" wrapText="1"/>
    </xf>
    <xf numFmtId="14" fontId="16" fillId="3" borderId="0" xfId="0" applyNumberFormat="1" applyFont="1" applyFill="1" applyBorder="1" applyAlignment="1">
      <alignment horizontal="right"/>
    </xf>
    <xf numFmtId="4" fontId="16" fillId="0" borderId="0" xfId="0" applyNumberFormat="1" applyFont="1" applyBorder="1" applyAlignment="1">
      <alignment horizontal="right"/>
    </xf>
    <xf numFmtId="0" fontId="16" fillId="0" borderId="0" xfId="0" applyFont="1" applyBorder="1" applyAlignment="1">
      <alignment horizontal="center"/>
    </xf>
    <xf numFmtId="0" fontId="15" fillId="3" borderId="1" xfId="17" applyFont="1" applyFill="1" applyBorder="1" applyAlignment="1">
      <alignment horizontal="left" vertical="center" wrapText="1"/>
    </xf>
    <xf numFmtId="0" fontId="15" fillId="3" borderId="0" xfId="17" applyFont="1" applyFill="1" applyBorder="1" applyAlignment="1">
      <alignment vertical="center" wrapText="1"/>
    </xf>
    <xf numFmtId="14" fontId="16" fillId="0" borderId="0" xfId="0" applyNumberFormat="1" applyFont="1" applyBorder="1" applyAlignment="1">
      <alignment horizontal="center"/>
    </xf>
    <xf numFmtId="0" fontId="7" fillId="3" borderId="0" xfId="2" applyFont="1" applyFill="1" applyAlignment="1">
      <alignment horizontal="center" vertical="center"/>
    </xf>
    <xf numFmtId="0" fontId="5" fillId="0" borderId="0" xfId="0" applyFont="1" applyFill="1" applyBorder="1" applyAlignment="1">
      <alignment horizontal="center" wrapText="1"/>
    </xf>
    <xf numFmtId="0" fontId="8" fillId="3" borderId="0" xfId="2" applyFont="1" applyFill="1" applyBorder="1" applyAlignment="1">
      <alignment horizontal="center" vertical="center"/>
    </xf>
    <xf numFmtId="0" fontId="8" fillId="3" borderId="0" xfId="2" applyFont="1" applyFill="1" applyAlignment="1">
      <alignment horizontal="center" vertical="center"/>
    </xf>
    <xf numFmtId="0" fontId="4" fillId="0" borderId="0" xfId="0" applyFont="1" applyFill="1" applyBorder="1" applyAlignment="1">
      <alignment horizontal="center" wrapText="1"/>
    </xf>
    <xf numFmtId="0" fontId="15" fillId="3" borderId="7" xfId="17" applyFont="1" applyFill="1" applyBorder="1" applyAlignment="1">
      <alignment horizontal="left" vertical="center" wrapText="1"/>
    </xf>
    <xf numFmtId="0" fontId="15" fillId="3" borderId="9" xfId="17" applyFont="1" applyFill="1" applyBorder="1" applyAlignment="1">
      <alignment horizontal="left" vertical="center" wrapText="1"/>
    </xf>
    <xf numFmtId="0" fontId="15" fillId="3" borderId="8" xfId="17" applyFont="1" applyFill="1" applyBorder="1" applyAlignment="1">
      <alignment horizontal="left" vertical="center" wrapText="1"/>
    </xf>
    <xf numFmtId="0" fontId="22" fillId="3" borderId="0" xfId="2" applyFont="1" applyFill="1" applyAlignment="1">
      <alignment horizontal="center" vertical="center"/>
    </xf>
    <xf numFmtId="0" fontId="22" fillId="3" borderId="0" xfId="2" applyFont="1" applyFill="1" applyBorder="1" applyAlignment="1">
      <alignment horizontal="center" vertical="center"/>
    </xf>
    <xf numFmtId="0" fontId="17" fillId="0" borderId="0" xfId="0" applyFont="1" applyFill="1" applyBorder="1" applyAlignment="1">
      <alignment horizontal="center" vertical="center"/>
    </xf>
    <xf numFmtId="0" fontId="17" fillId="0" borderId="0" xfId="0" applyFont="1" applyFill="1" applyBorder="1" applyAlignment="1">
      <alignment horizontal="center" wrapText="1"/>
    </xf>
    <xf numFmtId="0" fontId="18" fillId="0" borderId="0" xfId="0" applyFont="1" applyFill="1" applyBorder="1" applyAlignment="1">
      <alignment horizontal="center" wrapText="1"/>
    </xf>
    <xf numFmtId="0" fontId="18" fillId="0" borderId="0" xfId="0" applyFont="1" applyFill="1" applyBorder="1" applyAlignment="1">
      <alignment horizontal="center"/>
    </xf>
    <xf numFmtId="0" fontId="18" fillId="0" borderId="0" xfId="0" applyFont="1" applyFill="1" applyBorder="1" applyAlignment="1">
      <alignment horizontal="center" vertical="center"/>
    </xf>
    <xf numFmtId="0" fontId="17" fillId="0" borderId="0" xfId="0" applyFont="1" applyFill="1" applyBorder="1" applyAlignment="1">
      <alignment horizontal="center" vertical="center" wrapText="1"/>
    </xf>
  </cellXfs>
  <cellStyles count="21">
    <cellStyle name="Euro" xfId="11"/>
    <cellStyle name="Euro 2" xfId="12"/>
    <cellStyle name="Millares" xfId="1" builtinId="3"/>
    <cellStyle name="Millares 2" xfId="6"/>
    <cellStyle name="Millares 2 2" xfId="16"/>
    <cellStyle name="Millares 3" xfId="13"/>
    <cellStyle name="Millares 4" xfId="9"/>
    <cellStyle name="Normal" xfId="0" builtinId="0"/>
    <cellStyle name="Normal 2" xfId="3"/>
    <cellStyle name="Normal 2 2" xfId="14"/>
    <cellStyle name="Normal 2 3" xfId="15"/>
    <cellStyle name="Normal 257" xfId="4"/>
    <cellStyle name="Normal 268" xfId="5"/>
    <cellStyle name="Normal 271" xfId="7"/>
    <cellStyle name="Normal 272" xfId="18"/>
    <cellStyle name="Normal 3" xfId="2"/>
    <cellStyle name="Normal 3 2 3" xfId="17"/>
    <cellStyle name="Normal 4" xfId="8"/>
    <cellStyle name="Normal 4 2" xfId="10"/>
    <cellStyle name="Normal 5" xfId="19"/>
    <cellStyle name="Normal 6"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2057401</xdr:colOff>
      <xdr:row>0</xdr:row>
      <xdr:rowOff>23813</xdr:rowOff>
    </xdr:from>
    <xdr:to>
      <xdr:col>4</xdr:col>
      <xdr:colOff>565149</xdr:colOff>
      <xdr:row>7</xdr:row>
      <xdr:rowOff>1082</xdr:rowOff>
    </xdr:to>
    <xdr:pic>
      <xdr:nvPicPr>
        <xdr:cNvPr id="2" name="2 Imagen" descr="cid:c26e071c-ff69-4039-ac20-fa4183cd6426"/>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307682" y="23813"/>
          <a:ext cx="2250280" cy="122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1094320</xdr:colOff>
      <xdr:row>0</xdr:row>
      <xdr:rowOff>52839</xdr:rowOff>
    </xdr:from>
    <xdr:to>
      <xdr:col>4</xdr:col>
      <xdr:colOff>1211415</xdr:colOff>
      <xdr:row>6</xdr:row>
      <xdr:rowOff>106525</xdr:rowOff>
    </xdr:to>
    <xdr:pic>
      <xdr:nvPicPr>
        <xdr:cNvPr id="2" name="2 Imagen" descr="cid:c26e071c-ff69-4039-ac20-fa4183cd6426"/>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249026" y="52839"/>
          <a:ext cx="1809183" cy="994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K59"/>
  <sheetViews>
    <sheetView topLeftCell="A46" zoomScale="90" zoomScaleNormal="90" workbookViewId="0">
      <selection activeCell="E15" sqref="E15"/>
    </sheetView>
  </sheetViews>
  <sheetFormatPr baseColWidth="10" defaultRowHeight="14.25" x14ac:dyDescent="0.2"/>
  <cols>
    <col min="1" max="1" width="0.7109375" style="1" customWidth="1"/>
    <col min="2" max="2" width="27.85546875" style="1" customWidth="1"/>
    <col min="3" max="3" width="42" style="1" customWidth="1"/>
    <col min="4" max="4" width="14" style="1" customWidth="1"/>
    <col min="5" max="5" width="10.140625" style="1" customWidth="1"/>
    <col min="6" max="6" width="12" style="1" customWidth="1"/>
    <col min="7" max="7" width="10" style="1" customWidth="1"/>
    <col min="8" max="8" width="10.85546875" style="1" customWidth="1"/>
    <col min="9" max="9" width="11" style="1" customWidth="1"/>
    <col min="10" max="10" width="12" style="1" customWidth="1"/>
    <col min="11" max="16384" width="11.42578125" style="1"/>
  </cols>
  <sheetData>
    <row r="9" spans="2:11" customFormat="1" ht="18" customHeight="1" x14ac:dyDescent="0.25">
      <c r="B9" s="86" t="s">
        <v>105</v>
      </c>
      <c r="C9" s="86"/>
      <c r="D9" s="86"/>
      <c r="E9" s="86"/>
      <c r="F9" s="86"/>
      <c r="G9" s="86"/>
      <c r="H9" s="86"/>
      <c r="I9" s="86"/>
      <c r="J9" s="86"/>
      <c r="K9" s="9"/>
    </row>
    <row r="10" spans="2:11" customFormat="1" ht="14.25" customHeight="1" x14ac:dyDescent="0.25">
      <c r="C10" s="10"/>
      <c r="D10" s="10"/>
      <c r="E10" s="10"/>
      <c r="F10" s="10"/>
      <c r="G10" s="10"/>
      <c r="H10" s="8"/>
      <c r="I10" s="8"/>
      <c r="J10" s="8"/>
      <c r="K10" s="9"/>
    </row>
    <row r="11" spans="2:11" customFormat="1" ht="21" customHeight="1" x14ac:dyDescent="0.25">
      <c r="B11" s="89" t="s">
        <v>106</v>
      </c>
      <c r="C11" s="89"/>
      <c r="D11" s="89"/>
      <c r="E11" s="89"/>
      <c r="F11" s="89"/>
      <c r="G11" s="89"/>
      <c r="H11" s="89"/>
      <c r="I11" s="89"/>
      <c r="J11" s="89"/>
      <c r="K11" s="9"/>
    </row>
    <row r="12" spans="2:11" customFormat="1" ht="26.25" customHeight="1" x14ac:dyDescent="0.25">
      <c r="B12" s="88" t="s">
        <v>107</v>
      </c>
      <c r="C12" s="88"/>
      <c r="D12" s="88"/>
      <c r="E12" s="88"/>
      <c r="F12" s="88"/>
      <c r="G12" s="88"/>
      <c r="H12" s="88"/>
      <c r="I12" s="88"/>
      <c r="J12" s="88"/>
      <c r="K12" s="9"/>
    </row>
    <row r="13" spans="2:11" ht="15" thickBot="1" x14ac:dyDescent="0.25"/>
    <row r="14" spans="2:11" ht="60.75" customHeight="1" x14ac:dyDescent="0.2">
      <c r="B14" s="11" t="s">
        <v>0</v>
      </c>
      <c r="C14" s="12" t="s">
        <v>1</v>
      </c>
      <c r="D14" s="33" t="s">
        <v>3</v>
      </c>
      <c r="E14" s="13" t="s">
        <v>2</v>
      </c>
      <c r="F14" s="13" t="s">
        <v>4</v>
      </c>
      <c r="G14" s="13" t="s">
        <v>5</v>
      </c>
      <c r="H14" s="13" t="s">
        <v>6</v>
      </c>
      <c r="I14" s="13" t="s">
        <v>7</v>
      </c>
      <c r="J14" s="14" t="s">
        <v>8</v>
      </c>
    </row>
    <row r="15" spans="2:11" ht="60" customHeight="1" x14ac:dyDescent="0.2">
      <c r="B15" s="15" t="s">
        <v>10</v>
      </c>
      <c r="C15" s="16" t="s">
        <v>14</v>
      </c>
      <c r="D15" s="17" t="s">
        <v>9</v>
      </c>
      <c r="E15" s="18">
        <v>44318</v>
      </c>
      <c r="F15" s="19">
        <v>225000</v>
      </c>
      <c r="G15" s="18">
        <v>44349</v>
      </c>
      <c r="H15" s="20">
        <f>+F15</f>
        <v>225000</v>
      </c>
      <c r="I15" s="21">
        <f>+F15-H15</f>
        <v>0</v>
      </c>
      <c r="J15" s="17" t="s">
        <v>33</v>
      </c>
    </row>
    <row r="16" spans="2:11" ht="54.75" customHeight="1" x14ac:dyDescent="0.2">
      <c r="B16" s="22" t="s">
        <v>11</v>
      </c>
      <c r="C16" s="16" t="s">
        <v>15</v>
      </c>
      <c r="D16" s="17" t="s">
        <v>12</v>
      </c>
      <c r="E16" s="23">
        <v>44307</v>
      </c>
      <c r="F16" s="19">
        <v>318870</v>
      </c>
      <c r="G16" s="18">
        <v>44337</v>
      </c>
      <c r="H16" s="24" t="s">
        <v>13</v>
      </c>
      <c r="I16" s="21">
        <v>0</v>
      </c>
      <c r="J16" s="17" t="s">
        <v>33</v>
      </c>
    </row>
    <row r="17" spans="2:10" ht="48" x14ac:dyDescent="0.2">
      <c r="B17" s="17" t="s">
        <v>16</v>
      </c>
      <c r="C17" s="16" t="s">
        <v>18</v>
      </c>
      <c r="D17" s="17" t="s">
        <v>17</v>
      </c>
      <c r="E17" s="18">
        <v>44292</v>
      </c>
      <c r="F17" s="19">
        <v>119062</v>
      </c>
      <c r="G17" s="18">
        <v>44322</v>
      </c>
      <c r="H17" s="19">
        <v>119062</v>
      </c>
      <c r="I17" s="21">
        <v>0</v>
      </c>
      <c r="J17" s="17" t="s">
        <v>33</v>
      </c>
    </row>
    <row r="18" spans="2:10" ht="60" x14ac:dyDescent="0.2">
      <c r="B18" s="25" t="s">
        <v>57</v>
      </c>
      <c r="C18" s="26" t="s">
        <v>61</v>
      </c>
      <c r="D18" s="17" t="s">
        <v>58</v>
      </c>
      <c r="E18" s="18">
        <v>44333</v>
      </c>
      <c r="F18" s="27">
        <v>94531.59</v>
      </c>
      <c r="G18" s="18">
        <v>44364</v>
      </c>
      <c r="H18" s="19">
        <v>94531.59</v>
      </c>
      <c r="I18" s="21">
        <v>0</v>
      </c>
      <c r="J18" s="17" t="s">
        <v>33</v>
      </c>
    </row>
    <row r="19" spans="2:10" ht="74.25" customHeight="1" x14ac:dyDescent="0.2">
      <c r="B19" s="25" t="s">
        <v>60</v>
      </c>
      <c r="C19" s="16" t="s">
        <v>62</v>
      </c>
      <c r="D19" s="17" t="s">
        <v>59</v>
      </c>
      <c r="E19" s="18">
        <v>44359</v>
      </c>
      <c r="F19" s="27">
        <v>106200</v>
      </c>
      <c r="G19" s="18">
        <v>44389</v>
      </c>
      <c r="H19" s="34">
        <v>106200</v>
      </c>
      <c r="I19" s="21">
        <v>0</v>
      </c>
      <c r="J19" s="17" t="s">
        <v>33</v>
      </c>
    </row>
    <row r="20" spans="2:10" ht="48" x14ac:dyDescent="0.2">
      <c r="B20" s="26" t="s">
        <v>63</v>
      </c>
      <c r="C20" s="26" t="s">
        <v>64</v>
      </c>
      <c r="D20" s="17" t="s">
        <v>65</v>
      </c>
      <c r="E20" s="18">
        <v>44344</v>
      </c>
      <c r="F20" s="27">
        <v>998908.29</v>
      </c>
      <c r="G20" s="18">
        <v>44375</v>
      </c>
      <c r="H20" s="19">
        <v>998908.29</v>
      </c>
      <c r="I20" s="21">
        <v>0</v>
      </c>
      <c r="J20" s="17" t="s">
        <v>33</v>
      </c>
    </row>
    <row r="21" spans="2:10" ht="63" customHeight="1" x14ac:dyDescent="0.2">
      <c r="B21" s="25" t="s">
        <v>66</v>
      </c>
      <c r="C21" s="26" t="s">
        <v>67</v>
      </c>
      <c r="D21" s="25" t="s">
        <v>68</v>
      </c>
      <c r="E21" s="18" t="s">
        <v>69</v>
      </c>
      <c r="F21" s="27">
        <v>2049.98</v>
      </c>
      <c r="G21" s="18">
        <v>44408</v>
      </c>
      <c r="H21" s="27">
        <v>2049.98</v>
      </c>
      <c r="I21" s="21">
        <v>0</v>
      </c>
      <c r="J21" s="17" t="s">
        <v>33</v>
      </c>
    </row>
    <row r="22" spans="2:10" ht="72" x14ac:dyDescent="0.2">
      <c r="B22" s="25" t="s">
        <v>34</v>
      </c>
      <c r="C22" s="26" t="s">
        <v>74</v>
      </c>
      <c r="D22" s="17" t="s">
        <v>70</v>
      </c>
      <c r="E22" s="18">
        <v>44317</v>
      </c>
      <c r="F22" s="27">
        <v>84005.45</v>
      </c>
      <c r="G22" s="18">
        <v>44348</v>
      </c>
      <c r="H22" s="27">
        <v>84005.45</v>
      </c>
      <c r="I22" s="21">
        <v>0</v>
      </c>
      <c r="J22" s="17" t="s">
        <v>33</v>
      </c>
    </row>
    <row r="23" spans="2:10" ht="36" x14ac:dyDescent="0.2">
      <c r="B23" s="25" t="s">
        <v>71</v>
      </c>
      <c r="C23" s="26" t="s">
        <v>73</v>
      </c>
      <c r="D23" s="17" t="s">
        <v>72</v>
      </c>
      <c r="E23" s="18">
        <v>44263</v>
      </c>
      <c r="F23" s="27">
        <v>18172</v>
      </c>
      <c r="G23" s="18">
        <v>44294</v>
      </c>
      <c r="H23" s="27">
        <v>18172</v>
      </c>
      <c r="I23" s="21">
        <v>0</v>
      </c>
      <c r="J23" s="17" t="s">
        <v>33</v>
      </c>
    </row>
    <row r="24" spans="2:10" ht="39" customHeight="1" x14ac:dyDescent="0.2">
      <c r="B24" s="26" t="s">
        <v>75</v>
      </c>
      <c r="C24" s="26" t="s">
        <v>76</v>
      </c>
      <c r="D24" s="17" t="s">
        <v>77</v>
      </c>
      <c r="E24" s="18">
        <v>44344</v>
      </c>
      <c r="F24" s="27">
        <v>1060073.0900000001</v>
      </c>
      <c r="G24" s="18">
        <v>44375</v>
      </c>
      <c r="H24" s="27">
        <v>1060073.0900000001</v>
      </c>
      <c r="I24" s="21">
        <v>0</v>
      </c>
      <c r="J24" s="28" t="s">
        <v>33</v>
      </c>
    </row>
    <row r="25" spans="2:10" ht="72" x14ac:dyDescent="0.2">
      <c r="B25" s="25" t="s">
        <v>80</v>
      </c>
      <c r="C25" s="26" t="s">
        <v>78</v>
      </c>
      <c r="D25" s="17" t="s">
        <v>79</v>
      </c>
      <c r="E25" s="38">
        <v>44308</v>
      </c>
      <c r="F25" s="27">
        <v>746044.38</v>
      </c>
      <c r="G25" s="18">
        <v>44338</v>
      </c>
      <c r="H25" s="27">
        <v>746044.38</v>
      </c>
      <c r="I25" s="21">
        <v>0</v>
      </c>
      <c r="J25" s="17" t="s">
        <v>33</v>
      </c>
    </row>
    <row r="26" spans="2:10" ht="60" x14ac:dyDescent="0.2">
      <c r="B26" s="25" t="s">
        <v>81</v>
      </c>
      <c r="C26" s="26" t="s">
        <v>142</v>
      </c>
      <c r="D26" s="17" t="s">
        <v>82</v>
      </c>
      <c r="E26" s="38">
        <v>44251</v>
      </c>
      <c r="F26" s="27">
        <v>8484931.1500000004</v>
      </c>
      <c r="G26" s="18">
        <v>44371</v>
      </c>
      <c r="H26" s="27">
        <f>+F26-3384931.15</f>
        <v>5100000</v>
      </c>
      <c r="I26" s="21">
        <f>+F26-H26</f>
        <v>3384931.1500000004</v>
      </c>
      <c r="J26" s="17" t="s">
        <v>108</v>
      </c>
    </row>
    <row r="27" spans="2:10" ht="60" x14ac:dyDescent="0.2">
      <c r="B27" s="25" t="s">
        <v>83</v>
      </c>
      <c r="C27" s="26" t="s">
        <v>143</v>
      </c>
      <c r="D27" s="17" t="s">
        <v>84</v>
      </c>
      <c r="E27" s="18">
        <v>44298</v>
      </c>
      <c r="F27" s="27">
        <v>3172199.91</v>
      </c>
      <c r="G27" s="18">
        <v>44328</v>
      </c>
      <c r="H27" s="27">
        <v>3172199.91</v>
      </c>
      <c r="I27" s="21">
        <v>0</v>
      </c>
      <c r="J27" s="17" t="s">
        <v>33</v>
      </c>
    </row>
    <row r="28" spans="2:10" ht="48" x14ac:dyDescent="0.2">
      <c r="B28" s="25" t="s">
        <v>85</v>
      </c>
      <c r="C28" s="26" t="s">
        <v>144</v>
      </c>
      <c r="D28" s="17" t="s">
        <v>86</v>
      </c>
      <c r="E28" s="18">
        <v>44316</v>
      </c>
      <c r="F28" s="27">
        <v>245143.83</v>
      </c>
      <c r="G28" s="18">
        <v>44346</v>
      </c>
      <c r="H28" s="27">
        <v>245143.83</v>
      </c>
      <c r="I28" s="21">
        <v>0</v>
      </c>
      <c r="J28" s="17" t="s">
        <v>33</v>
      </c>
    </row>
    <row r="29" spans="2:10" ht="60" x14ac:dyDescent="0.2">
      <c r="B29" s="25" t="s">
        <v>87</v>
      </c>
      <c r="C29" s="26" t="s">
        <v>145</v>
      </c>
      <c r="D29" s="16" t="s">
        <v>88</v>
      </c>
      <c r="E29" s="29" t="s">
        <v>89</v>
      </c>
      <c r="F29" s="39" t="s">
        <v>90</v>
      </c>
      <c r="G29" s="29" t="s">
        <v>109</v>
      </c>
      <c r="H29" s="39" t="s">
        <v>90</v>
      </c>
      <c r="I29" s="21">
        <v>0</v>
      </c>
      <c r="J29" s="17" t="s">
        <v>33</v>
      </c>
    </row>
    <row r="30" spans="2:10" ht="63" customHeight="1" x14ac:dyDescent="0.2">
      <c r="B30" s="25" t="s">
        <v>91</v>
      </c>
      <c r="C30" s="26" t="s">
        <v>146</v>
      </c>
      <c r="D30" s="26" t="s">
        <v>92</v>
      </c>
      <c r="E30" s="29" t="s">
        <v>93</v>
      </c>
      <c r="F30" s="39">
        <v>1633978.99</v>
      </c>
      <c r="G30" s="29" t="s">
        <v>110</v>
      </c>
      <c r="H30" s="39" t="s">
        <v>94</v>
      </c>
      <c r="I30" s="21">
        <v>0</v>
      </c>
      <c r="J30" s="17" t="s">
        <v>33</v>
      </c>
    </row>
    <row r="31" spans="2:10" ht="60" x14ac:dyDescent="0.2">
      <c r="B31" s="26" t="s">
        <v>95</v>
      </c>
      <c r="C31" s="26" t="s">
        <v>147</v>
      </c>
      <c r="D31" s="16" t="s">
        <v>96</v>
      </c>
      <c r="E31" s="29" t="s">
        <v>97</v>
      </c>
      <c r="F31" s="39" t="s">
        <v>98</v>
      </c>
      <c r="G31" s="29" t="s">
        <v>111</v>
      </c>
      <c r="H31" s="39" t="s">
        <v>98</v>
      </c>
      <c r="I31" s="21">
        <v>0</v>
      </c>
      <c r="J31" s="17" t="s">
        <v>33</v>
      </c>
    </row>
    <row r="32" spans="2:10" s="32" customFormat="1" ht="52.5" customHeight="1" x14ac:dyDescent="0.2">
      <c r="B32" s="25" t="s">
        <v>148</v>
      </c>
      <c r="C32" s="26" t="s">
        <v>149</v>
      </c>
      <c r="D32" s="16" t="s">
        <v>150</v>
      </c>
      <c r="E32" s="29" t="s">
        <v>151</v>
      </c>
      <c r="F32" s="30" t="s">
        <v>152</v>
      </c>
      <c r="G32" s="29" t="s">
        <v>153</v>
      </c>
      <c r="H32" s="30" t="s">
        <v>152</v>
      </c>
      <c r="I32" s="21">
        <v>0</v>
      </c>
      <c r="J32" s="17" t="s">
        <v>33</v>
      </c>
    </row>
    <row r="33" spans="2:10" ht="82.5" customHeight="1" x14ac:dyDescent="0.2">
      <c r="B33" s="17" t="s">
        <v>19</v>
      </c>
      <c r="C33" s="16" t="s">
        <v>32</v>
      </c>
      <c r="D33" s="16" t="s">
        <v>99</v>
      </c>
      <c r="E33" s="31" t="s">
        <v>112</v>
      </c>
      <c r="F33" s="35" t="s">
        <v>113</v>
      </c>
      <c r="G33" s="31" t="s">
        <v>114</v>
      </c>
      <c r="H33" s="35" t="s">
        <v>113</v>
      </c>
      <c r="I33" s="21">
        <v>0</v>
      </c>
      <c r="J33" s="17" t="s">
        <v>33</v>
      </c>
    </row>
    <row r="34" spans="2:10" ht="89.25" customHeight="1" x14ac:dyDescent="0.2">
      <c r="B34" s="17" t="s">
        <v>19</v>
      </c>
      <c r="C34" s="16" t="s">
        <v>35</v>
      </c>
      <c r="D34" s="16" t="s">
        <v>100</v>
      </c>
      <c r="E34" s="31" t="s">
        <v>115</v>
      </c>
      <c r="F34" s="35" t="s">
        <v>116</v>
      </c>
      <c r="G34" s="31" t="s">
        <v>117</v>
      </c>
      <c r="H34" s="35" t="s">
        <v>116</v>
      </c>
      <c r="I34" s="21">
        <v>0</v>
      </c>
      <c r="J34" s="17" t="s">
        <v>33</v>
      </c>
    </row>
    <row r="35" spans="2:10" ht="144" x14ac:dyDescent="0.2">
      <c r="B35" s="16" t="s">
        <v>20</v>
      </c>
      <c r="C35" s="16" t="s">
        <v>36</v>
      </c>
      <c r="D35" s="31" t="s">
        <v>118</v>
      </c>
      <c r="E35" s="31" t="s">
        <v>119</v>
      </c>
      <c r="F35" s="35" t="s">
        <v>120</v>
      </c>
      <c r="G35" s="31" t="s">
        <v>121</v>
      </c>
      <c r="H35" s="35" t="s">
        <v>120</v>
      </c>
      <c r="I35" s="21">
        <v>0</v>
      </c>
      <c r="J35" s="17" t="s">
        <v>33</v>
      </c>
    </row>
    <row r="36" spans="2:10" ht="56.25" customHeight="1" x14ac:dyDescent="0.2">
      <c r="B36" s="17" t="s">
        <v>21</v>
      </c>
      <c r="C36" s="16" t="s">
        <v>38</v>
      </c>
      <c r="D36" s="23" t="s">
        <v>37</v>
      </c>
      <c r="E36" s="23">
        <v>44270</v>
      </c>
      <c r="F36" s="19">
        <v>16158.07</v>
      </c>
      <c r="G36" s="23">
        <v>44301</v>
      </c>
      <c r="H36" s="19">
        <v>16158.07</v>
      </c>
      <c r="I36" s="21">
        <v>0</v>
      </c>
      <c r="J36" s="17" t="s">
        <v>33</v>
      </c>
    </row>
    <row r="37" spans="2:10" ht="59.25" customHeight="1" x14ac:dyDescent="0.2">
      <c r="B37" s="16" t="s">
        <v>22</v>
      </c>
      <c r="C37" s="16" t="s">
        <v>39</v>
      </c>
      <c r="D37" s="31" t="s">
        <v>53</v>
      </c>
      <c r="E37" s="16" t="s">
        <v>54</v>
      </c>
      <c r="F37" s="36" t="s">
        <v>55</v>
      </c>
      <c r="G37" s="16" t="s">
        <v>56</v>
      </c>
      <c r="H37" s="36" t="s">
        <v>55</v>
      </c>
      <c r="I37" s="21">
        <v>0</v>
      </c>
      <c r="J37" s="17" t="s">
        <v>33</v>
      </c>
    </row>
    <row r="38" spans="2:10" ht="79.5" customHeight="1" x14ac:dyDescent="0.2">
      <c r="B38" s="16" t="s">
        <v>23</v>
      </c>
      <c r="C38" s="16" t="s">
        <v>40</v>
      </c>
      <c r="D38" s="23" t="s">
        <v>41</v>
      </c>
      <c r="E38" s="23">
        <v>44329</v>
      </c>
      <c r="F38" s="19">
        <v>35555.839999999997</v>
      </c>
      <c r="G38" s="23">
        <v>44360</v>
      </c>
      <c r="H38" s="19">
        <v>35555.839999999997</v>
      </c>
      <c r="I38" s="21">
        <v>0</v>
      </c>
      <c r="J38" s="17" t="s">
        <v>33</v>
      </c>
    </row>
    <row r="39" spans="2:10" ht="93" customHeight="1" x14ac:dyDescent="0.2">
      <c r="B39" s="17" t="s">
        <v>24</v>
      </c>
      <c r="C39" s="16" t="s">
        <v>42</v>
      </c>
      <c r="D39" s="23" t="s">
        <v>43</v>
      </c>
      <c r="E39" s="23">
        <v>44305</v>
      </c>
      <c r="F39" s="19">
        <v>83515.679999999993</v>
      </c>
      <c r="G39" s="23">
        <v>44335</v>
      </c>
      <c r="H39" s="19">
        <v>83515.679999999993</v>
      </c>
      <c r="I39" s="21">
        <v>0</v>
      </c>
      <c r="J39" s="17" t="s">
        <v>33</v>
      </c>
    </row>
    <row r="40" spans="2:10" ht="70.5" customHeight="1" x14ac:dyDescent="0.2">
      <c r="B40" s="17" t="s">
        <v>25</v>
      </c>
      <c r="C40" s="16" t="s">
        <v>44</v>
      </c>
      <c r="D40" s="23" t="s">
        <v>122</v>
      </c>
      <c r="E40" s="23">
        <v>44337</v>
      </c>
      <c r="F40" s="19">
        <v>85986.6</v>
      </c>
      <c r="G40" s="23">
        <v>44368</v>
      </c>
      <c r="H40" s="19">
        <v>85986.6</v>
      </c>
      <c r="I40" s="21">
        <v>0</v>
      </c>
      <c r="J40" s="17" t="s">
        <v>33</v>
      </c>
    </row>
    <row r="41" spans="2:10" ht="72.75" customHeight="1" x14ac:dyDescent="0.2">
      <c r="B41" s="16" t="s">
        <v>22</v>
      </c>
      <c r="C41" s="16" t="s">
        <v>45</v>
      </c>
      <c r="D41" s="31" t="s">
        <v>124</v>
      </c>
      <c r="E41" s="31" t="s">
        <v>125</v>
      </c>
      <c r="F41" s="36" t="s">
        <v>123</v>
      </c>
      <c r="G41" s="31" t="s">
        <v>126</v>
      </c>
      <c r="H41" s="36" t="s">
        <v>123</v>
      </c>
      <c r="I41" s="21">
        <v>0</v>
      </c>
      <c r="J41" s="17" t="s">
        <v>33</v>
      </c>
    </row>
    <row r="42" spans="2:10" ht="84" x14ac:dyDescent="0.2">
      <c r="B42" s="17" t="s">
        <v>26</v>
      </c>
      <c r="C42" s="16" t="s">
        <v>46</v>
      </c>
      <c r="D42" s="16" t="s">
        <v>128</v>
      </c>
      <c r="E42" s="16" t="s">
        <v>127</v>
      </c>
      <c r="F42" s="36" t="s">
        <v>129</v>
      </c>
      <c r="G42" s="16" t="s">
        <v>130</v>
      </c>
      <c r="H42" s="36" t="s">
        <v>129</v>
      </c>
      <c r="I42" s="21">
        <v>0</v>
      </c>
      <c r="J42" s="17" t="s">
        <v>33</v>
      </c>
    </row>
    <row r="43" spans="2:10" ht="60" x14ac:dyDescent="0.2">
      <c r="B43" s="16" t="s">
        <v>22</v>
      </c>
      <c r="C43" s="16" t="s">
        <v>47</v>
      </c>
      <c r="D43" s="31" t="s">
        <v>131</v>
      </c>
      <c r="E43" s="16" t="s">
        <v>132</v>
      </c>
      <c r="F43" s="36" t="s">
        <v>133</v>
      </c>
      <c r="G43" s="16" t="s">
        <v>134</v>
      </c>
      <c r="H43" s="36" t="s">
        <v>133</v>
      </c>
      <c r="I43" s="21">
        <v>0</v>
      </c>
      <c r="J43" s="17" t="s">
        <v>33</v>
      </c>
    </row>
    <row r="44" spans="2:10" ht="72" x14ac:dyDescent="0.2">
      <c r="B44" s="17" t="s">
        <v>27</v>
      </c>
      <c r="C44" s="16" t="s">
        <v>48</v>
      </c>
      <c r="D44" s="23" t="s">
        <v>135</v>
      </c>
      <c r="E44" s="23">
        <v>44211</v>
      </c>
      <c r="F44" s="19">
        <v>82116.2</v>
      </c>
      <c r="G44" s="23">
        <v>44242</v>
      </c>
      <c r="H44" s="19">
        <v>82116.2</v>
      </c>
      <c r="I44" s="21">
        <v>0</v>
      </c>
      <c r="J44" s="17" t="s">
        <v>33</v>
      </c>
    </row>
    <row r="45" spans="2:10" ht="84" x14ac:dyDescent="0.2">
      <c r="B45" s="17" t="s">
        <v>28</v>
      </c>
      <c r="C45" s="16" t="s">
        <v>137</v>
      </c>
      <c r="D45" s="23" t="s">
        <v>136</v>
      </c>
      <c r="E45" s="18">
        <v>44320</v>
      </c>
      <c r="F45" s="21">
        <v>64918.080000000002</v>
      </c>
      <c r="G45" s="23">
        <v>44351</v>
      </c>
      <c r="H45" s="21">
        <v>64918.080000000002</v>
      </c>
      <c r="I45" s="21">
        <v>0</v>
      </c>
      <c r="J45" s="17" t="s">
        <v>33</v>
      </c>
    </row>
    <row r="46" spans="2:10" ht="60" x14ac:dyDescent="0.2">
      <c r="B46" s="17" t="s">
        <v>29</v>
      </c>
      <c r="C46" s="16" t="s">
        <v>49</v>
      </c>
      <c r="D46" s="23" t="s">
        <v>138</v>
      </c>
      <c r="E46" s="18">
        <v>44355</v>
      </c>
      <c r="F46" s="34">
        <v>18585</v>
      </c>
      <c r="G46" s="37">
        <v>44385</v>
      </c>
      <c r="H46" s="34">
        <v>18585</v>
      </c>
      <c r="I46" s="21">
        <v>0</v>
      </c>
      <c r="J46" s="17" t="s">
        <v>33</v>
      </c>
    </row>
    <row r="47" spans="2:10" ht="60" x14ac:dyDescent="0.2">
      <c r="B47" s="17" t="s">
        <v>30</v>
      </c>
      <c r="C47" s="16" t="s">
        <v>50</v>
      </c>
      <c r="D47" s="23" t="s">
        <v>141</v>
      </c>
      <c r="E47" s="18">
        <v>44326</v>
      </c>
      <c r="F47" s="21">
        <v>99946</v>
      </c>
      <c r="G47" s="23">
        <v>44357</v>
      </c>
      <c r="H47" s="17">
        <v>99946</v>
      </c>
      <c r="I47" s="21">
        <v>0</v>
      </c>
      <c r="J47" s="17" t="s">
        <v>33</v>
      </c>
    </row>
    <row r="48" spans="2:10" ht="84" x14ac:dyDescent="0.2">
      <c r="B48" s="16" t="s">
        <v>23</v>
      </c>
      <c r="C48" s="16" t="s">
        <v>51</v>
      </c>
      <c r="D48" s="23" t="s">
        <v>140</v>
      </c>
      <c r="E48" s="18">
        <v>44361</v>
      </c>
      <c r="F48" s="21">
        <v>35568.31</v>
      </c>
      <c r="G48" s="23">
        <v>44391</v>
      </c>
      <c r="H48" s="17">
        <v>35568.31</v>
      </c>
      <c r="I48" s="21">
        <v>0</v>
      </c>
      <c r="J48" s="17" t="s">
        <v>33</v>
      </c>
    </row>
    <row r="49" spans="2:10" ht="60" x14ac:dyDescent="0.2">
      <c r="B49" s="17" t="s">
        <v>31</v>
      </c>
      <c r="C49" s="16" t="s">
        <v>52</v>
      </c>
      <c r="D49" s="23" t="s">
        <v>139</v>
      </c>
      <c r="E49" s="18">
        <v>44333</v>
      </c>
      <c r="F49" s="19">
        <v>31270</v>
      </c>
      <c r="G49" s="23">
        <v>44364</v>
      </c>
      <c r="H49" s="19">
        <v>31270</v>
      </c>
      <c r="I49" s="21">
        <v>0</v>
      </c>
      <c r="J49" s="17" t="s">
        <v>33</v>
      </c>
    </row>
    <row r="50" spans="2:10" x14ac:dyDescent="0.2">
      <c r="B50" s="41"/>
      <c r="C50" s="42"/>
      <c r="D50" s="42"/>
      <c r="E50" s="43"/>
      <c r="F50" s="42"/>
      <c r="G50" s="42"/>
      <c r="H50" s="42"/>
      <c r="I50" s="44"/>
      <c r="J50" s="45"/>
    </row>
    <row r="51" spans="2:10" x14ac:dyDescent="0.2">
      <c r="B51" s="32"/>
      <c r="C51" s="32"/>
      <c r="D51" s="32"/>
      <c r="E51" s="32"/>
      <c r="F51" s="32"/>
      <c r="G51" s="32"/>
      <c r="H51" s="32"/>
      <c r="I51" s="32"/>
      <c r="J51" s="32"/>
    </row>
    <row r="56" spans="2:10" ht="15.75" x14ac:dyDescent="0.25">
      <c r="C56" s="90"/>
      <c r="D56" s="90"/>
    </row>
    <row r="57" spans="2:10" ht="15.75" x14ac:dyDescent="0.25">
      <c r="C57" s="7" t="s">
        <v>101</v>
      </c>
      <c r="D57" s="7"/>
      <c r="E57" s="2" t="s">
        <v>102</v>
      </c>
    </row>
    <row r="58" spans="2:10" ht="18.75" customHeight="1" x14ac:dyDescent="0.25">
      <c r="C58" s="40" t="s">
        <v>154</v>
      </c>
      <c r="D58" s="5"/>
      <c r="E58" s="3" t="s">
        <v>103</v>
      </c>
    </row>
    <row r="59" spans="2:10" ht="18.75" x14ac:dyDescent="0.3">
      <c r="B59" s="87" t="s">
        <v>155</v>
      </c>
      <c r="C59" s="87"/>
      <c r="D59" s="6"/>
      <c r="E59" s="4" t="s">
        <v>104</v>
      </c>
    </row>
  </sheetData>
  <mergeCells count="5">
    <mergeCell ref="B9:J9"/>
    <mergeCell ref="B59:C59"/>
    <mergeCell ref="B12:J12"/>
    <mergeCell ref="B11:J11"/>
    <mergeCell ref="C56:D56"/>
  </mergeCells>
  <pageMargins left="7.874015748031496E-2" right="7.874015748031496E-2" top="7.874015748031496E-2" bottom="7.874015748031496E-2" header="0.31496062992125984" footer="0.31496062992125984"/>
  <pageSetup scale="90"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K236"/>
  <sheetViews>
    <sheetView tabSelected="1" view="pageBreakPreview" topLeftCell="A223" zoomScale="70" zoomScaleNormal="90" zoomScaleSheetLayoutView="70" workbookViewId="0">
      <selection activeCell="C231" sqref="C231"/>
    </sheetView>
  </sheetViews>
  <sheetFormatPr baseColWidth="10" defaultRowHeight="12.75" x14ac:dyDescent="0.2"/>
  <cols>
    <col min="1" max="1" width="4.28515625" style="47" customWidth="1"/>
    <col min="2" max="2" width="34.7109375" style="53" customWidth="1"/>
    <col min="3" max="3" width="38.140625" style="53" customWidth="1"/>
    <col min="4" max="4" width="25.42578125" style="51" customWidth="1"/>
    <col min="5" max="5" width="22.42578125" style="51" customWidth="1"/>
    <col min="6" max="6" width="17" style="56" customWidth="1"/>
    <col min="7" max="7" width="13.42578125" style="52" bestFit="1" customWidth="1"/>
    <col min="8" max="8" width="16.42578125" style="52" bestFit="1" customWidth="1"/>
    <col min="9" max="9" width="16.140625" style="52" customWidth="1"/>
    <col min="10" max="10" width="19.42578125" style="52" customWidth="1"/>
    <col min="11" max="16384" width="11.42578125" style="47"/>
  </cols>
  <sheetData>
    <row r="8" spans="2:11" x14ac:dyDescent="0.2">
      <c r="B8" s="94" t="s">
        <v>105</v>
      </c>
      <c r="C8" s="94"/>
      <c r="D8" s="94"/>
      <c r="E8" s="94"/>
      <c r="F8" s="94"/>
      <c r="G8" s="94"/>
      <c r="H8" s="94"/>
      <c r="I8" s="94"/>
      <c r="J8" s="94"/>
      <c r="K8" s="46"/>
    </row>
    <row r="9" spans="2:11" x14ac:dyDescent="0.2">
      <c r="C9" s="62"/>
      <c r="D9" s="63"/>
      <c r="E9" s="64"/>
      <c r="F9" s="65"/>
      <c r="G9" s="66"/>
      <c r="H9" s="67"/>
      <c r="I9" s="67"/>
      <c r="J9" s="67"/>
      <c r="K9" s="46"/>
    </row>
    <row r="10" spans="2:11" x14ac:dyDescent="0.2">
      <c r="B10" s="94" t="s">
        <v>106</v>
      </c>
      <c r="C10" s="94"/>
      <c r="D10" s="94"/>
      <c r="E10" s="94"/>
      <c r="F10" s="94"/>
      <c r="G10" s="94"/>
      <c r="H10" s="94"/>
      <c r="I10" s="94"/>
      <c r="J10" s="94"/>
      <c r="K10" s="46"/>
    </row>
    <row r="11" spans="2:11" x14ac:dyDescent="0.2">
      <c r="B11" s="95" t="s">
        <v>574</v>
      </c>
      <c r="C11" s="95"/>
      <c r="D11" s="95"/>
      <c r="E11" s="95"/>
      <c r="F11" s="95"/>
      <c r="G11" s="95"/>
      <c r="H11" s="95"/>
      <c r="I11" s="95"/>
      <c r="J11" s="95"/>
      <c r="K11" s="46"/>
    </row>
    <row r="12" spans="2:11" ht="9.75" customHeight="1" x14ac:dyDescent="0.2"/>
    <row r="13" spans="2:11" s="48" customFormat="1" ht="55.5" customHeight="1" x14ac:dyDescent="0.2">
      <c r="B13" s="49" t="s">
        <v>0</v>
      </c>
      <c r="C13" s="49" t="s">
        <v>1</v>
      </c>
      <c r="D13" s="49" t="s">
        <v>3</v>
      </c>
      <c r="E13" s="49" t="s">
        <v>2</v>
      </c>
      <c r="F13" s="50" t="s">
        <v>4</v>
      </c>
      <c r="G13" s="49" t="s">
        <v>5</v>
      </c>
      <c r="H13" s="49" t="s">
        <v>6</v>
      </c>
      <c r="I13" s="49" t="s">
        <v>7</v>
      </c>
      <c r="J13" s="49" t="s">
        <v>8</v>
      </c>
    </row>
    <row r="14" spans="2:11" s="48" customFormat="1" ht="99.75" customHeight="1" x14ac:dyDescent="0.2">
      <c r="B14" s="76" t="s">
        <v>166</v>
      </c>
      <c r="C14" s="76" t="s">
        <v>164</v>
      </c>
      <c r="D14" s="70" t="s">
        <v>165</v>
      </c>
      <c r="E14" s="71">
        <v>44972</v>
      </c>
      <c r="F14" s="68">
        <v>1082060</v>
      </c>
      <c r="G14" s="69">
        <f t="shared" ref="G14:G20" si="0">30+E14</f>
        <v>45002</v>
      </c>
      <c r="H14" s="68">
        <f t="shared" ref="H14:H20" si="1">+F14</f>
        <v>1082060</v>
      </c>
      <c r="I14" s="57">
        <v>0</v>
      </c>
      <c r="J14" s="77" t="s">
        <v>33</v>
      </c>
    </row>
    <row r="15" spans="2:11" s="48" customFormat="1" ht="88.5" customHeight="1" x14ac:dyDescent="0.2">
      <c r="B15" s="76" t="s">
        <v>166</v>
      </c>
      <c r="C15" s="76" t="s">
        <v>167</v>
      </c>
      <c r="D15" s="70" t="s">
        <v>168</v>
      </c>
      <c r="E15" s="71">
        <v>44970</v>
      </c>
      <c r="F15" s="68">
        <v>426397.44</v>
      </c>
      <c r="G15" s="69">
        <f t="shared" si="0"/>
        <v>45000</v>
      </c>
      <c r="H15" s="68">
        <f t="shared" si="1"/>
        <v>426397.44</v>
      </c>
      <c r="I15" s="57">
        <v>0</v>
      </c>
      <c r="J15" s="77" t="s">
        <v>33</v>
      </c>
    </row>
    <row r="16" spans="2:11" s="48" customFormat="1" ht="112.5" customHeight="1" x14ac:dyDescent="0.2">
      <c r="B16" s="83" t="s">
        <v>171</v>
      </c>
      <c r="C16" s="76" t="s">
        <v>169</v>
      </c>
      <c r="D16" s="70" t="s">
        <v>170</v>
      </c>
      <c r="E16" s="71">
        <v>44967</v>
      </c>
      <c r="F16" s="68">
        <v>47200</v>
      </c>
      <c r="G16" s="69">
        <f t="shared" si="0"/>
        <v>44997</v>
      </c>
      <c r="H16" s="68">
        <f t="shared" si="1"/>
        <v>47200</v>
      </c>
      <c r="I16" s="57">
        <v>0</v>
      </c>
      <c r="J16" s="77" t="s">
        <v>33</v>
      </c>
    </row>
    <row r="17" spans="2:10" s="48" customFormat="1" ht="119.25" customHeight="1" x14ac:dyDescent="0.2">
      <c r="B17" s="76" t="s">
        <v>166</v>
      </c>
      <c r="C17" s="76" t="s">
        <v>172</v>
      </c>
      <c r="D17" s="70" t="s">
        <v>162</v>
      </c>
      <c r="E17" s="71">
        <v>44969</v>
      </c>
      <c r="F17" s="68">
        <v>1082060</v>
      </c>
      <c r="G17" s="69">
        <f t="shared" si="0"/>
        <v>44999</v>
      </c>
      <c r="H17" s="68">
        <f t="shared" si="1"/>
        <v>1082060</v>
      </c>
      <c r="I17" s="57">
        <v>0</v>
      </c>
      <c r="J17" s="77" t="s">
        <v>33</v>
      </c>
    </row>
    <row r="18" spans="2:10" s="48" customFormat="1" ht="98.25" customHeight="1" x14ac:dyDescent="0.2">
      <c r="B18" s="76" t="s">
        <v>175</v>
      </c>
      <c r="C18" s="76" t="s">
        <v>173</v>
      </c>
      <c r="D18" s="70" t="s">
        <v>174</v>
      </c>
      <c r="E18" s="71">
        <v>44950</v>
      </c>
      <c r="F18" s="68">
        <v>6928906.3700000001</v>
      </c>
      <c r="G18" s="69">
        <f t="shared" si="0"/>
        <v>44980</v>
      </c>
      <c r="H18" s="68">
        <f t="shared" si="1"/>
        <v>6928906.3700000001</v>
      </c>
      <c r="I18" s="57">
        <v>0</v>
      </c>
      <c r="J18" s="77" t="s">
        <v>33</v>
      </c>
    </row>
    <row r="19" spans="2:10" s="48" customFormat="1" ht="118.5" customHeight="1" x14ac:dyDescent="0.2">
      <c r="B19" s="76" t="s">
        <v>176</v>
      </c>
      <c r="C19" s="76" t="s">
        <v>177</v>
      </c>
      <c r="D19" s="70" t="s">
        <v>163</v>
      </c>
      <c r="E19" s="71">
        <v>44991</v>
      </c>
      <c r="F19" s="68">
        <v>59000</v>
      </c>
      <c r="G19" s="69">
        <f t="shared" si="0"/>
        <v>45021</v>
      </c>
      <c r="H19" s="68">
        <f t="shared" si="1"/>
        <v>59000</v>
      </c>
      <c r="I19" s="57">
        <v>0</v>
      </c>
      <c r="J19" s="77" t="s">
        <v>33</v>
      </c>
    </row>
    <row r="20" spans="2:10" s="48" customFormat="1" ht="114.75" customHeight="1" x14ac:dyDescent="0.2">
      <c r="B20" s="76" t="s">
        <v>180</v>
      </c>
      <c r="C20" s="76" t="s">
        <v>178</v>
      </c>
      <c r="D20" s="70" t="s">
        <v>179</v>
      </c>
      <c r="E20" s="71">
        <v>44994</v>
      </c>
      <c r="F20" s="68">
        <v>81302</v>
      </c>
      <c r="G20" s="69">
        <f t="shared" si="0"/>
        <v>45024</v>
      </c>
      <c r="H20" s="68">
        <f t="shared" si="1"/>
        <v>81302</v>
      </c>
      <c r="I20" s="57">
        <v>0</v>
      </c>
      <c r="J20" s="77" t="s">
        <v>33</v>
      </c>
    </row>
    <row r="21" spans="2:10" s="48" customFormat="1" ht="58.5" customHeight="1" x14ac:dyDescent="0.2">
      <c r="B21" s="49" t="s">
        <v>0</v>
      </c>
      <c r="C21" s="49" t="s">
        <v>1</v>
      </c>
      <c r="D21" s="49" t="s">
        <v>3</v>
      </c>
      <c r="E21" s="49" t="s">
        <v>2</v>
      </c>
      <c r="F21" s="50" t="s">
        <v>4</v>
      </c>
      <c r="G21" s="49" t="s">
        <v>5</v>
      </c>
      <c r="H21" s="49" t="s">
        <v>6</v>
      </c>
      <c r="I21" s="49" t="s">
        <v>7</v>
      </c>
      <c r="J21" s="49" t="s">
        <v>8</v>
      </c>
    </row>
    <row r="22" spans="2:10" s="48" customFormat="1" ht="87.75" customHeight="1" x14ac:dyDescent="0.2">
      <c r="B22" s="76" t="s">
        <v>183</v>
      </c>
      <c r="C22" s="76" t="s">
        <v>181</v>
      </c>
      <c r="D22" s="70" t="s">
        <v>182</v>
      </c>
      <c r="E22" s="71">
        <v>44986</v>
      </c>
      <c r="F22" s="68">
        <v>7467137.3499999996</v>
      </c>
      <c r="G22" s="69">
        <f t="shared" ref="G22:G199" si="2">30+E22</f>
        <v>45016</v>
      </c>
      <c r="H22" s="68">
        <f t="shared" ref="H22:H199" si="3">+F22</f>
        <v>7467137.3499999996</v>
      </c>
      <c r="I22" s="57">
        <v>0</v>
      </c>
      <c r="J22" s="77" t="s">
        <v>33</v>
      </c>
    </row>
    <row r="23" spans="2:10" s="48" customFormat="1" ht="107.25" customHeight="1" x14ac:dyDescent="0.2">
      <c r="B23" s="76" t="s">
        <v>186</v>
      </c>
      <c r="C23" s="76" t="s">
        <v>184</v>
      </c>
      <c r="D23" s="70" t="s">
        <v>185</v>
      </c>
      <c r="E23" s="71">
        <v>44973</v>
      </c>
      <c r="F23" s="68">
        <v>200100</v>
      </c>
      <c r="G23" s="69">
        <f t="shared" si="2"/>
        <v>45003</v>
      </c>
      <c r="H23" s="68">
        <f t="shared" si="3"/>
        <v>200100</v>
      </c>
      <c r="I23" s="57">
        <v>0</v>
      </c>
      <c r="J23" s="77" t="s">
        <v>33</v>
      </c>
    </row>
    <row r="24" spans="2:10" s="48" customFormat="1" ht="15.75" customHeight="1" x14ac:dyDescent="0.2">
      <c r="B24" s="91" t="s">
        <v>198</v>
      </c>
      <c r="C24" s="91" t="s">
        <v>189</v>
      </c>
      <c r="D24" s="70" t="s">
        <v>190</v>
      </c>
      <c r="E24" s="71">
        <v>44973</v>
      </c>
      <c r="F24" s="68">
        <v>443234.98</v>
      </c>
      <c r="G24" s="69">
        <f t="shared" si="2"/>
        <v>45003</v>
      </c>
      <c r="H24" s="68">
        <f t="shared" si="3"/>
        <v>443234.98</v>
      </c>
      <c r="I24" s="57">
        <v>0</v>
      </c>
      <c r="J24" s="77" t="s">
        <v>33</v>
      </c>
    </row>
    <row r="25" spans="2:10" s="48" customFormat="1" ht="15.75" customHeight="1" x14ac:dyDescent="0.2">
      <c r="B25" s="93"/>
      <c r="C25" s="93"/>
      <c r="D25" s="70" t="s">
        <v>191</v>
      </c>
      <c r="E25" s="71">
        <v>44973</v>
      </c>
      <c r="F25" s="68">
        <v>79938.94</v>
      </c>
      <c r="G25" s="69">
        <f t="shared" si="2"/>
        <v>45003</v>
      </c>
      <c r="H25" s="68">
        <f t="shared" si="3"/>
        <v>79938.94</v>
      </c>
      <c r="I25" s="57">
        <v>0</v>
      </c>
      <c r="J25" s="77" t="s">
        <v>33</v>
      </c>
    </row>
    <row r="26" spans="2:10" s="48" customFormat="1" ht="15.75" customHeight="1" x14ac:dyDescent="0.2">
      <c r="B26" s="93"/>
      <c r="C26" s="93"/>
      <c r="D26" s="70" t="s">
        <v>192</v>
      </c>
      <c r="E26" s="71">
        <v>44973</v>
      </c>
      <c r="F26" s="68">
        <v>49141.7</v>
      </c>
      <c r="G26" s="69">
        <f t="shared" si="2"/>
        <v>45003</v>
      </c>
      <c r="H26" s="68">
        <f t="shared" si="3"/>
        <v>49141.7</v>
      </c>
      <c r="I26" s="57">
        <v>0</v>
      </c>
      <c r="J26" s="77" t="s">
        <v>33</v>
      </c>
    </row>
    <row r="27" spans="2:10" s="48" customFormat="1" ht="15.75" customHeight="1" x14ac:dyDescent="0.2">
      <c r="B27" s="93"/>
      <c r="C27" s="93"/>
      <c r="D27" s="70" t="s">
        <v>193</v>
      </c>
      <c r="E27" s="71">
        <v>44974</v>
      </c>
      <c r="F27" s="68">
        <v>103628.38</v>
      </c>
      <c r="G27" s="69">
        <f t="shared" si="2"/>
        <v>45004</v>
      </c>
      <c r="H27" s="68">
        <f t="shared" si="3"/>
        <v>103628.38</v>
      </c>
      <c r="I27" s="57">
        <v>0</v>
      </c>
      <c r="J27" s="77" t="s">
        <v>33</v>
      </c>
    </row>
    <row r="28" spans="2:10" s="48" customFormat="1" ht="15.75" customHeight="1" x14ac:dyDescent="0.2">
      <c r="B28" s="93"/>
      <c r="C28" s="93"/>
      <c r="D28" s="70" t="s">
        <v>194</v>
      </c>
      <c r="E28" s="71">
        <v>44974</v>
      </c>
      <c r="F28" s="68">
        <v>4554.08</v>
      </c>
      <c r="G28" s="69">
        <f t="shared" si="2"/>
        <v>45004</v>
      </c>
      <c r="H28" s="68">
        <f t="shared" si="3"/>
        <v>4554.08</v>
      </c>
      <c r="I28" s="57">
        <v>0</v>
      </c>
      <c r="J28" s="77" t="s">
        <v>33</v>
      </c>
    </row>
    <row r="29" spans="2:10" s="48" customFormat="1" ht="15.75" customHeight="1" x14ac:dyDescent="0.2">
      <c r="B29" s="93"/>
      <c r="C29" s="93"/>
      <c r="D29" s="70" t="s">
        <v>195</v>
      </c>
      <c r="E29" s="71">
        <v>44974</v>
      </c>
      <c r="F29" s="68">
        <v>47557.48</v>
      </c>
      <c r="G29" s="69">
        <f t="shared" si="2"/>
        <v>45004</v>
      </c>
      <c r="H29" s="68">
        <f t="shared" si="3"/>
        <v>47557.48</v>
      </c>
      <c r="I29" s="57">
        <v>0</v>
      </c>
      <c r="J29" s="77" t="s">
        <v>33</v>
      </c>
    </row>
    <row r="30" spans="2:10" ht="15.75" customHeight="1" x14ac:dyDescent="0.2">
      <c r="B30" s="93"/>
      <c r="C30" s="93"/>
      <c r="D30" s="70" t="s">
        <v>196</v>
      </c>
      <c r="E30" s="71">
        <v>44974</v>
      </c>
      <c r="F30" s="68">
        <v>46986.52</v>
      </c>
      <c r="G30" s="69">
        <f t="shared" si="2"/>
        <v>45004</v>
      </c>
      <c r="H30" s="68">
        <f t="shared" si="3"/>
        <v>46986.52</v>
      </c>
      <c r="I30" s="57">
        <v>0</v>
      </c>
      <c r="J30" s="77" t="s">
        <v>33</v>
      </c>
    </row>
    <row r="31" spans="2:10" ht="15.75" customHeight="1" x14ac:dyDescent="0.2">
      <c r="B31" s="92"/>
      <c r="C31" s="92"/>
      <c r="D31" s="70" t="s">
        <v>197</v>
      </c>
      <c r="E31" s="71">
        <v>44979</v>
      </c>
      <c r="F31" s="68">
        <v>277.63</v>
      </c>
      <c r="G31" s="69">
        <f t="shared" si="2"/>
        <v>45009</v>
      </c>
      <c r="H31" s="68">
        <f t="shared" si="3"/>
        <v>277.63</v>
      </c>
      <c r="I31" s="57">
        <v>0</v>
      </c>
      <c r="J31" s="77" t="s">
        <v>33</v>
      </c>
    </row>
    <row r="32" spans="2:10" ht="114" customHeight="1" x14ac:dyDescent="0.2">
      <c r="B32" s="76" t="s">
        <v>201</v>
      </c>
      <c r="C32" s="76" t="s">
        <v>199</v>
      </c>
      <c r="D32" s="70" t="s">
        <v>200</v>
      </c>
      <c r="E32" s="71">
        <v>44963</v>
      </c>
      <c r="F32" s="68">
        <v>70800</v>
      </c>
      <c r="G32" s="69">
        <f t="shared" si="2"/>
        <v>44993</v>
      </c>
      <c r="H32" s="68">
        <f t="shared" si="3"/>
        <v>70800</v>
      </c>
      <c r="I32" s="57">
        <v>0</v>
      </c>
      <c r="J32" s="77" t="s">
        <v>33</v>
      </c>
    </row>
    <row r="33" spans="2:10" ht="83.25" customHeight="1" x14ac:dyDescent="0.2">
      <c r="B33" s="76" t="s">
        <v>204</v>
      </c>
      <c r="C33" s="76" t="s">
        <v>202</v>
      </c>
      <c r="D33" s="70" t="s">
        <v>203</v>
      </c>
      <c r="E33" s="71">
        <v>44986</v>
      </c>
      <c r="F33" s="68">
        <v>37317</v>
      </c>
      <c r="G33" s="69">
        <f t="shared" si="2"/>
        <v>45016</v>
      </c>
      <c r="H33" s="68">
        <f t="shared" si="3"/>
        <v>37317</v>
      </c>
      <c r="I33" s="57">
        <v>0</v>
      </c>
      <c r="J33" s="77" t="s">
        <v>33</v>
      </c>
    </row>
    <row r="34" spans="2:10" ht="117.75" customHeight="1" x14ac:dyDescent="0.2">
      <c r="B34" s="76" t="s">
        <v>207</v>
      </c>
      <c r="C34" s="76" t="s">
        <v>205</v>
      </c>
      <c r="D34" s="70" t="s">
        <v>206</v>
      </c>
      <c r="E34" s="71">
        <v>44978</v>
      </c>
      <c r="F34" s="68">
        <v>118000</v>
      </c>
      <c r="G34" s="69">
        <f t="shared" si="2"/>
        <v>45008</v>
      </c>
      <c r="H34" s="68">
        <f t="shared" si="3"/>
        <v>118000</v>
      </c>
      <c r="I34" s="57">
        <v>0</v>
      </c>
      <c r="J34" s="77" t="s">
        <v>33</v>
      </c>
    </row>
    <row r="35" spans="2:10" ht="117.75" customHeight="1" x14ac:dyDescent="0.2">
      <c r="B35" s="76" t="s">
        <v>210</v>
      </c>
      <c r="C35" s="76" t="s">
        <v>208</v>
      </c>
      <c r="D35" s="70" t="s">
        <v>209</v>
      </c>
      <c r="E35" s="71">
        <v>44990</v>
      </c>
      <c r="F35" s="68">
        <v>118000</v>
      </c>
      <c r="G35" s="69">
        <f t="shared" si="2"/>
        <v>45020</v>
      </c>
      <c r="H35" s="68">
        <f t="shared" si="3"/>
        <v>118000</v>
      </c>
      <c r="I35" s="57">
        <v>0</v>
      </c>
      <c r="J35" s="77" t="s">
        <v>33</v>
      </c>
    </row>
    <row r="36" spans="2:10" ht="116.25" customHeight="1" x14ac:dyDescent="0.2">
      <c r="B36" s="76" t="s">
        <v>213</v>
      </c>
      <c r="C36" s="76" t="s">
        <v>211</v>
      </c>
      <c r="D36" s="70" t="s">
        <v>212</v>
      </c>
      <c r="E36" s="71">
        <v>44998</v>
      </c>
      <c r="F36" s="68">
        <v>70800</v>
      </c>
      <c r="G36" s="69">
        <f t="shared" si="2"/>
        <v>45028</v>
      </c>
      <c r="H36" s="68">
        <f t="shared" si="3"/>
        <v>70800</v>
      </c>
      <c r="I36" s="57">
        <v>0</v>
      </c>
      <c r="J36" s="77" t="s">
        <v>33</v>
      </c>
    </row>
    <row r="37" spans="2:10" ht="51" x14ac:dyDescent="0.2">
      <c r="B37" s="49" t="s">
        <v>0</v>
      </c>
      <c r="C37" s="49" t="s">
        <v>1</v>
      </c>
      <c r="D37" s="49" t="s">
        <v>3</v>
      </c>
      <c r="E37" s="49" t="s">
        <v>2</v>
      </c>
      <c r="F37" s="50" t="s">
        <v>4</v>
      </c>
      <c r="G37" s="49" t="s">
        <v>5</v>
      </c>
      <c r="H37" s="49" t="s">
        <v>6</v>
      </c>
      <c r="I37" s="49" t="s">
        <v>7</v>
      </c>
      <c r="J37" s="49" t="s">
        <v>8</v>
      </c>
    </row>
    <row r="38" spans="2:10" ht="117.75" customHeight="1" x14ac:dyDescent="0.2">
      <c r="B38" s="76" t="s">
        <v>216</v>
      </c>
      <c r="C38" s="76" t="s">
        <v>214</v>
      </c>
      <c r="D38" s="70" t="s">
        <v>215</v>
      </c>
      <c r="E38" s="71">
        <v>44978</v>
      </c>
      <c r="F38" s="68">
        <v>354000</v>
      </c>
      <c r="G38" s="69">
        <f t="shared" si="2"/>
        <v>45008</v>
      </c>
      <c r="H38" s="68">
        <f t="shared" si="3"/>
        <v>354000</v>
      </c>
      <c r="I38" s="57">
        <v>0</v>
      </c>
      <c r="J38" s="77" t="s">
        <v>33</v>
      </c>
    </row>
    <row r="39" spans="2:10" ht="95.25" customHeight="1" x14ac:dyDescent="0.2">
      <c r="B39" s="76" t="s">
        <v>219</v>
      </c>
      <c r="C39" s="76" t="s">
        <v>217</v>
      </c>
      <c r="D39" s="70" t="s">
        <v>218</v>
      </c>
      <c r="E39" s="71">
        <v>44965</v>
      </c>
      <c r="F39" s="68">
        <v>1207140</v>
      </c>
      <c r="G39" s="69">
        <f t="shared" si="2"/>
        <v>44995</v>
      </c>
      <c r="H39" s="68">
        <f t="shared" si="3"/>
        <v>1207140</v>
      </c>
      <c r="I39" s="57">
        <v>0</v>
      </c>
      <c r="J39" s="77" t="s">
        <v>33</v>
      </c>
    </row>
    <row r="40" spans="2:10" ht="87" customHeight="1" x14ac:dyDescent="0.2">
      <c r="B40" s="76" t="s">
        <v>222</v>
      </c>
      <c r="C40" s="76" t="s">
        <v>220</v>
      </c>
      <c r="D40" s="70" t="s">
        <v>221</v>
      </c>
      <c r="E40" s="71">
        <v>44992</v>
      </c>
      <c r="F40" s="68">
        <v>292800.01</v>
      </c>
      <c r="G40" s="69">
        <f t="shared" si="2"/>
        <v>45022</v>
      </c>
      <c r="H40" s="68">
        <f t="shared" si="3"/>
        <v>292800.01</v>
      </c>
      <c r="I40" s="57">
        <v>0</v>
      </c>
      <c r="J40" s="77" t="s">
        <v>33</v>
      </c>
    </row>
    <row r="41" spans="2:10" ht="84" customHeight="1" x14ac:dyDescent="0.2">
      <c r="B41" s="76" t="s">
        <v>225</v>
      </c>
      <c r="C41" s="76" t="s">
        <v>223</v>
      </c>
      <c r="D41" s="70" t="s">
        <v>224</v>
      </c>
      <c r="E41" s="71">
        <v>45132</v>
      </c>
      <c r="F41" s="68">
        <v>322140</v>
      </c>
      <c r="G41" s="69">
        <f t="shared" si="2"/>
        <v>45162</v>
      </c>
      <c r="H41" s="68">
        <f t="shared" si="3"/>
        <v>322140</v>
      </c>
      <c r="I41" s="57">
        <v>0</v>
      </c>
      <c r="J41" s="77" t="s">
        <v>33</v>
      </c>
    </row>
    <row r="42" spans="2:10" ht="112.5" customHeight="1" x14ac:dyDescent="0.2">
      <c r="B42" s="76" t="s">
        <v>91</v>
      </c>
      <c r="C42" s="76" t="s">
        <v>226</v>
      </c>
      <c r="D42" s="70" t="s">
        <v>227</v>
      </c>
      <c r="E42" s="71">
        <v>44986</v>
      </c>
      <c r="F42" s="68">
        <v>1406418.29</v>
      </c>
      <c r="G42" s="69">
        <f t="shared" si="2"/>
        <v>45016</v>
      </c>
      <c r="H42" s="68">
        <f t="shared" si="3"/>
        <v>1406418.29</v>
      </c>
      <c r="I42" s="57">
        <v>0</v>
      </c>
      <c r="J42" s="77" t="s">
        <v>33</v>
      </c>
    </row>
    <row r="43" spans="2:10" ht="90.75" customHeight="1" x14ac:dyDescent="0.2">
      <c r="B43" s="76" t="s">
        <v>204</v>
      </c>
      <c r="C43" s="76" t="s">
        <v>228</v>
      </c>
      <c r="D43" s="70" t="s">
        <v>229</v>
      </c>
      <c r="E43" s="71">
        <v>45006</v>
      </c>
      <c r="F43" s="68">
        <v>20111.88</v>
      </c>
      <c r="G43" s="69">
        <f t="shared" si="2"/>
        <v>45036</v>
      </c>
      <c r="H43" s="68">
        <f t="shared" si="3"/>
        <v>20111.88</v>
      </c>
      <c r="I43" s="57">
        <v>0</v>
      </c>
      <c r="J43" s="77" t="s">
        <v>33</v>
      </c>
    </row>
    <row r="44" spans="2:10" ht="110.25" customHeight="1" x14ac:dyDescent="0.2">
      <c r="B44" s="76" t="s">
        <v>232</v>
      </c>
      <c r="C44" s="76" t="s">
        <v>230</v>
      </c>
      <c r="D44" s="70" t="s">
        <v>231</v>
      </c>
      <c r="E44" s="71">
        <v>45000</v>
      </c>
      <c r="F44" s="68">
        <v>51920</v>
      </c>
      <c r="G44" s="69">
        <f t="shared" si="2"/>
        <v>45030</v>
      </c>
      <c r="H44" s="68">
        <f t="shared" si="3"/>
        <v>51920</v>
      </c>
      <c r="I44" s="57">
        <v>0</v>
      </c>
      <c r="J44" s="77" t="s">
        <v>33</v>
      </c>
    </row>
    <row r="45" spans="2:10" ht="110.25" customHeight="1" x14ac:dyDescent="0.2">
      <c r="B45" s="76" t="s">
        <v>180</v>
      </c>
      <c r="C45" s="76" t="s">
        <v>233</v>
      </c>
      <c r="D45" s="70" t="s">
        <v>234</v>
      </c>
      <c r="E45" s="71">
        <v>44971</v>
      </c>
      <c r="F45" s="68">
        <v>566400</v>
      </c>
      <c r="G45" s="69">
        <f t="shared" si="2"/>
        <v>45001</v>
      </c>
      <c r="H45" s="68">
        <f t="shared" si="3"/>
        <v>566400</v>
      </c>
      <c r="I45" s="57">
        <v>0</v>
      </c>
      <c r="J45" s="77" t="s">
        <v>33</v>
      </c>
    </row>
    <row r="46" spans="2:10" ht="28.5" customHeight="1" x14ac:dyDescent="0.2">
      <c r="B46" s="91" t="s">
        <v>91</v>
      </c>
      <c r="C46" s="91" t="s">
        <v>235</v>
      </c>
      <c r="D46" s="70" t="s">
        <v>236</v>
      </c>
      <c r="E46" s="71">
        <v>44958</v>
      </c>
      <c r="F46" s="68">
        <v>8196.66</v>
      </c>
      <c r="G46" s="69">
        <f t="shared" si="2"/>
        <v>44988</v>
      </c>
      <c r="H46" s="68">
        <f t="shared" si="3"/>
        <v>8196.66</v>
      </c>
      <c r="I46" s="57">
        <v>0</v>
      </c>
      <c r="J46" s="77" t="s">
        <v>33</v>
      </c>
    </row>
    <row r="47" spans="2:10" ht="28.5" customHeight="1" x14ac:dyDescent="0.2">
      <c r="B47" s="93"/>
      <c r="C47" s="93"/>
      <c r="D47" s="70" t="s">
        <v>237</v>
      </c>
      <c r="E47" s="71">
        <v>44958</v>
      </c>
      <c r="F47" s="68">
        <v>8196.66</v>
      </c>
      <c r="G47" s="69">
        <f t="shared" si="2"/>
        <v>44988</v>
      </c>
      <c r="H47" s="68">
        <f t="shared" si="3"/>
        <v>8196.66</v>
      </c>
      <c r="I47" s="57">
        <v>0</v>
      </c>
      <c r="J47" s="77" t="s">
        <v>33</v>
      </c>
    </row>
    <row r="48" spans="2:10" ht="28.5" customHeight="1" x14ac:dyDescent="0.2">
      <c r="B48" s="92"/>
      <c r="C48" s="92"/>
      <c r="D48" s="70" t="s">
        <v>238</v>
      </c>
      <c r="E48" s="71">
        <v>44986</v>
      </c>
      <c r="F48" s="68">
        <v>8196.66</v>
      </c>
      <c r="G48" s="69">
        <f t="shared" si="2"/>
        <v>45016</v>
      </c>
      <c r="H48" s="68">
        <f t="shared" si="3"/>
        <v>8196.66</v>
      </c>
      <c r="I48" s="57">
        <v>0</v>
      </c>
      <c r="J48" s="77" t="s">
        <v>33</v>
      </c>
    </row>
    <row r="49" spans="2:10" ht="51" x14ac:dyDescent="0.2">
      <c r="B49" s="49" t="s">
        <v>0</v>
      </c>
      <c r="C49" s="49" t="s">
        <v>1</v>
      </c>
      <c r="D49" s="49" t="s">
        <v>3</v>
      </c>
      <c r="E49" s="49" t="s">
        <v>2</v>
      </c>
      <c r="F49" s="50" t="s">
        <v>4</v>
      </c>
      <c r="G49" s="49" t="s">
        <v>5</v>
      </c>
      <c r="H49" s="49" t="s">
        <v>6</v>
      </c>
      <c r="I49" s="49" t="s">
        <v>7</v>
      </c>
      <c r="J49" s="49" t="s">
        <v>8</v>
      </c>
    </row>
    <row r="50" spans="2:10" ht="92.25" customHeight="1" x14ac:dyDescent="0.2">
      <c r="B50" s="76" t="s">
        <v>240</v>
      </c>
      <c r="C50" s="76" t="s">
        <v>239</v>
      </c>
      <c r="D50" s="70" t="s">
        <v>241</v>
      </c>
      <c r="E50" s="71">
        <v>45000</v>
      </c>
      <c r="F50" s="68">
        <v>80610.899999999994</v>
      </c>
      <c r="G50" s="69">
        <f t="shared" si="2"/>
        <v>45030</v>
      </c>
      <c r="H50" s="68">
        <f t="shared" si="3"/>
        <v>80610.899999999994</v>
      </c>
      <c r="I50" s="57">
        <v>0</v>
      </c>
      <c r="J50" s="77" t="s">
        <v>33</v>
      </c>
    </row>
    <row r="51" spans="2:10" ht="101.25" customHeight="1" x14ac:dyDescent="0.2">
      <c r="B51" s="76" t="s">
        <v>11</v>
      </c>
      <c r="C51" s="76" t="s">
        <v>242</v>
      </c>
      <c r="D51" s="70" t="s">
        <v>243</v>
      </c>
      <c r="E51" s="71">
        <v>44974</v>
      </c>
      <c r="F51" s="68">
        <v>501645.56</v>
      </c>
      <c r="G51" s="69">
        <f t="shared" si="2"/>
        <v>45004</v>
      </c>
      <c r="H51" s="68">
        <f t="shared" si="3"/>
        <v>501645.56</v>
      </c>
      <c r="I51" s="57">
        <v>0</v>
      </c>
      <c r="J51" s="77" t="s">
        <v>33</v>
      </c>
    </row>
    <row r="52" spans="2:10" ht="24.75" customHeight="1" x14ac:dyDescent="0.2">
      <c r="B52" s="91" t="s">
        <v>11</v>
      </c>
      <c r="C52" s="91" t="s">
        <v>244</v>
      </c>
      <c r="D52" s="70" t="s">
        <v>245</v>
      </c>
      <c r="E52" s="71">
        <v>44914</v>
      </c>
      <c r="F52" s="68">
        <v>16549.990000000002</v>
      </c>
      <c r="G52" s="69">
        <f t="shared" si="2"/>
        <v>44944</v>
      </c>
      <c r="H52" s="68">
        <f t="shared" si="3"/>
        <v>16549.990000000002</v>
      </c>
      <c r="I52" s="57">
        <v>0</v>
      </c>
      <c r="J52" s="77" t="s">
        <v>33</v>
      </c>
    </row>
    <row r="53" spans="2:10" ht="24.75" customHeight="1" x14ac:dyDescent="0.2">
      <c r="B53" s="93"/>
      <c r="C53" s="93"/>
      <c r="D53" s="70" t="s">
        <v>246</v>
      </c>
      <c r="E53" s="71">
        <v>44946</v>
      </c>
      <c r="F53" s="68">
        <v>16779.79</v>
      </c>
      <c r="G53" s="69">
        <f t="shared" si="2"/>
        <v>44976</v>
      </c>
      <c r="H53" s="68">
        <f t="shared" si="3"/>
        <v>16779.79</v>
      </c>
      <c r="I53" s="57">
        <v>0</v>
      </c>
      <c r="J53" s="77" t="s">
        <v>33</v>
      </c>
    </row>
    <row r="54" spans="2:10" ht="24.75" customHeight="1" x14ac:dyDescent="0.2">
      <c r="B54" s="92"/>
      <c r="C54" s="92"/>
      <c r="D54" s="70" t="s">
        <v>247</v>
      </c>
      <c r="E54" s="71">
        <v>44973</v>
      </c>
      <c r="F54" s="68">
        <v>16779.79</v>
      </c>
      <c r="G54" s="69">
        <f t="shared" si="2"/>
        <v>45003</v>
      </c>
      <c r="H54" s="68">
        <f t="shared" si="3"/>
        <v>16779.79</v>
      </c>
      <c r="I54" s="57">
        <v>0</v>
      </c>
      <c r="J54" s="77" t="s">
        <v>33</v>
      </c>
    </row>
    <row r="55" spans="2:10" ht="114.75" customHeight="1" x14ac:dyDescent="0.2">
      <c r="B55" s="76" t="s">
        <v>250</v>
      </c>
      <c r="C55" s="76" t="s">
        <v>248</v>
      </c>
      <c r="D55" s="70" t="s">
        <v>249</v>
      </c>
      <c r="E55" s="71">
        <v>44963</v>
      </c>
      <c r="F55" s="68">
        <v>88500</v>
      </c>
      <c r="G55" s="69">
        <f t="shared" si="2"/>
        <v>44993</v>
      </c>
      <c r="H55" s="68">
        <f t="shared" si="3"/>
        <v>88500</v>
      </c>
      <c r="I55" s="57">
        <v>0</v>
      </c>
      <c r="J55" s="77" t="s">
        <v>33</v>
      </c>
    </row>
    <row r="56" spans="2:10" ht="123.75" customHeight="1" x14ac:dyDescent="0.2">
      <c r="B56" s="76" t="s">
        <v>252</v>
      </c>
      <c r="C56" s="76" t="s">
        <v>251</v>
      </c>
      <c r="D56" s="70" t="s">
        <v>140</v>
      </c>
      <c r="E56" s="71">
        <v>44960</v>
      </c>
      <c r="F56" s="68">
        <v>177000</v>
      </c>
      <c r="G56" s="69">
        <f t="shared" si="2"/>
        <v>44990</v>
      </c>
      <c r="H56" s="68">
        <f t="shared" si="3"/>
        <v>177000</v>
      </c>
      <c r="I56" s="57">
        <v>0</v>
      </c>
      <c r="J56" s="77" t="s">
        <v>33</v>
      </c>
    </row>
    <row r="57" spans="2:10" ht="114.75" customHeight="1" x14ac:dyDescent="0.2">
      <c r="B57" s="76" t="s">
        <v>255</v>
      </c>
      <c r="C57" s="76" t="s">
        <v>253</v>
      </c>
      <c r="D57" s="70" t="s">
        <v>254</v>
      </c>
      <c r="E57" s="71">
        <v>44958</v>
      </c>
      <c r="F57" s="68">
        <v>236000</v>
      </c>
      <c r="G57" s="69">
        <f t="shared" si="2"/>
        <v>44988</v>
      </c>
      <c r="H57" s="68">
        <f t="shared" si="3"/>
        <v>236000</v>
      </c>
      <c r="I57" s="57">
        <v>0</v>
      </c>
      <c r="J57" s="77" t="s">
        <v>33</v>
      </c>
    </row>
    <row r="58" spans="2:10" ht="111.75" customHeight="1" x14ac:dyDescent="0.2">
      <c r="B58" s="76" t="s">
        <v>258</v>
      </c>
      <c r="C58" s="76" t="s">
        <v>256</v>
      </c>
      <c r="D58" s="70" t="s">
        <v>257</v>
      </c>
      <c r="E58" s="71">
        <v>44970</v>
      </c>
      <c r="F58" s="68">
        <v>975860</v>
      </c>
      <c r="G58" s="69">
        <f t="shared" si="2"/>
        <v>45000</v>
      </c>
      <c r="H58" s="68">
        <f t="shared" si="3"/>
        <v>975860</v>
      </c>
      <c r="I58" s="57">
        <v>0</v>
      </c>
      <c r="J58" s="77" t="s">
        <v>33</v>
      </c>
    </row>
    <row r="59" spans="2:10" ht="89.25" customHeight="1" x14ac:dyDescent="0.2">
      <c r="B59" s="76" t="s">
        <v>204</v>
      </c>
      <c r="C59" s="76" t="s">
        <v>259</v>
      </c>
      <c r="D59" s="70" t="s">
        <v>260</v>
      </c>
      <c r="E59" s="71">
        <v>45006</v>
      </c>
      <c r="F59" s="68">
        <v>17052.03</v>
      </c>
      <c r="G59" s="69">
        <f t="shared" si="2"/>
        <v>45036</v>
      </c>
      <c r="H59" s="68">
        <f t="shared" si="3"/>
        <v>17052.03</v>
      </c>
      <c r="I59" s="57">
        <v>0</v>
      </c>
      <c r="J59" s="77" t="s">
        <v>33</v>
      </c>
    </row>
    <row r="60" spans="2:10" ht="76.5" customHeight="1" x14ac:dyDescent="0.2">
      <c r="B60" s="76" t="s">
        <v>263</v>
      </c>
      <c r="C60" s="76" t="s">
        <v>261</v>
      </c>
      <c r="D60" s="70" t="s">
        <v>262</v>
      </c>
      <c r="E60" s="71">
        <v>45002</v>
      </c>
      <c r="F60" s="68">
        <v>205084</v>
      </c>
      <c r="G60" s="69">
        <f t="shared" si="2"/>
        <v>45032</v>
      </c>
      <c r="H60" s="68">
        <f t="shared" si="3"/>
        <v>205084</v>
      </c>
      <c r="I60" s="57">
        <v>0</v>
      </c>
      <c r="J60" s="77" t="s">
        <v>33</v>
      </c>
    </row>
    <row r="61" spans="2:10" ht="51" x14ac:dyDescent="0.2">
      <c r="B61" s="49" t="s">
        <v>0</v>
      </c>
      <c r="C61" s="49" t="s">
        <v>1</v>
      </c>
      <c r="D61" s="49" t="s">
        <v>3</v>
      </c>
      <c r="E61" s="49" t="s">
        <v>2</v>
      </c>
      <c r="F61" s="50" t="s">
        <v>4</v>
      </c>
      <c r="G61" s="49" t="s">
        <v>5</v>
      </c>
      <c r="H61" s="49" t="s">
        <v>6</v>
      </c>
      <c r="I61" s="49" t="s">
        <v>7</v>
      </c>
      <c r="J61" s="49" t="s">
        <v>8</v>
      </c>
    </row>
    <row r="62" spans="2:10" ht="90.75" customHeight="1" x14ac:dyDescent="0.2">
      <c r="B62" s="76" t="s">
        <v>266</v>
      </c>
      <c r="C62" s="76" t="s">
        <v>264</v>
      </c>
      <c r="D62" s="70" t="s">
        <v>265</v>
      </c>
      <c r="E62" s="71">
        <v>45005</v>
      </c>
      <c r="F62" s="68">
        <v>89208</v>
      </c>
      <c r="G62" s="69">
        <f t="shared" si="2"/>
        <v>45035</v>
      </c>
      <c r="H62" s="68">
        <f t="shared" si="3"/>
        <v>89208</v>
      </c>
      <c r="I62" s="57">
        <v>0</v>
      </c>
      <c r="J62" s="77" t="s">
        <v>33</v>
      </c>
    </row>
    <row r="63" spans="2:10" ht="101.25" customHeight="1" x14ac:dyDescent="0.2">
      <c r="B63" s="76" t="s">
        <v>204</v>
      </c>
      <c r="C63" s="76" t="s">
        <v>268</v>
      </c>
      <c r="D63" s="70" t="s">
        <v>267</v>
      </c>
      <c r="E63" s="71">
        <v>45006</v>
      </c>
      <c r="F63" s="68">
        <v>16609.7</v>
      </c>
      <c r="G63" s="69">
        <f t="shared" si="2"/>
        <v>45036</v>
      </c>
      <c r="H63" s="68">
        <f t="shared" si="3"/>
        <v>16609.7</v>
      </c>
      <c r="I63" s="57">
        <v>0</v>
      </c>
      <c r="J63" s="77" t="s">
        <v>33</v>
      </c>
    </row>
    <row r="64" spans="2:10" ht="112.5" customHeight="1" x14ac:dyDescent="0.2">
      <c r="B64" s="76" t="s">
        <v>271</v>
      </c>
      <c r="C64" s="76" t="s">
        <v>269</v>
      </c>
      <c r="D64" s="70" t="s">
        <v>270</v>
      </c>
      <c r="E64" s="71">
        <v>44986</v>
      </c>
      <c r="F64" s="68">
        <v>516840</v>
      </c>
      <c r="G64" s="69">
        <f t="shared" si="2"/>
        <v>45016</v>
      </c>
      <c r="H64" s="68">
        <f t="shared" si="3"/>
        <v>516840</v>
      </c>
      <c r="I64" s="57">
        <v>0</v>
      </c>
      <c r="J64" s="77" t="s">
        <v>33</v>
      </c>
    </row>
    <row r="65" spans="2:10" ht="63.75" customHeight="1" x14ac:dyDescent="0.2">
      <c r="B65" s="76" t="s">
        <v>274</v>
      </c>
      <c r="C65" s="76" t="s">
        <v>272</v>
      </c>
      <c r="D65" s="70" t="s">
        <v>273</v>
      </c>
      <c r="E65" s="71">
        <v>44986</v>
      </c>
      <c r="F65" s="68">
        <v>120360</v>
      </c>
      <c r="G65" s="69">
        <f t="shared" si="2"/>
        <v>45016</v>
      </c>
      <c r="H65" s="68">
        <f t="shared" si="3"/>
        <v>120360</v>
      </c>
      <c r="I65" s="57">
        <v>0</v>
      </c>
      <c r="J65" s="77" t="s">
        <v>33</v>
      </c>
    </row>
    <row r="66" spans="2:10" ht="93.75" customHeight="1" x14ac:dyDescent="0.2">
      <c r="B66" s="76" t="s">
        <v>277</v>
      </c>
      <c r="C66" s="76" t="s">
        <v>275</v>
      </c>
      <c r="D66" s="70" t="s">
        <v>276</v>
      </c>
      <c r="E66" s="71">
        <v>45002</v>
      </c>
      <c r="F66" s="68">
        <v>199670.67</v>
      </c>
      <c r="G66" s="69">
        <f t="shared" si="2"/>
        <v>45032</v>
      </c>
      <c r="H66" s="68">
        <f t="shared" si="3"/>
        <v>199670.67</v>
      </c>
      <c r="I66" s="57">
        <v>0</v>
      </c>
      <c r="J66" s="77" t="s">
        <v>33</v>
      </c>
    </row>
    <row r="67" spans="2:10" ht="129.75" customHeight="1" x14ac:dyDescent="0.2">
      <c r="B67" s="76" t="s">
        <v>280</v>
      </c>
      <c r="C67" s="76" t="s">
        <v>278</v>
      </c>
      <c r="D67" s="70" t="s">
        <v>279</v>
      </c>
      <c r="E67" s="71">
        <v>44959</v>
      </c>
      <c r="F67" s="68">
        <v>590000</v>
      </c>
      <c r="G67" s="69">
        <f t="shared" si="2"/>
        <v>44989</v>
      </c>
      <c r="H67" s="68">
        <f t="shared" si="3"/>
        <v>590000</v>
      </c>
      <c r="I67" s="57">
        <v>0</v>
      </c>
      <c r="J67" s="77" t="s">
        <v>33</v>
      </c>
    </row>
    <row r="68" spans="2:10" ht="15" customHeight="1" x14ac:dyDescent="0.2">
      <c r="B68" s="91" t="s">
        <v>282</v>
      </c>
      <c r="C68" s="91" t="s">
        <v>281</v>
      </c>
      <c r="D68" s="70" t="s">
        <v>283</v>
      </c>
      <c r="E68" s="71">
        <v>44589</v>
      </c>
      <c r="F68" s="68">
        <v>4459.9799999999996</v>
      </c>
      <c r="G68" s="69">
        <f t="shared" si="2"/>
        <v>44619</v>
      </c>
      <c r="H68" s="68">
        <f t="shared" si="3"/>
        <v>4459.9799999999996</v>
      </c>
      <c r="I68" s="57">
        <v>0</v>
      </c>
      <c r="J68" s="77" t="s">
        <v>33</v>
      </c>
    </row>
    <row r="69" spans="2:10" ht="15" customHeight="1" x14ac:dyDescent="0.2">
      <c r="B69" s="93"/>
      <c r="C69" s="93"/>
      <c r="D69" s="70" t="s">
        <v>284</v>
      </c>
      <c r="E69" s="71">
        <v>44620</v>
      </c>
      <c r="F69" s="68">
        <v>6438.25</v>
      </c>
      <c r="G69" s="69">
        <f t="shared" si="2"/>
        <v>44650</v>
      </c>
      <c r="H69" s="68">
        <f t="shared" si="3"/>
        <v>6438.25</v>
      </c>
      <c r="I69" s="57">
        <v>0</v>
      </c>
      <c r="J69" s="77" t="s">
        <v>33</v>
      </c>
    </row>
    <row r="70" spans="2:10" ht="15" customHeight="1" x14ac:dyDescent="0.2">
      <c r="B70" s="93"/>
      <c r="C70" s="93"/>
      <c r="D70" s="70" t="s">
        <v>285</v>
      </c>
      <c r="E70" s="71">
        <v>44648</v>
      </c>
      <c r="F70" s="68">
        <v>5896.26</v>
      </c>
      <c r="G70" s="69">
        <f t="shared" si="2"/>
        <v>44678</v>
      </c>
      <c r="H70" s="68">
        <f t="shared" si="3"/>
        <v>5896.26</v>
      </c>
      <c r="I70" s="57">
        <v>0</v>
      </c>
      <c r="J70" s="77" t="s">
        <v>33</v>
      </c>
    </row>
    <row r="71" spans="2:10" ht="15" customHeight="1" x14ac:dyDescent="0.2">
      <c r="B71" s="93"/>
      <c r="C71" s="93"/>
      <c r="D71" s="70" t="s">
        <v>286</v>
      </c>
      <c r="E71" s="71">
        <v>44679</v>
      </c>
      <c r="F71" s="68">
        <v>14453.91</v>
      </c>
      <c r="G71" s="69">
        <f t="shared" si="2"/>
        <v>44709</v>
      </c>
      <c r="H71" s="68">
        <f t="shared" si="3"/>
        <v>14453.91</v>
      </c>
      <c r="I71" s="57">
        <v>0</v>
      </c>
      <c r="J71" s="77" t="s">
        <v>33</v>
      </c>
    </row>
    <row r="72" spans="2:10" ht="15" customHeight="1" x14ac:dyDescent="0.2">
      <c r="B72" s="93"/>
      <c r="C72" s="93"/>
      <c r="D72" s="70" t="s">
        <v>287</v>
      </c>
      <c r="E72" s="71">
        <v>44709</v>
      </c>
      <c r="F72" s="68">
        <v>10885.14</v>
      </c>
      <c r="G72" s="69">
        <f t="shared" si="2"/>
        <v>44739</v>
      </c>
      <c r="H72" s="68">
        <f t="shared" si="3"/>
        <v>10885.14</v>
      </c>
      <c r="I72" s="57">
        <v>0</v>
      </c>
      <c r="J72" s="77" t="s">
        <v>33</v>
      </c>
    </row>
    <row r="73" spans="2:10" ht="15" customHeight="1" x14ac:dyDescent="0.2">
      <c r="B73" s="93"/>
      <c r="C73" s="93"/>
      <c r="D73" s="70" t="s">
        <v>288</v>
      </c>
      <c r="E73" s="71">
        <v>44740</v>
      </c>
      <c r="F73" s="68">
        <v>11290.91</v>
      </c>
      <c r="G73" s="69">
        <f t="shared" si="2"/>
        <v>44770</v>
      </c>
      <c r="H73" s="68">
        <f t="shared" si="3"/>
        <v>11290.91</v>
      </c>
      <c r="I73" s="57">
        <v>0</v>
      </c>
      <c r="J73" s="77" t="s">
        <v>33</v>
      </c>
    </row>
    <row r="74" spans="2:10" ht="15" customHeight="1" x14ac:dyDescent="0.2">
      <c r="B74" s="93"/>
      <c r="C74" s="93"/>
      <c r="D74" s="70" t="s">
        <v>289</v>
      </c>
      <c r="E74" s="71">
        <v>44770</v>
      </c>
      <c r="F74" s="68">
        <v>11587.3</v>
      </c>
      <c r="G74" s="69">
        <f t="shared" si="2"/>
        <v>44800</v>
      </c>
      <c r="H74" s="68">
        <f t="shared" si="3"/>
        <v>11587.3</v>
      </c>
      <c r="I74" s="57">
        <v>0</v>
      </c>
      <c r="J74" s="77" t="s">
        <v>33</v>
      </c>
    </row>
    <row r="75" spans="2:10" ht="15" customHeight="1" x14ac:dyDescent="0.2">
      <c r="B75" s="93"/>
      <c r="C75" s="93"/>
      <c r="D75" s="70" t="s">
        <v>290</v>
      </c>
      <c r="E75" s="71">
        <v>44801</v>
      </c>
      <c r="F75" s="68">
        <v>11883.68</v>
      </c>
      <c r="G75" s="69">
        <f t="shared" si="2"/>
        <v>44831</v>
      </c>
      <c r="H75" s="68">
        <f t="shared" si="3"/>
        <v>11883.68</v>
      </c>
      <c r="I75" s="57">
        <v>0</v>
      </c>
      <c r="J75" s="77" t="s">
        <v>33</v>
      </c>
    </row>
    <row r="76" spans="2:10" ht="15" customHeight="1" x14ac:dyDescent="0.2">
      <c r="B76" s="93"/>
      <c r="C76" s="93"/>
      <c r="D76" s="70" t="s">
        <v>291</v>
      </c>
      <c r="E76" s="71">
        <v>44832</v>
      </c>
      <c r="F76" s="68">
        <v>10990.12</v>
      </c>
      <c r="G76" s="69">
        <f t="shared" si="2"/>
        <v>44862</v>
      </c>
      <c r="H76" s="68">
        <f t="shared" si="3"/>
        <v>10990.12</v>
      </c>
      <c r="I76" s="57">
        <v>0</v>
      </c>
      <c r="J76" s="77" t="s">
        <v>33</v>
      </c>
    </row>
    <row r="77" spans="2:10" ht="15" customHeight="1" x14ac:dyDescent="0.2">
      <c r="B77" s="93"/>
      <c r="C77" s="93"/>
      <c r="D77" s="70" t="s">
        <v>292</v>
      </c>
      <c r="E77" s="71">
        <v>44862</v>
      </c>
      <c r="F77" s="68">
        <v>23703.9</v>
      </c>
      <c r="G77" s="69">
        <f t="shared" si="2"/>
        <v>44892</v>
      </c>
      <c r="H77" s="68">
        <f t="shared" si="3"/>
        <v>23703.9</v>
      </c>
      <c r="I77" s="57">
        <v>0</v>
      </c>
      <c r="J77" s="77" t="s">
        <v>33</v>
      </c>
    </row>
    <row r="78" spans="2:10" ht="15" customHeight="1" x14ac:dyDescent="0.2">
      <c r="B78" s="93"/>
      <c r="C78" s="93"/>
      <c r="D78" s="70" t="s">
        <v>293</v>
      </c>
      <c r="E78" s="71">
        <v>44893</v>
      </c>
      <c r="F78" s="68">
        <v>23599.78</v>
      </c>
      <c r="G78" s="69">
        <f t="shared" si="2"/>
        <v>44923</v>
      </c>
      <c r="H78" s="68">
        <f t="shared" si="3"/>
        <v>23599.78</v>
      </c>
      <c r="I78" s="57">
        <v>0</v>
      </c>
      <c r="J78" s="77" t="s">
        <v>33</v>
      </c>
    </row>
    <row r="79" spans="2:10" ht="15" customHeight="1" x14ac:dyDescent="0.2">
      <c r="B79" s="92"/>
      <c r="C79" s="92"/>
      <c r="D79" s="70" t="s">
        <v>294</v>
      </c>
      <c r="E79" s="71">
        <v>44923</v>
      </c>
      <c r="F79" s="68">
        <v>72623.039999999994</v>
      </c>
      <c r="G79" s="69">
        <f t="shared" si="2"/>
        <v>44953</v>
      </c>
      <c r="H79" s="68">
        <f t="shared" si="3"/>
        <v>72623.039999999994</v>
      </c>
      <c r="I79" s="57">
        <v>0</v>
      </c>
      <c r="J79" s="77" t="s">
        <v>33</v>
      </c>
    </row>
    <row r="80" spans="2:10" ht="94.5" customHeight="1" x14ac:dyDescent="0.2">
      <c r="B80" s="76" t="s">
        <v>297</v>
      </c>
      <c r="C80" s="76" t="s">
        <v>295</v>
      </c>
      <c r="D80" s="70" t="s">
        <v>296</v>
      </c>
      <c r="E80" s="71">
        <v>44952</v>
      </c>
      <c r="F80" s="68">
        <v>98281.7</v>
      </c>
      <c r="G80" s="69">
        <f t="shared" si="2"/>
        <v>44982</v>
      </c>
      <c r="H80" s="68">
        <f t="shared" si="3"/>
        <v>98281.7</v>
      </c>
      <c r="I80" s="57">
        <v>0</v>
      </c>
      <c r="J80" s="77" t="s">
        <v>33</v>
      </c>
    </row>
    <row r="81" spans="2:10" ht="56.25" customHeight="1" x14ac:dyDescent="0.2">
      <c r="B81" s="49" t="s">
        <v>0</v>
      </c>
      <c r="C81" s="49" t="s">
        <v>1</v>
      </c>
      <c r="D81" s="49" t="s">
        <v>3</v>
      </c>
      <c r="E81" s="49" t="s">
        <v>2</v>
      </c>
      <c r="F81" s="50" t="s">
        <v>4</v>
      </c>
      <c r="G81" s="49" t="s">
        <v>5</v>
      </c>
      <c r="H81" s="49" t="s">
        <v>6</v>
      </c>
      <c r="I81" s="49" t="s">
        <v>7</v>
      </c>
      <c r="J81" s="49" t="s">
        <v>8</v>
      </c>
    </row>
    <row r="82" spans="2:10" ht="119.25" customHeight="1" x14ac:dyDescent="0.2">
      <c r="B82" s="76" t="s">
        <v>300</v>
      </c>
      <c r="C82" s="76" t="s">
        <v>298</v>
      </c>
      <c r="D82" s="70" t="s">
        <v>299</v>
      </c>
      <c r="E82" s="71">
        <v>44958</v>
      </c>
      <c r="F82" s="68">
        <v>236000</v>
      </c>
      <c r="G82" s="69">
        <f t="shared" si="2"/>
        <v>44988</v>
      </c>
      <c r="H82" s="68">
        <f t="shared" si="3"/>
        <v>236000</v>
      </c>
      <c r="I82" s="57">
        <v>0</v>
      </c>
      <c r="J82" s="77" t="s">
        <v>33</v>
      </c>
    </row>
    <row r="83" spans="2:10" ht="106.5" customHeight="1" x14ac:dyDescent="0.2">
      <c r="B83" s="76" t="s">
        <v>303</v>
      </c>
      <c r="C83" s="76" t="s">
        <v>301</v>
      </c>
      <c r="D83" s="70" t="s">
        <v>302</v>
      </c>
      <c r="E83" s="71">
        <v>45120</v>
      </c>
      <c r="F83" s="68">
        <v>184774.58</v>
      </c>
      <c r="G83" s="69">
        <f t="shared" si="2"/>
        <v>45150</v>
      </c>
      <c r="H83" s="68">
        <f t="shared" si="3"/>
        <v>184774.58</v>
      </c>
      <c r="I83" s="57">
        <v>0</v>
      </c>
      <c r="J83" s="77" t="s">
        <v>33</v>
      </c>
    </row>
    <row r="84" spans="2:10" ht="123.75" customHeight="1" x14ac:dyDescent="0.2">
      <c r="B84" s="76" t="s">
        <v>306</v>
      </c>
      <c r="C84" s="76" t="s">
        <v>304</v>
      </c>
      <c r="D84" s="70" t="s">
        <v>305</v>
      </c>
      <c r="E84" s="71">
        <v>44963</v>
      </c>
      <c r="F84" s="68">
        <v>59000</v>
      </c>
      <c r="G84" s="69">
        <f t="shared" si="2"/>
        <v>44993</v>
      </c>
      <c r="H84" s="68">
        <f t="shared" si="3"/>
        <v>59000</v>
      </c>
      <c r="I84" s="57">
        <v>0</v>
      </c>
      <c r="J84" s="77" t="s">
        <v>33</v>
      </c>
    </row>
    <row r="85" spans="2:10" ht="129.75" customHeight="1" x14ac:dyDescent="0.2">
      <c r="B85" s="76" t="s">
        <v>309</v>
      </c>
      <c r="C85" s="76" t="s">
        <v>307</v>
      </c>
      <c r="D85" s="70" t="s">
        <v>308</v>
      </c>
      <c r="E85" s="71">
        <v>44964</v>
      </c>
      <c r="F85" s="68">
        <v>396480</v>
      </c>
      <c r="G85" s="69">
        <f t="shared" si="2"/>
        <v>44994</v>
      </c>
      <c r="H85" s="68">
        <f t="shared" si="3"/>
        <v>396480</v>
      </c>
      <c r="I85" s="57">
        <v>0</v>
      </c>
      <c r="J85" s="77" t="s">
        <v>33</v>
      </c>
    </row>
    <row r="86" spans="2:10" ht="87.75" customHeight="1" x14ac:dyDescent="0.2">
      <c r="B86" s="76" t="s">
        <v>312</v>
      </c>
      <c r="C86" s="76" t="s">
        <v>310</v>
      </c>
      <c r="D86" s="70" t="s">
        <v>311</v>
      </c>
      <c r="E86" s="71">
        <v>45014</v>
      </c>
      <c r="F86" s="68">
        <v>98537.67</v>
      </c>
      <c r="G86" s="69">
        <f t="shared" si="2"/>
        <v>45044</v>
      </c>
      <c r="H86" s="68">
        <f t="shared" si="3"/>
        <v>98537.67</v>
      </c>
      <c r="I86" s="57">
        <v>0</v>
      </c>
      <c r="J86" s="77" t="s">
        <v>33</v>
      </c>
    </row>
    <row r="87" spans="2:10" ht="31.5" customHeight="1" x14ac:dyDescent="0.2">
      <c r="B87" s="91" t="s">
        <v>314</v>
      </c>
      <c r="C87" s="91" t="s">
        <v>313</v>
      </c>
      <c r="D87" s="70" t="s">
        <v>315</v>
      </c>
      <c r="E87" s="71">
        <v>44929</v>
      </c>
      <c r="F87" s="68">
        <v>503</v>
      </c>
      <c r="G87" s="69">
        <f t="shared" si="2"/>
        <v>44959</v>
      </c>
      <c r="H87" s="68">
        <f t="shared" si="3"/>
        <v>503</v>
      </c>
      <c r="I87" s="57">
        <v>0</v>
      </c>
      <c r="J87" s="77" t="s">
        <v>33</v>
      </c>
    </row>
    <row r="88" spans="2:10" ht="31.5" customHeight="1" x14ac:dyDescent="0.2">
      <c r="B88" s="93"/>
      <c r="C88" s="93"/>
      <c r="D88" s="70" t="s">
        <v>316</v>
      </c>
      <c r="E88" s="71">
        <v>44958</v>
      </c>
      <c r="F88" s="68">
        <v>502</v>
      </c>
      <c r="G88" s="69">
        <f t="shared" si="2"/>
        <v>44988</v>
      </c>
      <c r="H88" s="68">
        <f t="shared" si="3"/>
        <v>502</v>
      </c>
      <c r="I88" s="57">
        <v>0</v>
      </c>
      <c r="J88" s="77" t="s">
        <v>33</v>
      </c>
    </row>
    <row r="89" spans="2:10" ht="31.5" customHeight="1" x14ac:dyDescent="0.2">
      <c r="B89" s="92"/>
      <c r="C89" s="92"/>
      <c r="D89" s="70" t="s">
        <v>317</v>
      </c>
      <c r="E89" s="71">
        <v>44986</v>
      </c>
      <c r="F89" s="68">
        <v>527</v>
      </c>
      <c r="G89" s="69">
        <f t="shared" si="2"/>
        <v>45016</v>
      </c>
      <c r="H89" s="68">
        <f t="shared" si="3"/>
        <v>527</v>
      </c>
      <c r="I89" s="57">
        <v>0</v>
      </c>
      <c r="J89" s="77" t="s">
        <v>33</v>
      </c>
    </row>
    <row r="90" spans="2:10" ht="86.25" customHeight="1" x14ac:dyDescent="0.2">
      <c r="B90" s="76" t="s">
        <v>263</v>
      </c>
      <c r="C90" s="76" t="s">
        <v>318</v>
      </c>
      <c r="D90" s="70" t="s">
        <v>319</v>
      </c>
      <c r="E90" s="71">
        <v>45013</v>
      </c>
      <c r="F90" s="68">
        <v>95300</v>
      </c>
      <c r="G90" s="69">
        <f t="shared" si="2"/>
        <v>45043</v>
      </c>
      <c r="H90" s="68">
        <f t="shared" si="3"/>
        <v>95300</v>
      </c>
      <c r="I90" s="57">
        <v>0</v>
      </c>
      <c r="J90" s="77" t="s">
        <v>33</v>
      </c>
    </row>
    <row r="91" spans="2:10" ht="102" customHeight="1" x14ac:dyDescent="0.2">
      <c r="B91" s="76" t="s">
        <v>322</v>
      </c>
      <c r="C91" s="76" t="s">
        <v>320</v>
      </c>
      <c r="D91" s="70" t="s">
        <v>321</v>
      </c>
      <c r="E91" s="71">
        <v>45008</v>
      </c>
      <c r="F91" s="68">
        <v>205000</v>
      </c>
      <c r="G91" s="69">
        <f t="shared" si="2"/>
        <v>45038</v>
      </c>
      <c r="H91" s="68">
        <f t="shared" si="3"/>
        <v>205000</v>
      </c>
      <c r="I91" s="57">
        <v>0</v>
      </c>
      <c r="J91" s="77" t="s">
        <v>33</v>
      </c>
    </row>
    <row r="92" spans="2:10" ht="66" customHeight="1" x14ac:dyDescent="0.2">
      <c r="B92" s="49" t="s">
        <v>0</v>
      </c>
      <c r="C92" s="49" t="s">
        <v>1</v>
      </c>
      <c r="D92" s="49" t="s">
        <v>3</v>
      </c>
      <c r="E92" s="49" t="s">
        <v>2</v>
      </c>
      <c r="F92" s="50" t="s">
        <v>4</v>
      </c>
      <c r="G92" s="49" t="s">
        <v>5</v>
      </c>
      <c r="H92" s="49" t="s">
        <v>6</v>
      </c>
      <c r="I92" s="49" t="s">
        <v>7</v>
      </c>
      <c r="J92" s="49" t="s">
        <v>8</v>
      </c>
    </row>
    <row r="93" spans="2:10" ht="122.25" customHeight="1" x14ac:dyDescent="0.2">
      <c r="B93" s="76" t="s">
        <v>325</v>
      </c>
      <c r="C93" s="76" t="s">
        <v>323</v>
      </c>
      <c r="D93" s="70" t="s">
        <v>324</v>
      </c>
      <c r="E93" s="71">
        <v>45007</v>
      </c>
      <c r="F93" s="68">
        <v>205749</v>
      </c>
      <c r="G93" s="69">
        <f t="shared" si="2"/>
        <v>45037</v>
      </c>
      <c r="H93" s="68">
        <f t="shared" si="3"/>
        <v>205749</v>
      </c>
      <c r="I93" s="57">
        <v>0</v>
      </c>
      <c r="J93" s="77" t="s">
        <v>33</v>
      </c>
    </row>
    <row r="94" spans="2:10" ht="86.25" customHeight="1" x14ac:dyDescent="0.2">
      <c r="B94" s="76" t="s">
        <v>327</v>
      </c>
      <c r="C94" s="76" t="s">
        <v>326</v>
      </c>
      <c r="D94" s="70" t="s">
        <v>58</v>
      </c>
      <c r="E94" s="71">
        <v>45008</v>
      </c>
      <c r="F94" s="68">
        <v>190169.65</v>
      </c>
      <c r="G94" s="69">
        <f t="shared" si="2"/>
        <v>45038</v>
      </c>
      <c r="H94" s="68">
        <f t="shared" si="3"/>
        <v>190169.65</v>
      </c>
      <c r="I94" s="57">
        <v>0</v>
      </c>
      <c r="J94" s="77" t="s">
        <v>33</v>
      </c>
    </row>
    <row r="95" spans="2:10" ht="87" customHeight="1" x14ac:dyDescent="0.2">
      <c r="B95" s="76" t="s">
        <v>330</v>
      </c>
      <c r="C95" s="76" t="s">
        <v>328</v>
      </c>
      <c r="D95" s="70" t="s">
        <v>329</v>
      </c>
      <c r="E95" s="71">
        <v>45000</v>
      </c>
      <c r="F95" s="68">
        <v>115045.32</v>
      </c>
      <c r="G95" s="69">
        <f t="shared" si="2"/>
        <v>45030</v>
      </c>
      <c r="H95" s="68">
        <f t="shared" si="3"/>
        <v>115045.32</v>
      </c>
      <c r="I95" s="57">
        <v>0</v>
      </c>
      <c r="J95" s="77" t="s">
        <v>33</v>
      </c>
    </row>
    <row r="96" spans="2:10" ht="91.5" customHeight="1" x14ac:dyDescent="0.2">
      <c r="B96" s="76" t="s">
        <v>333</v>
      </c>
      <c r="C96" s="76" t="s">
        <v>331</v>
      </c>
      <c r="D96" s="70" t="s">
        <v>332</v>
      </c>
      <c r="E96" s="71">
        <v>44999</v>
      </c>
      <c r="F96" s="68">
        <v>99480.41</v>
      </c>
      <c r="G96" s="69">
        <f t="shared" si="2"/>
        <v>45029</v>
      </c>
      <c r="H96" s="68">
        <f t="shared" si="3"/>
        <v>99480.41</v>
      </c>
      <c r="I96" s="57">
        <v>0</v>
      </c>
      <c r="J96" s="77" t="s">
        <v>33</v>
      </c>
    </row>
    <row r="97" spans="2:10" ht="98.25" customHeight="1" x14ac:dyDescent="0.2">
      <c r="B97" s="76" t="s">
        <v>336</v>
      </c>
      <c r="C97" s="76" t="s">
        <v>334</v>
      </c>
      <c r="D97" s="70" t="s">
        <v>335</v>
      </c>
      <c r="E97" s="71">
        <v>44965</v>
      </c>
      <c r="F97" s="68">
        <v>937746</v>
      </c>
      <c r="G97" s="69">
        <f t="shared" si="2"/>
        <v>44995</v>
      </c>
      <c r="H97" s="68">
        <f t="shared" si="3"/>
        <v>937746</v>
      </c>
      <c r="I97" s="57">
        <v>0</v>
      </c>
      <c r="J97" s="77" t="s">
        <v>33</v>
      </c>
    </row>
    <row r="98" spans="2:10" x14ac:dyDescent="0.2">
      <c r="B98" s="91" t="s">
        <v>338</v>
      </c>
      <c r="C98" s="91" t="s">
        <v>337</v>
      </c>
      <c r="D98" s="70" t="s">
        <v>339</v>
      </c>
      <c r="E98" s="71">
        <v>44295</v>
      </c>
      <c r="F98" s="68">
        <v>16520</v>
      </c>
      <c r="G98" s="69">
        <f t="shared" si="2"/>
        <v>44325</v>
      </c>
      <c r="H98" s="68">
        <f t="shared" si="3"/>
        <v>16520</v>
      </c>
      <c r="I98" s="57">
        <v>0</v>
      </c>
      <c r="J98" s="77" t="s">
        <v>33</v>
      </c>
    </row>
    <row r="99" spans="2:10" x14ac:dyDescent="0.2">
      <c r="B99" s="93"/>
      <c r="C99" s="93"/>
      <c r="D99" s="70" t="s">
        <v>340</v>
      </c>
      <c r="E99" s="71">
        <v>44319</v>
      </c>
      <c r="F99" s="68">
        <v>16520</v>
      </c>
      <c r="G99" s="69">
        <f t="shared" si="2"/>
        <v>44349</v>
      </c>
      <c r="H99" s="68">
        <f t="shared" si="3"/>
        <v>16520</v>
      </c>
      <c r="I99" s="57">
        <v>0</v>
      </c>
      <c r="J99" s="77" t="s">
        <v>33</v>
      </c>
    </row>
    <row r="100" spans="2:10" x14ac:dyDescent="0.2">
      <c r="B100" s="93"/>
      <c r="C100" s="93"/>
      <c r="D100" s="70" t="s">
        <v>341</v>
      </c>
      <c r="E100" s="71">
        <v>44357</v>
      </c>
      <c r="F100" s="68">
        <v>16520</v>
      </c>
      <c r="G100" s="69">
        <f t="shared" si="2"/>
        <v>44387</v>
      </c>
      <c r="H100" s="68">
        <f t="shared" si="3"/>
        <v>16520</v>
      </c>
      <c r="I100" s="57">
        <v>0</v>
      </c>
      <c r="J100" s="77" t="s">
        <v>33</v>
      </c>
    </row>
    <row r="101" spans="2:10" x14ac:dyDescent="0.2">
      <c r="B101" s="93"/>
      <c r="C101" s="93"/>
      <c r="D101" s="70" t="s">
        <v>342</v>
      </c>
      <c r="E101" s="71">
        <v>44397</v>
      </c>
      <c r="F101" s="68">
        <v>16520</v>
      </c>
      <c r="G101" s="69">
        <f t="shared" si="2"/>
        <v>44427</v>
      </c>
      <c r="H101" s="68">
        <f t="shared" si="3"/>
        <v>16520</v>
      </c>
      <c r="I101" s="57">
        <v>0</v>
      </c>
      <c r="J101" s="77" t="s">
        <v>33</v>
      </c>
    </row>
    <row r="102" spans="2:10" x14ac:dyDescent="0.2">
      <c r="B102" s="93"/>
      <c r="C102" s="93"/>
      <c r="D102" s="70" t="s">
        <v>343</v>
      </c>
      <c r="E102" s="71">
        <v>44413</v>
      </c>
      <c r="F102" s="68">
        <v>16520</v>
      </c>
      <c r="G102" s="69">
        <f t="shared" si="2"/>
        <v>44443</v>
      </c>
      <c r="H102" s="68">
        <f t="shared" si="3"/>
        <v>16520</v>
      </c>
      <c r="I102" s="57">
        <v>0</v>
      </c>
      <c r="J102" s="77" t="s">
        <v>33</v>
      </c>
    </row>
    <row r="103" spans="2:10" x14ac:dyDescent="0.2">
      <c r="B103" s="93"/>
      <c r="C103" s="93"/>
      <c r="D103" s="70" t="s">
        <v>344</v>
      </c>
      <c r="E103" s="71">
        <v>44417</v>
      </c>
      <c r="F103" s="68">
        <v>16520</v>
      </c>
      <c r="G103" s="69">
        <f t="shared" si="2"/>
        <v>44447</v>
      </c>
      <c r="H103" s="68">
        <f t="shared" si="3"/>
        <v>16520</v>
      </c>
      <c r="I103" s="57">
        <v>0</v>
      </c>
      <c r="J103" s="77" t="s">
        <v>33</v>
      </c>
    </row>
    <row r="104" spans="2:10" x14ac:dyDescent="0.2">
      <c r="B104" s="93"/>
      <c r="C104" s="93"/>
      <c r="D104" s="70" t="s">
        <v>345</v>
      </c>
      <c r="E104" s="71">
        <v>44442</v>
      </c>
      <c r="F104" s="68">
        <v>16520</v>
      </c>
      <c r="G104" s="69">
        <f t="shared" si="2"/>
        <v>44472</v>
      </c>
      <c r="H104" s="68">
        <f t="shared" si="3"/>
        <v>16520</v>
      </c>
      <c r="I104" s="57">
        <v>0</v>
      </c>
      <c r="J104" s="77" t="s">
        <v>33</v>
      </c>
    </row>
    <row r="105" spans="2:10" x14ac:dyDescent="0.2">
      <c r="B105" s="93"/>
      <c r="C105" s="93"/>
      <c r="D105" s="70" t="s">
        <v>346</v>
      </c>
      <c r="E105" s="71">
        <v>44476</v>
      </c>
      <c r="F105" s="68">
        <v>16520</v>
      </c>
      <c r="G105" s="69">
        <f t="shared" si="2"/>
        <v>44506</v>
      </c>
      <c r="H105" s="68">
        <f t="shared" si="3"/>
        <v>16520</v>
      </c>
      <c r="I105" s="57">
        <v>0</v>
      </c>
      <c r="J105" s="77" t="s">
        <v>33</v>
      </c>
    </row>
    <row r="106" spans="2:10" x14ac:dyDescent="0.2">
      <c r="B106" s="93"/>
      <c r="C106" s="93"/>
      <c r="D106" s="70" t="s">
        <v>347</v>
      </c>
      <c r="E106" s="71">
        <v>44508</v>
      </c>
      <c r="F106" s="68">
        <v>16520</v>
      </c>
      <c r="G106" s="69">
        <f t="shared" si="2"/>
        <v>44538</v>
      </c>
      <c r="H106" s="68">
        <f t="shared" si="3"/>
        <v>16520</v>
      </c>
      <c r="I106" s="57">
        <v>0</v>
      </c>
      <c r="J106" s="77" t="s">
        <v>33</v>
      </c>
    </row>
    <row r="107" spans="2:10" x14ac:dyDescent="0.2">
      <c r="B107" s="93"/>
      <c r="C107" s="93"/>
      <c r="D107" s="70" t="s">
        <v>348</v>
      </c>
      <c r="E107" s="71">
        <v>44540</v>
      </c>
      <c r="F107" s="68">
        <v>16520</v>
      </c>
      <c r="G107" s="69">
        <f t="shared" si="2"/>
        <v>44570</v>
      </c>
      <c r="H107" s="68">
        <f t="shared" si="3"/>
        <v>16520</v>
      </c>
      <c r="I107" s="57">
        <v>0</v>
      </c>
      <c r="J107" s="77" t="s">
        <v>33</v>
      </c>
    </row>
    <row r="108" spans="2:10" x14ac:dyDescent="0.2">
      <c r="B108" s="93"/>
      <c r="C108" s="93"/>
      <c r="D108" s="70" t="s">
        <v>349</v>
      </c>
      <c r="E108" s="71">
        <v>44566</v>
      </c>
      <c r="F108" s="68">
        <v>16520</v>
      </c>
      <c r="G108" s="69">
        <f t="shared" si="2"/>
        <v>44596</v>
      </c>
      <c r="H108" s="68">
        <f t="shared" si="3"/>
        <v>16520</v>
      </c>
      <c r="I108" s="57">
        <v>0</v>
      </c>
      <c r="J108" s="77" t="s">
        <v>33</v>
      </c>
    </row>
    <row r="109" spans="2:10" x14ac:dyDescent="0.2">
      <c r="B109" s="92"/>
      <c r="C109" s="92"/>
      <c r="D109" s="70" t="s">
        <v>350</v>
      </c>
      <c r="E109" s="71">
        <v>44595</v>
      </c>
      <c r="F109" s="68">
        <v>16520</v>
      </c>
      <c r="G109" s="69">
        <f t="shared" si="2"/>
        <v>44625</v>
      </c>
      <c r="H109" s="68">
        <f t="shared" si="3"/>
        <v>16520</v>
      </c>
      <c r="I109" s="57">
        <v>0</v>
      </c>
      <c r="J109" s="77" t="s">
        <v>33</v>
      </c>
    </row>
    <row r="110" spans="2:10" ht="101.25" customHeight="1" x14ac:dyDescent="0.2">
      <c r="B110" s="76" t="s">
        <v>353</v>
      </c>
      <c r="C110" s="76" t="s">
        <v>351</v>
      </c>
      <c r="D110" s="70" t="s">
        <v>352</v>
      </c>
      <c r="E110" s="71">
        <v>45272</v>
      </c>
      <c r="F110" s="68">
        <v>776440</v>
      </c>
      <c r="G110" s="69">
        <f t="shared" si="2"/>
        <v>45302</v>
      </c>
      <c r="H110" s="68">
        <f t="shared" si="3"/>
        <v>776440</v>
      </c>
      <c r="I110" s="57">
        <v>0</v>
      </c>
      <c r="J110" s="77" t="s">
        <v>33</v>
      </c>
    </row>
    <row r="111" spans="2:10" ht="107.25" customHeight="1" x14ac:dyDescent="0.2">
      <c r="B111" s="76" t="s">
        <v>356</v>
      </c>
      <c r="C111" s="76" t="s">
        <v>354</v>
      </c>
      <c r="D111" s="70" t="s">
        <v>355</v>
      </c>
      <c r="E111" s="71">
        <v>44981</v>
      </c>
      <c r="F111" s="68">
        <v>600000</v>
      </c>
      <c r="G111" s="69">
        <f t="shared" si="2"/>
        <v>45011</v>
      </c>
      <c r="H111" s="68">
        <f t="shared" si="3"/>
        <v>600000</v>
      </c>
      <c r="I111" s="57">
        <v>0</v>
      </c>
      <c r="J111" s="77" t="s">
        <v>33</v>
      </c>
    </row>
    <row r="112" spans="2:10" ht="62.25" customHeight="1" x14ac:dyDescent="0.2">
      <c r="B112" s="49" t="s">
        <v>0</v>
      </c>
      <c r="C112" s="49" t="s">
        <v>1</v>
      </c>
      <c r="D112" s="49" t="s">
        <v>3</v>
      </c>
      <c r="E112" s="49" t="s">
        <v>2</v>
      </c>
      <c r="F112" s="50" t="s">
        <v>4</v>
      </c>
      <c r="G112" s="49" t="s">
        <v>5</v>
      </c>
      <c r="H112" s="49" t="s">
        <v>6</v>
      </c>
      <c r="I112" s="49" t="s">
        <v>7</v>
      </c>
      <c r="J112" s="49" t="s">
        <v>8</v>
      </c>
    </row>
    <row r="113" spans="2:10" ht="54" customHeight="1" x14ac:dyDescent="0.2">
      <c r="B113" s="91" t="s">
        <v>282</v>
      </c>
      <c r="C113" s="91" t="s">
        <v>357</v>
      </c>
      <c r="D113" s="70" t="s">
        <v>358</v>
      </c>
      <c r="E113" s="71">
        <v>44954</v>
      </c>
      <c r="F113" s="68">
        <v>21260.34</v>
      </c>
      <c r="G113" s="69">
        <f t="shared" si="2"/>
        <v>44984</v>
      </c>
      <c r="H113" s="68">
        <f t="shared" si="3"/>
        <v>21260.34</v>
      </c>
      <c r="I113" s="57">
        <v>0</v>
      </c>
      <c r="J113" s="77" t="s">
        <v>33</v>
      </c>
    </row>
    <row r="114" spans="2:10" ht="54" customHeight="1" x14ac:dyDescent="0.2">
      <c r="B114" s="92"/>
      <c r="C114" s="92"/>
      <c r="D114" s="70" t="s">
        <v>359</v>
      </c>
      <c r="E114" s="71">
        <v>44985</v>
      </c>
      <c r="F114" s="68">
        <v>35462.18</v>
      </c>
      <c r="G114" s="69">
        <f t="shared" si="2"/>
        <v>45015</v>
      </c>
      <c r="H114" s="68">
        <f t="shared" si="3"/>
        <v>35462.18</v>
      </c>
      <c r="I114" s="57">
        <v>0</v>
      </c>
      <c r="J114" s="77" t="s">
        <v>33</v>
      </c>
    </row>
    <row r="115" spans="2:10" ht="110.25" customHeight="1" x14ac:dyDescent="0.2">
      <c r="B115" s="76" t="s">
        <v>362</v>
      </c>
      <c r="C115" s="76" t="s">
        <v>360</v>
      </c>
      <c r="D115" s="70" t="s">
        <v>361</v>
      </c>
      <c r="E115" s="71">
        <v>44884</v>
      </c>
      <c r="F115" s="68">
        <v>8940.82</v>
      </c>
      <c r="G115" s="69">
        <f t="shared" si="2"/>
        <v>44914</v>
      </c>
      <c r="H115" s="68">
        <f t="shared" si="3"/>
        <v>8940.82</v>
      </c>
      <c r="I115" s="57">
        <v>0</v>
      </c>
      <c r="J115" s="77" t="s">
        <v>33</v>
      </c>
    </row>
    <row r="116" spans="2:10" ht="73.5" customHeight="1" x14ac:dyDescent="0.2">
      <c r="B116" s="76" t="s">
        <v>365</v>
      </c>
      <c r="C116" s="76" t="s">
        <v>363</v>
      </c>
      <c r="D116" s="70" t="s">
        <v>364</v>
      </c>
      <c r="E116" s="71">
        <v>45008</v>
      </c>
      <c r="F116" s="68">
        <v>204730</v>
      </c>
      <c r="G116" s="69">
        <f t="shared" si="2"/>
        <v>45038</v>
      </c>
      <c r="H116" s="68">
        <f t="shared" si="3"/>
        <v>204730</v>
      </c>
      <c r="I116" s="57">
        <v>0</v>
      </c>
      <c r="J116" s="77" t="s">
        <v>33</v>
      </c>
    </row>
    <row r="117" spans="2:10" ht="28.5" customHeight="1" x14ac:dyDescent="0.2">
      <c r="B117" s="91" t="s">
        <v>367</v>
      </c>
      <c r="C117" s="91" t="s">
        <v>366</v>
      </c>
      <c r="D117" s="70" t="s">
        <v>368</v>
      </c>
      <c r="E117" s="71">
        <v>44652</v>
      </c>
      <c r="F117" s="68">
        <v>9048</v>
      </c>
      <c r="G117" s="69">
        <f t="shared" si="2"/>
        <v>44682</v>
      </c>
      <c r="H117" s="68">
        <f t="shared" si="3"/>
        <v>9048</v>
      </c>
      <c r="I117" s="57">
        <v>0</v>
      </c>
      <c r="J117" s="77" t="s">
        <v>33</v>
      </c>
    </row>
    <row r="118" spans="2:10" ht="28.5" customHeight="1" x14ac:dyDescent="0.2">
      <c r="B118" s="93"/>
      <c r="C118" s="93"/>
      <c r="D118" s="70" t="s">
        <v>369</v>
      </c>
      <c r="E118" s="71">
        <v>44684</v>
      </c>
      <c r="F118" s="68">
        <v>9048</v>
      </c>
      <c r="G118" s="69">
        <f t="shared" si="2"/>
        <v>44714</v>
      </c>
      <c r="H118" s="68">
        <f t="shared" si="3"/>
        <v>9048</v>
      </c>
      <c r="I118" s="57">
        <v>0</v>
      </c>
      <c r="J118" s="77" t="s">
        <v>33</v>
      </c>
    </row>
    <row r="119" spans="2:10" ht="28.5" customHeight="1" x14ac:dyDescent="0.2">
      <c r="B119" s="92"/>
      <c r="C119" s="92"/>
      <c r="D119" s="70" t="s">
        <v>370</v>
      </c>
      <c r="E119" s="71">
        <v>44713</v>
      </c>
      <c r="F119" s="68">
        <v>9048</v>
      </c>
      <c r="G119" s="69">
        <f t="shared" si="2"/>
        <v>44743</v>
      </c>
      <c r="H119" s="68">
        <f t="shared" si="3"/>
        <v>9048</v>
      </c>
      <c r="I119" s="57">
        <v>0</v>
      </c>
      <c r="J119" s="77" t="s">
        <v>33</v>
      </c>
    </row>
    <row r="120" spans="2:10" ht="90.75" customHeight="1" x14ac:dyDescent="0.2">
      <c r="B120" s="76" t="s">
        <v>373</v>
      </c>
      <c r="C120" s="76" t="s">
        <v>371</v>
      </c>
      <c r="D120" s="70" t="s">
        <v>372</v>
      </c>
      <c r="E120" s="71">
        <v>44989</v>
      </c>
      <c r="F120" s="68">
        <v>32450</v>
      </c>
      <c r="G120" s="69">
        <f t="shared" si="2"/>
        <v>45019</v>
      </c>
      <c r="H120" s="68">
        <f t="shared" si="3"/>
        <v>32450</v>
      </c>
      <c r="I120" s="57">
        <v>0</v>
      </c>
      <c r="J120" s="77" t="s">
        <v>33</v>
      </c>
    </row>
    <row r="121" spans="2:10" ht="123" customHeight="1" x14ac:dyDescent="0.2">
      <c r="B121" s="76" t="s">
        <v>376</v>
      </c>
      <c r="C121" s="76" t="s">
        <v>374</v>
      </c>
      <c r="D121" s="70" t="s">
        <v>375</v>
      </c>
      <c r="E121" s="71">
        <v>44999</v>
      </c>
      <c r="F121" s="68">
        <v>59000</v>
      </c>
      <c r="G121" s="69">
        <f t="shared" si="2"/>
        <v>45029</v>
      </c>
      <c r="H121" s="68">
        <f t="shared" si="3"/>
        <v>59000</v>
      </c>
      <c r="I121" s="57">
        <v>0</v>
      </c>
      <c r="J121" s="77" t="s">
        <v>33</v>
      </c>
    </row>
    <row r="122" spans="2:10" ht="84.75" customHeight="1" x14ac:dyDescent="0.2">
      <c r="B122" s="76" t="s">
        <v>183</v>
      </c>
      <c r="C122" s="76" t="s">
        <v>377</v>
      </c>
      <c r="D122" s="70" t="s">
        <v>378</v>
      </c>
      <c r="E122" s="71">
        <v>45005</v>
      </c>
      <c r="F122" s="68">
        <v>2591485.91</v>
      </c>
      <c r="G122" s="69">
        <f t="shared" si="2"/>
        <v>45035</v>
      </c>
      <c r="H122" s="68">
        <f t="shared" si="3"/>
        <v>2591485.91</v>
      </c>
      <c r="I122" s="57">
        <v>0</v>
      </c>
      <c r="J122" s="77" t="s">
        <v>33</v>
      </c>
    </row>
    <row r="123" spans="2:10" ht="88.5" customHeight="1" x14ac:dyDescent="0.2">
      <c r="B123" s="76" t="s">
        <v>381</v>
      </c>
      <c r="C123" s="76" t="s">
        <v>379</v>
      </c>
      <c r="D123" s="70" t="s">
        <v>380</v>
      </c>
      <c r="E123" s="71">
        <v>44986</v>
      </c>
      <c r="F123" s="68">
        <v>4966.1899999999996</v>
      </c>
      <c r="G123" s="69">
        <f t="shared" si="2"/>
        <v>45016</v>
      </c>
      <c r="H123" s="68">
        <f t="shared" si="3"/>
        <v>4966.1899999999996</v>
      </c>
      <c r="I123" s="57">
        <v>0</v>
      </c>
      <c r="J123" s="77" t="s">
        <v>33</v>
      </c>
    </row>
    <row r="124" spans="2:10" ht="76.5" customHeight="1" x14ac:dyDescent="0.2">
      <c r="B124" s="76" t="s">
        <v>266</v>
      </c>
      <c r="C124" s="76" t="s">
        <v>382</v>
      </c>
      <c r="D124" s="70" t="s">
        <v>383</v>
      </c>
      <c r="E124" s="71">
        <v>45008</v>
      </c>
      <c r="F124" s="68">
        <v>205320</v>
      </c>
      <c r="G124" s="69">
        <f t="shared" si="2"/>
        <v>45038</v>
      </c>
      <c r="H124" s="68">
        <f t="shared" si="3"/>
        <v>205320</v>
      </c>
      <c r="I124" s="57">
        <v>0</v>
      </c>
      <c r="J124" s="77" t="s">
        <v>33</v>
      </c>
    </row>
    <row r="125" spans="2:10" ht="76.5" customHeight="1" x14ac:dyDescent="0.2">
      <c r="B125" s="49" t="s">
        <v>0</v>
      </c>
      <c r="C125" s="49" t="s">
        <v>1</v>
      </c>
      <c r="D125" s="49" t="s">
        <v>3</v>
      </c>
      <c r="E125" s="49" t="s">
        <v>2</v>
      </c>
      <c r="F125" s="50" t="s">
        <v>4</v>
      </c>
      <c r="G125" s="49" t="s">
        <v>5</v>
      </c>
      <c r="H125" s="49" t="s">
        <v>6</v>
      </c>
      <c r="I125" s="49" t="s">
        <v>7</v>
      </c>
      <c r="J125" s="49" t="s">
        <v>8</v>
      </c>
    </row>
    <row r="126" spans="2:10" ht="102.75" customHeight="1" x14ac:dyDescent="0.2">
      <c r="B126" s="76" t="s">
        <v>386</v>
      </c>
      <c r="C126" s="76" t="s">
        <v>384</v>
      </c>
      <c r="D126" s="70" t="s">
        <v>385</v>
      </c>
      <c r="E126" s="71">
        <v>45006</v>
      </c>
      <c r="F126" s="68">
        <v>52367.199999999997</v>
      </c>
      <c r="G126" s="69">
        <f t="shared" si="2"/>
        <v>45036</v>
      </c>
      <c r="H126" s="68">
        <f t="shared" si="3"/>
        <v>52367.199999999997</v>
      </c>
      <c r="I126" s="57">
        <v>0</v>
      </c>
      <c r="J126" s="77" t="s">
        <v>33</v>
      </c>
    </row>
    <row r="127" spans="2:10" ht="122.25" customHeight="1" x14ac:dyDescent="0.2">
      <c r="B127" s="76" t="s">
        <v>266</v>
      </c>
      <c r="C127" s="76" t="s">
        <v>387</v>
      </c>
      <c r="D127" s="70" t="s">
        <v>388</v>
      </c>
      <c r="E127" s="71">
        <v>45014</v>
      </c>
      <c r="F127" s="68">
        <v>205320</v>
      </c>
      <c r="G127" s="69">
        <f t="shared" si="2"/>
        <v>45044</v>
      </c>
      <c r="H127" s="68">
        <f t="shared" si="3"/>
        <v>205320</v>
      </c>
      <c r="I127" s="57">
        <v>0</v>
      </c>
      <c r="J127" s="77" t="s">
        <v>33</v>
      </c>
    </row>
    <row r="128" spans="2:10" ht="78.75" customHeight="1" x14ac:dyDescent="0.2">
      <c r="B128" s="76" t="s">
        <v>391</v>
      </c>
      <c r="C128" s="76" t="s">
        <v>389</v>
      </c>
      <c r="D128" s="70" t="s">
        <v>390</v>
      </c>
      <c r="E128" s="71">
        <v>44915</v>
      </c>
      <c r="F128" s="68">
        <v>587673.04</v>
      </c>
      <c r="G128" s="69">
        <f t="shared" si="2"/>
        <v>44945</v>
      </c>
      <c r="H128" s="68">
        <f t="shared" si="3"/>
        <v>587673.04</v>
      </c>
      <c r="I128" s="57">
        <v>0</v>
      </c>
      <c r="J128" s="77" t="s">
        <v>33</v>
      </c>
    </row>
    <row r="129" spans="2:10" ht="72" customHeight="1" x14ac:dyDescent="0.2">
      <c r="B129" s="76" t="s">
        <v>266</v>
      </c>
      <c r="C129" s="76" t="s">
        <v>392</v>
      </c>
      <c r="D129" s="70" t="s">
        <v>393</v>
      </c>
      <c r="E129" s="71">
        <v>45014</v>
      </c>
      <c r="F129" s="68">
        <v>70800</v>
      </c>
      <c r="G129" s="69">
        <f t="shared" si="2"/>
        <v>45044</v>
      </c>
      <c r="H129" s="68">
        <f t="shared" si="3"/>
        <v>70800</v>
      </c>
      <c r="I129" s="57">
        <v>0</v>
      </c>
      <c r="J129" s="77" t="s">
        <v>33</v>
      </c>
    </row>
    <row r="130" spans="2:10" ht="114" customHeight="1" x14ac:dyDescent="0.2">
      <c r="B130" s="76" t="s">
        <v>396</v>
      </c>
      <c r="C130" s="76" t="s">
        <v>394</v>
      </c>
      <c r="D130" s="70" t="s">
        <v>395</v>
      </c>
      <c r="E130" s="71">
        <v>45009</v>
      </c>
      <c r="F130" s="68">
        <v>985000</v>
      </c>
      <c r="G130" s="69">
        <f t="shared" si="2"/>
        <v>45039</v>
      </c>
      <c r="H130" s="68">
        <f t="shared" si="3"/>
        <v>985000</v>
      </c>
      <c r="I130" s="57">
        <v>0</v>
      </c>
      <c r="J130" s="77" t="s">
        <v>33</v>
      </c>
    </row>
    <row r="131" spans="2:10" ht="101.25" customHeight="1" x14ac:dyDescent="0.2">
      <c r="B131" s="76" t="s">
        <v>399</v>
      </c>
      <c r="C131" s="76" t="s">
        <v>397</v>
      </c>
      <c r="D131" s="70" t="s">
        <v>398</v>
      </c>
      <c r="E131" s="71">
        <v>45014</v>
      </c>
      <c r="F131" s="68">
        <v>1411280</v>
      </c>
      <c r="G131" s="69">
        <f t="shared" si="2"/>
        <v>45044</v>
      </c>
      <c r="H131" s="68">
        <f t="shared" si="3"/>
        <v>1411280</v>
      </c>
      <c r="I131" s="57">
        <v>0</v>
      </c>
      <c r="J131" s="77" t="s">
        <v>33</v>
      </c>
    </row>
    <row r="132" spans="2:10" ht="74.25" customHeight="1" x14ac:dyDescent="0.2">
      <c r="B132" s="76" t="s">
        <v>330</v>
      </c>
      <c r="C132" s="76" t="s">
        <v>400</v>
      </c>
      <c r="D132" s="70" t="s">
        <v>401</v>
      </c>
      <c r="E132" s="71">
        <v>45002</v>
      </c>
      <c r="F132" s="68">
        <v>97014.01</v>
      </c>
      <c r="G132" s="69">
        <f t="shared" si="2"/>
        <v>45032</v>
      </c>
      <c r="H132" s="68">
        <f t="shared" si="3"/>
        <v>97014.01</v>
      </c>
      <c r="I132" s="57">
        <v>0</v>
      </c>
      <c r="J132" s="77" t="s">
        <v>33</v>
      </c>
    </row>
    <row r="133" spans="2:10" ht="88.5" customHeight="1" x14ac:dyDescent="0.2">
      <c r="B133" s="76" t="s">
        <v>404</v>
      </c>
      <c r="C133" s="76" t="s">
        <v>402</v>
      </c>
      <c r="D133" s="70" t="s">
        <v>403</v>
      </c>
      <c r="E133" s="71">
        <v>44992</v>
      </c>
      <c r="F133" s="68">
        <v>133300</v>
      </c>
      <c r="G133" s="69">
        <f t="shared" si="2"/>
        <v>45022</v>
      </c>
      <c r="H133" s="68">
        <f t="shared" si="3"/>
        <v>133300</v>
      </c>
      <c r="I133" s="57">
        <v>0</v>
      </c>
      <c r="J133" s="77" t="s">
        <v>33</v>
      </c>
    </row>
    <row r="134" spans="2:10" ht="93.75" customHeight="1" x14ac:dyDescent="0.2">
      <c r="B134" s="76" t="s">
        <v>365</v>
      </c>
      <c r="C134" s="76" t="s">
        <v>405</v>
      </c>
      <c r="D134" s="70" t="s">
        <v>406</v>
      </c>
      <c r="E134" s="71">
        <v>45002</v>
      </c>
      <c r="F134" s="68">
        <v>203550</v>
      </c>
      <c r="G134" s="69">
        <f t="shared" si="2"/>
        <v>45032</v>
      </c>
      <c r="H134" s="68">
        <f t="shared" si="3"/>
        <v>203550</v>
      </c>
      <c r="I134" s="57">
        <v>0</v>
      </c>
      <c r="J134" s="77" t="s">
        <v>33</v>
      </c>
    </row>
    <row r="135" spans="2:10" ht="65.25" customHeight="1" x14ac:dyDescent="0.2">
      <c r="B135" s="49" t="s">
        <v>0</v>
      </c>
      <c r="C135" s="49" t="s">
        <v>1</v>
      </c>
      <c r="D135" s="49" t="s">
        <v>3</v>
      </c>
      <c r="E135" s="49" t="s">
        <v>2</v>
      </c>
      <c r="F135" s="50" t="s">
        <v>4</v>
      </c>
      <c r="G135" s="49" t="s">
        <v>5</v>
      </c>
      <c r="H135" s="49" t="s">
        <v>6</v>
      </c>
      <c r="I135" s="49" t="s">
        <v>7</v>
      </c>
      <c r="J135" s="49" t="s">
        <v>8</v>
      </c>
    </row>
    <row r="136" spans="2:10" ht="100.5" customHeight="1" x14ac:dyDescent="0.2">
      <c r="B136" s="76" t="s">
        <v>408</v>
      </c>
      <c r="C136" s="76" t="s">
        <v>407</v>
      </c>
      <c r="D136" s="70" t="s">
        <v>321</v>
      </c>
      <c r="E136" s="71">
        <v>44979</v>
      </c>
      <c r="F136" s="68">
        <v>900000.01</v>
      </c>
      <c r="G136" s="69">
        <f t="shared" si="2"/>
        <v>45009</v>
      </c>
      <c r="H136" s="68">
        <f t="shared" si="3"/>
        <v>900000.01</v>
      </c>
      <c r="I136" s="57">
        <v>0</v>
      </c>
      <c r="J136" s="77" t="s">
        <v>33</v>
      </c>
    </row>
    <row r="137" spans="2:10" ht="59.25" customHeight="1" x14ac:dyDescent="0.2">
      <c r="B137" s="91" t="s">
        <v>410</v>
      </c>
      <c r="C137" s="91" t="s">
        <v>409</v>
      </c>
      <c r="D137" s="70" t="s">
        <v>411</v>
      </c>
      <c r="E137" s="71">
        <v>44916</v>
      </c>
      <c r="F137" s="68">
        <v>25000</v>
      </c>
      <c r="G137" s="69">
        <f t="shared" si="2"/>
        <v>44946</v>
      </c>
      <c r="H137" s="68">
        <f t="shared" si="3"/>
        <v>25000</v>
      </c>
      <c r="I137" s="57">
        <v>0</v>
      </c>
      <c r="J137" s="77" t="s">
        <v>33</v>
      </c>
    </row>
    <row r="138" spans="2:10" ht="59.25" customHeight="1" x14ac:dyDescent="0.2">
      <c r="B138" s="92"/>
      <c r="C138" s="92"/>
      <c r="D138" s="70" t="s">
        <v>412</v>
      </c>
      <c r="E138" s="71">
        <v>44971</v>
      </c>
      <c r="F138" s="68">
        <v>25000</v>
      </c>
      <c r="G138" s="69">
        <f t="shared" si="2"/>
        <v>45001</v>
      </c>
      <c r="H138" s="68">
        <f t="shared" si="3"/>
        <v>25000</v>
      </c>
      <c r="I138" s="57">
        <v>0</v>
      </c>
      <c r="J138" s="77" t="s">
        <v>33</v>
      </c>
    </row>
    <row r="139" spans="2:10" ht="63.75" customHeight="1" x14ac:dyDescent="0.2">
      <c r="B139" s="76" t="s">
        <v>415</v>
      </c>
      <c r="C139" s="76" t="s">
        <v>413</v>
      </c>
      <c r="D139" s="70" t="s">
        <v>414</v>
      </c>
      <c r="E139" s="71">
        <v>45015</v>
      </c>
      <c r="F139" s="68">
        <v>136272</v>
      </c>
      <c r="G139" s="69">
        <f t="shared" si="2"/>
        <v>45045</v>
      </c>
      <c r="H139" s="68">
        <f t="shared" si="3"/>
        <v>136272</v>
      </c>
      <c r="I139" s="57">
        <v>0</v>
      </c>
      <c r="J139" s="77" t="s">
        <v>33</v>
      </c>
    </row>
    <row r="140" spans="2:10" ht="39" customHeight="1" x14ac:dyDescent="0.2">
      <c r="B140" s="91" t="s">
        <v>410</v>
      </c>
      <c r="C140" s="91" t="s">
        <v>416</v>
      </c>
      <c r="D140" s="70" t="s">
        <v>417</v>
      </c>
      <c r="E140" s="71">
        <v>44946</v>
      </c>
      <c r="F140" s="68">
        <v>16875</v>
      </c>
      <c r="G140" s="69">
        <f t="shared" si="2"/>
        <v>44976</v>
      </c>
      <c r="H140" s="68">
        <f t="shared" si="3"/>
        <v>16875</v>
      </c>
      <c r="I140" s="57">
        <v>0</v>
      </c>
      <c r="J140" s="77" t="s">
        <v>33</v>
      </c>
    </row>
    <row r="141" spans="2:10" ht="39" customHeight="1" x14ac:dyDescent="0.2">
      <c r="B141" s="93"/>
      <c r="C141" s="93"/>
      <c r="D141" s="70" t="s">
        <v>418</v>
      </c>
      <c r="E141" s="71">
        <v>44959</v>
      </c>
      <c r="F141" s="68">
        <v>27000</v>
      </c>
      <c r="G141" s="69">
        <f t="shared" si="2"/>
        <v>44989</v>
      </c>
      <c r="H141" s="68">
        <f t="shared" si="3"/>
        <v>27000</v>
      </c>
      <c r="I141" s="57">
        <v>0</v>
      </c>
      <c r="J141" s="77" t="s">
        <v>33</v>
      </c>
    </row>
    <row r="142" spans="2:10" ht="39" customHeight="1" x14ac:dyDescent="0.2">
      <c r="B142" s="92"/>
      <c r="C142" s="92"/>
      <c r="D142" s="70" t="s">
        <v>419</v>
      </c>
      <c r="E142" s="71">
        <v>44965</v>
      </c>
      <c r="F142" s="68">
        <v>27000</v>
      </c>
      <c r="G142" s="69">
        <f t="shared" si="2"/>
        <v>44995</v>
      </c>
      <c r="H142" s="68">
        <f t="shared" si="3"/>
        <v>27000</v>
      </c>
      <c r="I142" s="57">
        <v>0</v>
      </c>
      <c r="J142" s="77" t="s">
        <v>33</v>
      </c>
    </row>
    <row r="143" spans="2:10" ht="123" customHeight="1" x14ac:dyDescent="0.2">
      <c r="B143" s="76" t="s">
        <v>422</v>
      </c>
      <c r="C143" s="76" t="s">
        <v>420</v>
      </c>
      <c r="D143" s="70" t="s">
        <v>421</v>
      </c>
      <c r="E143" s="71">
        <v>44966</v>
      </c>
      <c r="F143" s="68">
        <v>795310.56</v>
      </c>
      <c r="G143" s="69">
        <f t="shared" si="2"/>
        <v>44996</v>
      </c>
      <c r="H143" s="68">
        <f t="shared" si="3"/>
        <v>795310.56</v>
      </c>
      <c r="I143" s="57">
        <v>0</v>
      </c>
      <c r="J143" s="77" t="s">
        <v>33</v>
      </c>
    </row>
    <row r="144" spans="2:10" ht="129.75" customHeight="1" x14ac:dyDescent="0.2">
      <c r="B144" s="76" t="s">
        <v>425</v>
      </c>
      <c r="C144" s="76" t="s">
        <v>423</v>
      </c>
      <c r="D144" s="70" t="s">
        <v>424</v>
      </c>
      <c r="E144" s="71">
        <v>44964</v>
      </c>
      <c r="F144" s="68">
        <v>899986</v>
      </c>
      <c r="G144" s="69">
        <f t="shared" si="2"/>
        <v>44994</v>
      </c>
      <c r="H144" s="68">
        <f t="shared" si="3"/>
        <v>899986</v>
      </c>
      <c r="I144" s="57">
        <v>0</v>
      </c>
      <c r="J144" s="77" t="s">
        <v>33</v>
      </c>
    </row>
    <row r="145" spans="2:10" ht="96" customHeight="1" x14ac:dyDescent="0.2">
      <c r="B145" s="76" t="s">
        <v>428</v>
      </c>
      <c r="C145" s="76" t="s">
        <v>426</v>
      </c>
      <c r="D145" s="70" t="s">
        <v>427</v>
      </c>
      <c r="E145" s="71">
        <v>45019</v>
      </c>
      <c r="F145" s="68">
        <v>195000</v>
      </c>
      <c r="G145" s="69">
        <f t="shared" si="2"/>
        <v>45049</v>
      </c>
      <c r="H145" s="68">
        <f t="shared" si="3"/>
        <v>195000</v>
      </c>
      <c r="I145" s="57">
        <v>0</v>
      </c>
      <c r="J145" s="77" t="s">
        <v>33</v>
      </c>
    </row>
    <row r="146" spans="2:10" ht="99.75" customHeight="1" x14ac:dyDescent="0.2">
      <c r="B146" s="76" t="s">
        <v>431</v>
      </c>
      <c r="C146" s="76" t="s">
        <v>429</v>
      </c>
      <c r="D146" s="70" t="s">
        <v>430</v>
      </c>
      <c r="E146" s="71">
        <v>45006</v>
      </c>
      <c r="F146" s="68">
        <v>47200</v>
      </c>
      <c r="G146" s="69">
        <f t="shared" si="2"/>
        <v>45036</v>
      </c>
      <c r="H146" s="68">
        <f t="shared" si="3"/>
        <v>47200</v>
      </c>
      <c r="I146" s="57">
        <v>0</v>
      </c>
      <c r="J146" s="77" t="s">
        <v>33</v>
      </c>
    </row>
    <row r="147" spans="2:10" ht="51" x14ac:dyDescent="0.2">
      <c r="B147" s="49" t="s">
        <v>0</v>
      </c>
      <c r="C147" s="49" t="s">
        <v>1</v>
      </c>
      <c r="D147" s="49" t="s">
        <v>3</v>
      </c>
      <c r="E147" s="49" t="s">
        <v>2</v>
      </c>
      <c r="F147" s="50" t="s">
        <v>4</v>
      </c>
      <c r="G147" s="49" t="s">
        <v>5</v>
      </c>
      <c r="H147" s="49" t="s">
        <v>6</v>
      </c>
      <c r="I147" s="49" t="s">
        <v>7</v>
      </c>
      <c r="J147" s="49" t="s">
        <v>8</v>
      </c>
    </row>
    <row r="148" spans="2:10" ht="117" customHeight="1" x14ac:dyDescent="0.2">
      <c r="B148" s="76" t="s">
        <v>434</v>
      </c>
      <c r="C148" s="76" t="s">
        <v>432</v>
      </c>
      <c r="D148" s="70" t="s">
        <v>433</v>
      </c>
      <c r="E148" s="71">
        <v>44966</v>
      </c>
      <c r="F148" s="68">
        <v>1036320</v>
      </c>
      <c r="G148" s="69">
        <f t="shared" si="2"/>
        <v>44996</v>
      </c>
      <c r="H148" s="68">
        <f t="shared" si="3"/>
        <v>1036320</v>
      </c>
      <c r="I148" s="57">
        <v>0</v>
      </c>
      <c r="J148" s="77" t="s">
        <v>33</v>
      </c>
    </row>
    <row r="149" spans="2:10" ht="120" customHeight="1" x14ac:dyDescent="0.2">
      <c r="B149" s="76" t="s">
        <v>425</v>
      </c>
      <c r="C149" s="76" t="s">
        <v>435</v>
      </c>
      <c r="D149" s="70" t="s">
        <v>436</v>
      </c>
      <c r="E149" s="71">
        <v>44969</v>
      </c>
      <c r="F149" s="68">
        <v>950726</v>
      </c>
      <c r="G149" s="69">
        <f t="shared" si="2"/>
        <v>44999</v>
      </c>
      <c r="H149" s="68">
        <f t="shared" si="3"/>
        <v>950726</v>
      </c>
      <c r="I149" s="57">
        <v>0</v>
      </c>
      <c r="J149" s="77" t="s">
        <v>33</v>
      </c>
    </row>
    <row r="150" spans="2:10" ht="27.75" customHeight="1" x14ac:dyDescent="0.2">
      <c r="B150" s="91" t="s">
        <v>303</v>
      </c>
      <c r="C150" s="91" t="s">
        <v>437</v>
      </c>
      <c r="D150" s="70" t="s">
        <v>438</v>
      </c>
      <c r="E150" s="71">
        <v>44985</v>
      </c>
      <c r="F150" s="68">
        <v>56783.01</v>
      </c>
      <c r="G150" s="69">
        <f t="shared" si="2"/>
        <v>45015</v>
      </c>
      <c r="H150" s="68">
        <f t="shared" si="3"/>
        <v>56783.01</v>
      </c>
      <c r="I150" s="57">
        <v>0</v>
      </c>
      <c r="J150" s="77" t="s">
        <v>33</v>
      </c>
    </row>
    <row r="151" spans="2:10" ht="27.75" customHeight="1" x14ac:dyDescent="0.2">
      <c r="B151" s="93"/>
      <c r="C151" s="93"/>
      <c r="D151" s="70" t="s">
        <v>439</v>
      </c>
      <c r="E151" s="71">
        <v>44985</v>
      </c>
      <c r="F151" s="68">
        <v>402.44</v>
      </c>
      <c r="G151" s="69">
        <f t="shared" si="2"/>
        <v>45015</v>
      </c>
      <c r="H151" s="68">
        <f t="shared" si="3"/>
        <v>402.44</v>
      </c>
      <c r="I151" s="57">
        <v>0</v>
      </c>
      <c r="J151" s="77" t="s">
        <v>33</v>
      </c>
    </row>
    <row r="152" spans="2:10" ht="27.75" customHeight="1" x14ac:dyDescent="0.2">
      <c r="B152" s="93"/>
      <c r="C152" s="93"/>
      <c r="D152" s="70" t="s">
        <v>440</v>
      </c>
      <c r="E152" s="71">
        <v>44998</v>
      </c>
      <c r="F152" s="68">
        <v>29951.3</v>
      </c>
      <c r="G152" s="69">
        <f t="shared" si="2"/>
        <v>45028</v>
      </c>
      <c r="H152" s="68">
        <f t="shared" si="3"/>
        <v>29951.3</v>
      </c>
      <c r="I152" s="57">
        <v>0</v>
      </c>
      <c r="J152" s="77" t="s">
        <v>33</v>
      </c>
    </row>
    <row r="153" spans="2:10" ht="27.75" customHeight="1" x14ac:dyDescent="0.2">
      <c r="B153" s="92"/>
      <c r="C153" s="92"/>
      <c r="D153" s="70" t="s">
        <v>441</v>
      </c>
      <c r="E153" s="71">
        <v>44998</v>
      </c>
      <c r="F153" s="68">
        <v>169.58</v>
      </c>
      <c r="G153" s="69">
        <f t="shared" si="2"/>
        <v>45028</v>
      </c>
      <c r="H153" s="68">
        <f t="shared" si="3"/>
        <v>169.58</v>
      </c>
      <c r="I153" s="57">
        <v>0</v>
      </c>
      <c r="J153" s="77" t="s">
        <v>33</v>
      </c>
    </row>
    <row r="154" spans="2:10" ht="97.5" customHeight="1" x14ac:dyDescent="0.2">
      <c r="B154" s="76" t="s">
        <v>303</v>
      </c>
      <c r="C154" s="76" t="s">
        <v>442</v>
      </c>
      <c r="D154" s="70" t="s">
        <v>443</v>
      </c>
      <c r="E154" s="71">
        <v>45005</v>
      </c>
      <c r="F154" s="68">
        <v>20851416.309999999</v>
      </c>
      <c r="G154" s="69">
        <f t="shared" si="2"/>
        <v>45035</v>
      </c>
      <c r="H154" s="68">
        <f t="shared" si="3"/>
        <v>20851416.309999999</v>
      </c>
      <c r="I154" s="57">
        <v>0</v>
      </c>
      <c r="J154" s="77" t="s">
        <v>33</v>
      </c>
    </row>
    <row r="155" spans="2:10" ht="99" customHeight="1" x14ac:dyDescent="0.2">
      <c r="B155" s="76" t="s">
        <v>381</v>
      </c>
      <c r="C155" s="76" t="s">
        <v>444</v>
      </c>
      <c r="D155" s="70" t="s">
        <v>445</v>
      </c>
      <c r="E155" s="71">
        <v>44992</v>
      </c>
      <c r="F155" s="68">
        <v>7982.07</v>
      </c>
      <c r="G155" s="69">
        <f t="shared" si="2"/>
        <v>45022</v>
      </c>
      <c r="H155" s="68">
        <f t="shared" si="3"/>
        <v>7982.07</v>
      </c>
      <c r="I155" s="57">
        <v>0</v>
      </c>
      <c r="J155" s="77" t="s">
        <v>33</v>
      </c>
    </row>
    <row r="156" spans="2:10" ht="26.25" customHeight="1" x14ac:dyDescent="0.2">
      <c r="B156" s="91" t="s">
        <v>451</v>
      </c>
      <c r="C156" s="91" t="s">
        <v>446</v>
      </c>
      <c r="D156" s="70" t="s">
        <v>447</v>
      </c>
      <c r="E156" s="71">
        <v>44957</v>
      </c>
      <c r="F156" s="68">
        <v>2520</v>
      </c>
      <c r="G156" s="69">
        <f t="shared" si="2"/>
        <v>44987</v>
      </c>
      <c r="H156" s="68">
        <f t="shared" si="3"/>
        <v>2520</v>
      </c>
      <c r="I156" s="57">
        <v>0</v>
      </c>
      <c r="J156" s="77" t="s">
        <v>33</v>
      </c>
    </row>
    <row r="157" spans="2:10" ht="26.25" customHeight="1" x14ac:dyDescent="0.2">
      <c r="B157" s="93"/>
      <c r="C157" s="93"/>
      <c r="D157" s="70" t="s">
        <v>448</v>
      </c>
      <c r="E157" s="71">
        <v>44974</v>
      </c>
      <c r="F157" s="68">
        <v>3000</v>
      </c>
      <c r="G157" s="69">
        <f t="shared" si="2"/>
        <v>45004</v>
      </c>
      <c r="H157" s="68">
        <f t="shared" si="3"/>
        <v>3000</v>
      </c>
      <c r="I157" s="57">
        <v>0</v>
      </c>
      <c r="J157" s="77" t="s">
        <v>33</v>
      </c>
    </row>
    <row r="158" spans="2:10" ht="26.25" customHeight="1" x14ac:dyDescent="0.2">
      <c r="B158" s="93"/>
      <c r="C158" s="93"/>
      <c r="D158" s="70" t="s">
        <v>449</v>
      </c>
      <c r="E158" s="71">
        <v>44930</v>
      </c>
      <c r="F158" s="68">
        <v>2399.88</v>
      </c>
      <c r="G158" s="69">
        <f t="shared" si="2"/>
        <v>44960</v>
      </c>
      <c r="H158" s="68">
        <f t="shared" si="3"/>
        <v>2399.88</v>
      </c>
      <c r="I158" s="57">
        <v>0</v>
      </c>
      <c r="J158" s="77" t="s">
        <v>33</v>
      </c>
    </row>
    <row r="159" spans="2:10" ht="26.25" customHeight="1" x14ac:dyDescent="0.2">
      <c r="B159" s="92"/>
      <c r="C159" s="92"/>
      <c r="D159" s="70" t="s">
        <v>450</v>
      </c>
      <c r="E159" s="71">
        <v>44959</v>
      </c>
      <c r="F159" s="68">
        <v>1920</v>
      </c>
      <c r="G159" s="69">
        <f t="shared" si="2"/>
        <v>44989</v>
      </c>
      <c r="H159" s="68">
        <f t="shared" si="3"/>
        <v>1920</v>
      </c>
      <c r="I159" s="57">
        <v>0</v>
      </c>
      <c r="J159" s="77" t="s">
        <v>33</v>
      </c>
    </row>
    <row r="160" spans="2:10" ht="128.25" customHeight="1" x14ac:dyDescent="0.2">
      <c r="B160" s="76" t="s">
        <v>454</v>
      </c>
      <c r="C160" s="76" t="s">
        <v>452</v>
      </c>
      <c r="D160" s="70" t="s">
        <v>453</v>
      </c>
      <c r="E160" s="71">
        <v>45019</v>
      </c>
      <c r="F160" s="68">
        <v>2400000.0099999998</v>
      </c>
      <c r="G160" s="69">
        <f t="shared" si="2"/>
        <v>45049</v>
      </c>
      <c r="H160" s="68">
        <f t="shared" si="3"/>
        <v>2400000.0099999998</v>
      </c>
      <c r="I160" s="57">
        <v>0</v>
      </c>
      <c r="J160" s="77" t="s">
        <v>33</v>
      </c>
    </row>
    <row r="161" spans="2:10" x14ac:dyDescent="0.2">
      <c r="B161" s="91" t="s">
        <v>451</v>
      </c>
      <c r="C161" s="91" t="s">
        <v>455</v>
      </c>
      <c r="D161" s="70" t="s">
        <v>456</v>
      </c>
      <c r="E161" s="71">
        <v>44936</v>
      </c>
      <c r="F161" s="68">
        <v>2100</v>
      </c>
      <c r="G161" s="69">
        <f t="shared" si="2"/>
        <v>44966</v>
      </c>
      <c r="H161" s="68">
        <f t="shared" si="3"/>
        <v>2100</v>
      </c>
      <c r="I161" s="57">
        <v>0</v>
      </c>
      <c r="J161" s="77" t="s">
        <v>33</v>
      </c>
    </row>
    <row r="162" spans="2:10" x14ac:dyDescent="0.2">
      <c r="B162" s="93"/>
      <c r="C162" s="93"/>
      <c r="D162" s="70" t="s">
        <v>457</v>
      </c>
      <c r="E162" s="71">
        <v>44939</v>
      </c>
      <c r="F162" s="68">
        <v>2340</v>
      </c>
      <c r="G162" s="69">
        <f t="shared" si="2"/>
        <v>44969</v>
      </c>
      <c r="H162" s="68">
        <f t="shared" si="3"/>
        <v>2340</v>
      </c>
      <c r="I162" s="57">
        <v>0</v>
      </c>
      <c r="J162" s="77" t="s">
        <v>33</v>
      </c>
    </row>
    <row r="163" spans="2:10" x14ac:dyDescent="0.2">
      <c r="B163" s="93"/>
      <c r="C163" s="93"/>
      <c r="D163" s="70" t="s">
        <v>458</v>
      </c>
      <c r="E163" s="71">
        <v>44943</v>
      </c>
      <c r="F163" s="68">
        <v>2100</v>
      </c>
      <c r="G163" s="69">
        <f t="shared" si="2"/>
        <v>44973</v>
      </c>
      <c r="H163" s="68">
        <f t="shared" si="3"/>
        <v>2100</v>
      </c>
      <c r="I163" s="57">
        <v>0</v>
      </c>
      <c r="J163" s="77" t="s">
        <v>33</v>
      </c>
    </row>
    <row r="164" spans="2:10" x14ac:dyDescent="0.2">
      <c r="B164" s="93"/>
      <c r="C164" s="93"/>
      <c r="D164" s="70" t="s">
        <v>459</v>
      </c>
      <c r="E164" s="71">
        <v>44946</v>
      </c>
      <c r="F164" s="68">
        <v>2100</v>
      </c>
      <c r="G164" s="69">
        <f t="shared" si="2"/>
        <v>44976</v>
      </c>
      <c r="H164" s="68">
        <f t="shared" si="3"/>
        <v>2100</v>
      </c>
      <c r="I164" s="57">
        <v>0</v>
      </c>
      <c r="J164" s="77" t="s">
        <v>33</v>
      </c>
    </row>
    <row r="165" spans="2:10" x14ac:dyDescent="0.2">
      <c r="B165" s="93"/>
      <c r="C165" s="93"/>
      <c r="D165" s="70" t="s">
        <v>460</v>
      </c>
      <c r="E165" s="71">
        <v>44950</v>
      </c>
      <c r="F165" s="68">
        <v>2700</v>
      </c>
      <c r="G165" s="69">
        <f t="shared" si="2"/>
        <v>44980</v>
      </c>
      <c r="H165" s="68">
        <f t="shared" si="3"/>
        <v>2700</v>
      </c>
      <c r="I165" s="57">
        <v>0</v>
      </c>
      <c r="J165" s="77" t="s">
        <v>33</v>
      </c>
    </row>
    <row r="166" spans="2:10" x14ac:dyDescent="0.2">
      <c r="B166" s="93"/>
      <c r="C166" s="93"/>
      <c r="D166" s="70" t="s">
        <v>461</v>
      </c>
      <c r="E166" s="71">
        <v>44964</v>
      </c>
      <c r="F166" s="68">
        <v>2520</v>
      </c>
      <c r="G166" s="69">
        <f t="shared" si="2"/>
        <v>44994</v>
      </c>
      <c r="H166" s="68">
        <f t="shared" si="3"/>
        <v>2520</v>
      </c>
      <c r="I166" s="57">
        <v>0</v>
      </c>
      <c r="J166" s="77" t="s">
        <v>33</v>
      </c>
    </row>
    <row r="167" spans="2:10" x14ac:dyDescent="0.2">
      <c r="B167" s="93"/>
      <c r="C167" s="93"/>
      <c r="D167" s="70" t="s">
        <v>462</v>
      </c>
      <c r="E167" s="71">
        <v>44966</v>
      </c>
      <c r="F167" s="68">
        <v>3000</v>
      </c>
      <c r="G167" s="69">
        <f t="shared" si="2"/>
        <v>44996</v>
      </c>
      <c r="H167" s="68">
        <f t="shared" si="3"/>
        <v>3000</v>
      </c>
      <c r="I167" s="57">
        <v>0</v>
      </c>
      <c r="J167" s="77" t="s">
        <v>33</v>
      </c>
    </row>
    <row r="168" spans="2:10" x14ac:dyDescent="0.2">
      <c r="B168" s="93"/>
      <c r="C168" s="93"/>
      <c r="D168" s="70" t="s">
        <v>463</v>
      </c>
      <c r="E168" s="71">
        <v>44971</v>
      </c>
      <c r="F168" s="68">
        <v>2700</v>
      </c>
      <c r="G168" s="69">
        <f t="shared" si="2"/>
        <v>45001</v>
      </c>
      <c r="H168" s="68">
        <f t="shared" si="3"/>
        <v>2700</v>
      </c>
      <c r="I168" s="57">
        <v>0</v>
      </c>
      <c r="J168" s="77" t="s">
        <v>33</v>
      </c>
    </row>
    <row r="169" spans="2:10" x14ac:dyDescent="0.2">
      <c r="B169" s="93"/>
      <c r="C169" s="93"/>
      <c r="D169" s="70" t="s">
        <v>464</v>
      </c>
      <c r="E169" s="71">
        <v>44978</v>
      </c>
      <c r="F169" s="68">
        <v>3000</v>
      </c>
      <c r="G169" s="69">
        <f t="shared" si="2"/>
        <v>45008</v>
      </c>
      <c r="H169" s="68">
        <f t="shared" si="3"/>
        <v>3000</v>
      </c>
      <c r="I169" s="57">
        <v>0</v>
      </c>
      <c r="J169" s="77" t="s">
        <v>33</v>
      </c>
    </row>
    <row r="170" spans="2:10" x14ac:dyDescent="0.2">
      <c r="B170" s="92"/>
      <c r="C170" s="92"/>
      <c r="D170" s="70" t="s">
        <v>465</v>
      </c>
      <c r="E170" s="71">
        <v>44980</v>
      </c>
      <c r="F170" s="68">
        <v>3000</v>
      </c>
      <c r="G170" s="69">
        <f t="shared" si="2"/>
        <v>45010</v>
      </c>
      <c r="H170" s="68">
        <f t="shared" si="3"/>
        <v>3000</v>
      </c>
      <c r="I170" s="57">
        <v>0</v>
      </c>
      <c r="J170" s="77" t="s">
        <v>33</v>
      </c>
    </row>
    <row r="171" spans="2:10" ht="51" x14ac:dyDescent="0.2">
      <c r="B171" s="49" t="s">
        <v>0</v>
      </c>
      <c r="C171" s="49" t="s">
        <v>1</v>
      </c>
      <c r="D171" s="49" t="s">
        <v>3</v>
      </c>
      <c r="E171" s="49" t="s">
        <v>2</v>
      </c>
      <c r="F171" s="50" t="s">
        <v>4</v>
      </c>
      <c r="G171" s="49" t="s">
        <v>5</v>
      </c>
      <c r="H171" s="49" t="s">
        <v>6</v>
      </c>
      <c r="I171" s="49" t="s">
        <v>7</v>
      </c>
      <c r="J171" s="49" t="s">
        <v>8</v>
      </c>
    </row>
    <row r="172" spans="2:10" ht="84" customHeight="1" x14ac:dyDescent="0.2">
      <c r="B172" s="76" t="s">
        <v>467</v>
      </c>
      <c r="C172" s="76" t="s">
        <v>466</v>
      </c>
      <c r="D172" s="70" t="s">
        <v>206</v>
      </c>
      <c r="E172" s="71">
        <v>44938</v>
      </c>
      <c r="F172" s="68">
        <v>300758.40000000002</v>
      </c>
      <c r="G172" s="69">
        <f t="shared" si="2"/>
        <v>44968</v>
      </c>
      <c r="H172" s="68">
        <f t="shared" si="3"/>
        <v>300758.40000000002</v>
      </c>
      <c r="I172" s="57">
        <v>0</v>
      </c>
      <c r="J172" s="77" t="s">
        <v>33</v>
      </c>
    </row>
    <row r="173" spans="2:10" ht="111.75" customHeight="1" x14ac:dyDescent="0.2">
      <c r="B173" s="76" t="s">
        <v>470</v>
      </c>
      <c r="C173" s="76" t="s">
        <v>468</v>
      </c>
      <c r="D173" s="70" t="s">
        <v>469</v>
      </c>
      <c r="E173" s="71">
        <v>44961</v>
      </c>
      <c r="F173" s="68">
        <v>259600</v>
      </c>
      <c r="G173" s="69">
        <f t="shared" si="2"/>
        <v>44991</v>
      </c>
      <c r="H173" s="68">
        <f t="shared" si="3"/>
        <v>259600</v>
      </c>
      <c r="I173" s="57">
        <v>0</v>
      </c>
      <c r="J173" s="77" t="s">
        <v>33</v>
      </c>
    </row>
    <row r="174" spans="2:10" ht="55.5" customHeight="1" x14ac:dyDescent="0.2">
      <c r="B174" s="91" t="s">
        <v>472</v>
      </c>
      <c r="C174" s="91" t="s">
        <v>471</v>
      </c>
      <c r="D174" s="70" t="s">
        <v>473</v>
      </c>
      <c r="E174" s="71">
        <v>45019</v>
      </c>
      <c r="F174" s="68">
        <v>39672.18</v>
      </c>
      <c r="G174" s="69">
        <f t="shared" si="2"/>
        <v>45049</v>
      </c>
      <c r="H174" s="68">
        <f t="shared" si="3"/>
        <v>39672.18</v>
      </c>
      <c r="I174" s="57">
        <v>0</v>
      </c>
      <c r="J174" s="77" t="s">
        <v>33</v>
      </c>
    </row>
    <row r="175" spans="2:10" ht="55.5" customHeight="1" x14ac:dyDescent="0.2">
      <c r="B175" s="92"/>
      <c r="C175" s="92"/>
      <c r="D175" s="70" t="s">
        <v>474</v>
      </c>
      <c r="E175" s="71">
        <v>45019</v>
      </c>
      <c r="F175" s="68">
        <v>309.01</v>
      </c>
      <c r="G175" s="69">
        <f t="shared" si="2"/>
        <v>45049</v>
      </c>
      <c r="H175" s="68">
        <f t="shared" si="3"/>
        <v>309.01</v>
      </c>
      <c r="I175" s="57">
        <v>0</v>
      </c>
      <c r="J175" s="77" t="s">
        <v>33</v>
      </c>
    </row>
    <row r="176" spans="2:10" ht="119.25" customHeight="1" x14ac:dyDescent="0.2">
      <c r="B176" s="76" t="s">
        <v>477</v>
      </c>
      <c r="C176" s="76" t="s">
        <v>475</v>
      </c>
      <c r="D176" s="70" t="s">
        <v>476</v>
      </c>
      <c r="E176" s="71">
        <v>44960</v>
      </c>
      <c r="F176" s="68">
        <v>236000</v>
      </c>
      <c r="G176" s="69">
        <f t="shared" si="2"/>
        <v>44990</v>
      </c>
      <c r="H176" s="68">
        <f t="shared" si="3"/>
        <v>236000</v>
      </c>
      <c r="I176" s="57">
        <v>0</v>
      </c>
      <c r="J176" s="77" t="s">
        <v>33</v>
      </c>
    </row>
    <row r="177" spans="2:10" ht="123.75" customHeight="1" x14ac:dyDescent="0.2">
      <c r="B177" s="76" t="s">
        <v>480</v>
      </c>
      <c r="C177" s="76" t="s">
        <v>479</v>
      </c>
      <c r="D177" s="70" t="s">
        <v>478</v>
      </c>
      <c r="E177" s="71">
        <v>45029</v>
      </c>
      <c r="F177" s="68">
        <v>6360937.5</v>
      </c>
      <c r="G177" s="69">
        <f t="shared" si="2"/>
        <v>45059</v>
      </c>
      <c r="H177" s="68">
        <f t="shared" si="3"/>
        <v>6360937.5</v>
      </c>
      <c r="I177" s="57">
        <v>0</v>
      </c>
      <c r="J177" s="77" t="s">
        <v>33</v>
      </c>
    </row>
    <row r="178" spans="2:10" ht="16.5" customHeight="1" x14ac:dyDescent="0.2">
      <c r="B178" s="91" t="s">
        <v>198</v>
      </c>
      <c r="C178" s="91" t="s">
        <v>481</v>
      </c>
      <c r="D178" s="70" t="s">
        <v>482</v>
      </c>
      <c r="E178" s="71">
        <v>45005</v>
      </c>
      <c r="F178" s="68">
        <v>6983.98</v>
      </c>
      <c r="G178" s="69">
        <f t="shared" si="2"/>
        <v>45035</v>
      </c>
      <c r="H178" s="68">
        <f t="shared" si="3"/>
        <v>6983.98</v>
      </c>
      <c r="I178" s="57">
        <v>0</v>
      </c>
      <c r="J178" s="77" t="s">
        <v>33</v>
      </c>
    </row>
    <row r="179" spans="2:10" x14ac:dyDescent="0.2">
      <c r="B179" s="93"/>
      <c r="C179" s="93"/>
      <c r="D179" s="70" t="s">
        <v>483</v>
      </c>
      <c r="E179" s="71">
        <v>45005</v>
      </c>
      <c r="F179" s="68">
        <v>500469.61</v>
      </c>
      <c r="G179" s="69">
        <f t="shared" si="2"/>
        <v>45035</v>
      </c>
      <c r="H179" s="68">
        <f t="shared" si="3"/>
        <v>500469.61</v>
      </c>
      <c r="I179" s="57">
        <v>0</v>
      </c>
      <c r="J179" s="77" t="s">
        <v>33</v>
      </c>
    </row>
    <row r="180" spans="2:10" x14ac:dyDescent="0.2">
      <c r="B180" s="93"/>
      <c r="C180" s="93"/>
      <c r="D180" s="70" t="s">
        <v>484</v>
      </c>
      <c r="E180" s="71">
        <v>45005</v>
      </c>
      <c r="F180" s="68">
        <v>86927.99</v>
      </c>
      <c r="G180" s="69">
        <f t="shared" si="2"/>
        <v>45035</v>
      </c>
      <c r="H180" s="68">
        <f t="shared" si="3"/>
        <v>86927.99</v>
      </c>
      <c r="I180" s="57">
        <v>0</v>
      </c>
      <c r="J180" s="77" t="s">
        <v>33</v>
      </c>
    </row>
    <row r="181" spans="2:10" x14ac:dyDescent="0.2">
      <c r="B181" s="93"/>
      <c r="C181" s="93"/>
      <c r="D181" s="70" t="s">
        <v>485</v>
      </c>
      <c r="E181" s="71">
        <v>45005</v>
      </c>
      <c r="F181" s="68">
        <v>55338.52</v>
      </c>
      <c r="G181" s="69">
        <f t="shared" si="2"/>
        <v>45035</v>
      </c>
      <c r="H181" s="68">
        <f t="shared" si="3"/>
        <v>55338.52</v>
      </c>
      <c r="I181" s="57">
        <v>0</v>
      </c>
      <c r="J181" s="77" t="s">
        <v>33</v>
      </c>
    </row>
    <row r="182" spans="2:10" x14ac:dyDescent="0.2">
      <c r="B182" s="93"/>
      <c r="C182" s="93"/>
      <c r="D182" s="70" t="s">
        <v>486</v>
      </c>
      <c r="E182" s="71">
        <v>45005</v>
      </c>
      <c r="F182" s="68">
        <v>54267.48</v>
      </c>
      <c r="G182" s="69">
        <f t="shared" si="2"/>
        <v>45035</v>
      </c>
      <c r="H182" s="68">
        <f t="shared" si="3"/>
        <v>54267.48</v>
      </c>
      <c r="I182" s="57">
        <v>0</v>
      </c>
      <c r="J182" s="77" t="s">
        <v>33</v>
      </c>
    </row>
    <row r="183" spans="2:10" x14ac:dyDescent="0.2">
      <c r="B183" s="93"/>
      <c r="C183" s="93"/>
      <c r="D183" s="70" t="s">
        <v>487</v>
      </c>
      <c r="E183" s="71">
        <v>45006</v>
      </c>
      <c r="F183" s="68">
        <v>110536.94</v>
      </c>
      <c r="G183" s="69">
        <f t="shared" si="2"/>
        <v>45036</v>
      </c>
      <c r="H183" s="68">
        <f t="shared" si="3"/>
        <v>110536.94</v>
      </c>
      <c r="I183" s="57">
        <v>0</v>
      </c>
      <c r="J183" s="77" t="s">
        <v>33</v>
      </c>
    </row>
    <row r="184" spans="2:10" x14ac:dyDescent="0.2">
      <c r="B184" s="93"/>
      <c r="C184" s="93"/>
      <c r="D184" s="70" t="s">
        <v>488</v>
      </c>
      <c r="E184" s="71">
        <v>45012</v>
      </c>
      <c r="F184" s="68">
        <v>63466.15</v>
      </c>
      <c r="G184" s="69">
        <f t="shared" si="2"/>
        <v>45042</v>
      </c>
      <c r="H184" s="68">
        <f t="shared" si="3"/>
        <v>63466.15</v>
      </c>
      <c r="I184" s="57">
        <v>0</v>
      </c>
      <c r="J184" s="77" t="s">
        <v>33</v>
      </c>
    </row>
    <row r="185" spans="2:10" x14ac:dyDescent="0.2">
      <c r="B185" s="92"/>
      <c r="C185" s="92"/>
      <c r="D185" s="70" t="s">
        <v>489</v>
      </c>
      <c r="E185" s="71">
        <v>45013</v>
      </c>
      <c r="F185" s="68">
        <v>303.76</v>
      </c>
      <c r="G185" s="69">
        <f t="shared" si="2"/>
        <v>45043</v>
      </c>
      <c r="H185" s="68">
        <f t="shared" si="3"/>
        <v>303.76</v>
      </c>
      <c r="I185" s="57">
        <v>0</v>
      </c>
      <c r="J185" s="77" t="s">
        <v>33</v>
      </c>
    </row>
    <row r="186" spans="2:10" ht="94.5" customHeight="1" x14ac:dyDescent="0.2">
      <c r="B186" s="76" t="s">
        <v>10</v>
      </c>
      <c r="C186" s="76" t="s">
        <v>490</v>
      </c>
      <c r="D186" s="70" t="s">
        <v>491</v>
      </c>
      <c r="E186" s="71">
        <v>45019</v>
      </c>
      <c r="F186" s="68">
        <v>243750</v>
      </c>
      <c r="G186" s="69">
        <f t="shared" si="2"/>
        <v>45049</v>
      </c>
      <c r="H186" s="68">
        <f t="shared" si="3"/>
        <v>243750</v>
      </c>
      <c r="I186" s="57">
        <v>0</v>
      </c>
      <c r="J186" s="77" t="s">
        <v>33</v>
      </c>
    </row>
    <row r="187" spans="2:10" ht="72" customHeight="1" x14ac:dyDescent="0.2">
      <c r="B187" s="76" t="s">
        <v>494</v>
      </c>
      <c r="C187" s="76" t="s">
        <v>492</v>
      </c>
      <c r="D187" s="70" t="s">
        <v>493</v>
      </c>
      <c r="E187" s="71">
        <v>45015</v>
      </c>
      <c r="F187" s="68">
        <v>205084</v>
      </c>
      <c r="G187" s="69">
        <f t="shared" si="2"/>
        <v>45045</v>
      </c>
      <c r="H187" s="68">
        <f t="shared" si="3"/>
        <v>205084</v>
      </c>
      <c r="I187" s="57">
        <v>0</v>
      </c>
      <c r="J187" s="77" t="s">
        <v>33</v>
      </c>
    </row>
    <row r="188" spans="2:10" ht="80.25" customHeight="1" x14ac:dyDescent="0.2">
      <c r="B188" s="76" t="s">
        <v>333</v>
      </c>
      <c r="C188" s="76" t="s">
        <v>495</v>
      </c>
      <c r="D188" s="70" t="s">
        <v>496</v>
      </c>
      <c r="E188" s="71">
        <v>45005</v>
      </c>
      <c r="F188" s="68">
        <v>6657.97</v>
      </c>
      <c r="G188" s="69">
        <f t="shared" si="2"/>
        <v>45035</v>
      </c>
      <c r="H188" s="68">
        <f t="shared" si="3"/>
        <v>6657.97</v>
      </c>
      <c r="I188" s="57">
        <v>0</v>
      </c>
      <c r="J188" s="77" t="s">
        <v>33</v>
      </c>
    </row>
    <row r="189" spans="2:10" ht="59.25" customHeight="1" x14ac:dyDescent="0.2">
      <c r="B189" s="49" t="s">
        <v>0</v>
      </c>
      <c r="C189" s="49" t="s">
        <v>1</v>
      </c>
      <c r="D189" s="49" t="s">
        <v>3</v>
      </c>
      <c r="E189" s="49" t="s">
        <v>2</v>
      </c>
      <c r="F189" s="50" t="s">
        <v>4</v>
      </c>
      <c r="G189" s="49" t="s">
        <v>5</v>
      </c>
      <c r="H189" s="49" t="s">
        <v>6</v>
      </c>
      <c r="I189" s="49" t="s">
        <v>7</v>
      </c>
      <c r="J189" s="49" t="s">
        <v>8</v>
      </c>
    </row>
    <row r="190" spans="2:10" ht="95.25" customHeight="1" x14ac:dyDescent="0.2">
      <c r="B190" s="76" t="s">
        <v>333</v>
      </c>
      <c r="C190" s="76" t="s">
        <v>497</v>
      </c>
      <c r="D190" s="70" t="s">
        <v>498</v>
      </c>
      <c r="E190" s="71">
        <v>45008</v>
      </c>
      <c r="F190" s="68">
        <v>22732.83</v>
      </c>
      <c r="G190" s="69">
        <f t="shared" si="2"/>
        <v>45038</v>
      </c>
      <c r="H190" s="68">
        <f t="shared" si="3"/>
        <v>22732.83</v>
      </c>
      <c r="I190" s="57">
        <v>0</v>
      </c>
      <c r="J190" s="77" t="s">
        <v>33</v>
      </c>
    </row>
    <row r="191" spans="2:10" ht="92.25" customHeight="1" x14ac:dyDescent="0.2">
      <c r="B191" s="76" t="s">
        <v>333</v>
      </c>
      <c r="C191" s="76" t="s">
        <v>499</v>
      </c>
      <c r="D191" s="70" t="s">
        <v>500</v>
      </c>
      <c r="E191" s="71">
        <v>45009</v>
      </c>
      <c r="F191" s="68">
        <v>35565.980000000003</v>
      </c>
      <c r="G191" s="69">
        <f t="shared" si="2"/>
        <v>45039</v>
      </c>
      <c r="H191" s="68">
        <f t="shared" si="3"/>
        <v>35565.980000000003</v>
      </c>
      <c r="I191" s="57">
        <v>0</v>
      </c>
      <c r="J191" s="77" t="s">
        <v>33</v>
      </c>
    </row>
    <row r="192" spans="2:10" ht="111" customHeight="1" x14ac:dyDescent="0.2">
      <c r="B192" s="76" t="s">
        <v>422</v>
      </c>
      <c r="C192" s="76" t="s">
        <v>501</v>
      </c>
      <c r="D192" s="70" t="s">
        <v>502</v>
      </c>
      <c r="E192" s="71">
        <v>45015</v>
      </c>
      <c r="F192" s="68">
        <v>800000</v>
      </c>
      <c r="G192" s="69">
        <f t="shared" si="2"/>
        <v>45045</v>
      </c>
      <c r="H192" s="68">
        <f t="shared" si="3"/>
        <v>800000</v>
      </c>
      <c r="I192" s="57">
        <v>0</v>
      </c>
      <c r="J192" s="77" t="s">
        <v>33</v>
      </c>
    </row>
    <row r="193" spans="2:10" ht="63.75" customHeight="1" x14ac:dyDescent="0.2">
      <c r="B193" s="91" t="s">
        <v>410</v>
      </c>
      <c r="C193" s="91" t="s">
        <v>503</v>
      </c>
      <c r="D193" s="70" t="s">
        <v>504</v>
      </c>
      <c r="E193" s="71">
        <v>44999</v>
      </c>
      <c r="F193" s="68">
        <v>27000</v>
      </c>
      <c r="G193" s="69">
        <f t="shared" si="2"/>
        <v>45029</v>
      </c>
      <c r="H193" s="68">
        <f t="shared" si="3"/>
        <v>27000</v>
      </c>
      <c r="I193" s="57">
        <v>0</v>
      </c>
      <c r="J193" s="77" t="s">
        <v>33</v>
      </c>
    </row>
    <row r="194" spans="2:10" ht="63.75" customHeight="1" x14ac:dyDescent="0.2">
      <c r="B194" s="92"/>
      <c r="C194" s="92"/>
      <c r="D194" s="70" t="s">
        <v>505</v>
      </c>
      <c r="E194" s="71">
        <v>45008</v>
      </c>
      <c r="F194" s="68">
        <v>27000</v>
      </c>
      <c r="G194" s="69">
        <f t="shared" si="2"/>
        <v>45038</v>
      </c>
      <c r="H194" s="68">
        <f t="shared" si="3"/>
        <v>27000</v>
      </c>
      <c r="I194" s="57">
        <v>0</v>
      </c>
      <c r="J194" s="77" t="s">
        <v>33</v>
      </c>
    </row>
    <row r="195" spans="2:10" ht="70.5" customHeight="1" x14ac:dyDescent="0.2">
      <c r="B195" s="76" t="s">
        <v>508</v>
      </c>
      <c r="C195" s="76" t="s">
        <v>506</v>
      </c>
      <c r="D195" s="70" t="s">
        <v>507</v>
      </c>
      <c r="E195" s="71">
        <v>45012</v>
      </c>
      <c r="F195" s="68">
        <v>186841.44</v>
      </c>
      <c r="G195" s="69">
        <f t="shared" si="2"/>
        <v>45042</v>
      </c>
      <c r="H195" s="68">
        <f t="shared" si="3"/>
        <v>186841.44</v>
      </c>
      <c r="I195" s="57">
        <v>0</v>
      </c>
      <c r="J195" s="77" t="s">
        <v>33</v>
      </c>
    </row>
    <row r="196" spans="2:10" ht="106.5" customHeight="1" x14ac:dyDescent="0.2">
      <c r="B196" s="76" t="s">
        <v>511</v>
      </c>
      <c r="C196" s="76" t="s">
        <v>509</v>
      </c>
      <c r="D196" s="70" t="s">
        <v>510</v>
      </c>
      <c r="E196" s="71">
        <v>45028</v>
      </c>
      <c r="F196" s="68">
        <v>785499.45</v>
      </c>
      <c r="G196" s="69">
        <f t="shared" si="2"/>
        <v>45058</v>
      </c>
      <c r="H196" s="68">
        <f t="shared" si="3"/>
        <v>785499.45</v>
      </c>
      <c r="I196" s="57">
        <v>0</v>
      </c>
      <c r="J196" s="77" t="s">
        <v>33</v>
      </c>
    </row>
    <row r="197" spans="2:10" ht="116.25" customHeight="1" x14ac:dyDescent="0.2">
      <c r="B197" s="76" t="s">
        <v>222</v>
      </c>
      <c r="C197" s="76" t="s">
        <v>512</v>
      </c>
      <c r="D197" s="70" t="s">
        <v>513</v>
      </c>
      <c r="E197" s="71">
        <v>44998</v>
      </c>
      <c r="F197" s="68">
        <v>1325011.3799999999</v>
      </c>
      <c r="G197" s="69">
        <f t="shared" si="2"/>
        <v>45028</v>
      </c>
      <c r="H197" s="68">
        <f t="shared" si="3"/>
        <v>1325011.3799999999</v>
      </c>
      <c r="I197" s="57">
        <v>0</v>
      </c>
      <c r="J197" s="77" t="s">
        <v>33</v>
      </c>
    </row>
    <row r="198" spans="2:10" ht="76.5" customHeight="1" x14ac:dyDescent="0.2">
      <c r="B198" s="76" t="s">
        <v>175</v>
      </c>
      <c r="C198" s="76" t="s">
        <v>514</v>
      </c>
      <c r="D198" s="70" t="s">
        <v>515</v>
      </c>
      <c r="E198" s="71">
        <v>45019</v>
      </c>
      <c r="F198" s="68">
        <v>21571.7</v>
      </c>
      <c r="G198" s="69">
        <f t="shared" si="2"/>
        <v>45049</v>
      </c>
      <c r="H198" s="68">
        <f t="shared" si="3"/>
        <v>21571.7</v>
      </c>
      <c r="I198" s="57">
        <v>0</v>
      </c>
      <c r="J198" s="77" t="s">
        <v>33</v>
      </c>
    </row>
    <row r="199" spans="2:10" ht="38.25" customHeight="1" x14ac:dyDescent="0.2">
      <c r="B199" s="91" t="s">
        <v>222</v>
      </c>
      <c r="C199" s="91" t="s">
        <v>516</v>
      </c>
      <c r="D199" s="70" t="s">
        <v>517</v>
      </c>
      <c r="E199" s="71">
        <v>44945</v>
      </c>
      <c r="F199" s="68">
        <v>989400</v>
      </c>
      <c r="G199" s="69">
        <f t="shared" si="2"/>
        <v>44975</v>
      </c>
      <c r="H199" s="68">
        <f t="shared" si="3"/>
        <v>989400</v>
      </c>
      <c r="I199" s="57">
        <v>0</v>
      </c>
      <c r="J199" s="77" t="s">
        <v>33</v>
      </c>
    </row>
    <row r="200" spans="2:10" ht="48.75" customHeight="1" x14ac:dyDescent="0.2">
      <c r="B200" s="92"/>
      <c r="C200" s="92"/>
      <c r="D200" s="70" t="s">
        <v>518</v>
      </c>
      <c r="E200" s="71">
        <v>45029</v>
      </c>
      <c r="F200" s="68">
        <v>174600</v>
      </c>
      <c r="G200" s="69">
        <f t="shared" ref="G200:G228" si="4">30+E200</f>
        <v>45059</v>
      </c>
      <c r="H200" s="68">
        <f t="shared" ref="H200:H228" si="5">+F200</f>
        <v>174600</v>
      </c>
      <c r="I200" s="57">
        <v>0</v>
      </c>
      <c r="J200" s="77" t="s">
        <v>33</v>
      </c>
    </row>
    <row r="201" spans="2:10" ht="57.75" customHeight="1" x14ac:dyDescent="0.2">
      <c r="B201" s="49" t="s">
        <v>0</v>
      </c>
      <c r="C201" s="49" t="s">
        <v>1</v>
      </c>
      <c r="D201" s="49" t="s">
        <v>3</v>
      </c>
      <c r="E201" s="49" t="s">
        <v>2</v>
      </c>
      <c r="F201" s="50" t="s">
        <v>4</v>
      </c>
      <c r="G201" s="49" t="s">
        <v>5</v>
      </c>
      <c r="H201" s="49" t="s">
        <v>6</v>
      </c>
      <c r="I201" s="49" t="s">
        <v>7</v>
      </c>
      <c r="J201" s="49" t="s">
        <v>8</v>
      </c>
    </row>
    <row r="202" spans="2:10" ht="91.5" customHeight="1" x14ac:dyDescent="0.2">
      <c r="B202" s="76" t="s">
        <v>258</v>
      </c>
      <c r="C202" s="76" t="s">
        <v>519</v>
      </c>
      <c r="D202" s="70" t="s">
        <v>520</v>
      </c>
      <c r="E202" s="71">
        <v>45020</v>
      </c>
      <c r="F202" s="68">
        <v>205744.8</v>
      </c>
      <c r="G202" s="69">
        <f t="shared" si="4"/>
        <v>45050</v>
      </c>
      <c r="H202" s="68">
        <f t="shared" si="5"/>
        <v>205744.8</v>
      </c>
      <c r="I202" s="57">
        <v>0</v>
      </c>
      <c r="J202" s="77" t="s">
        <v>33</v>
      </c>
    </row>
    <row r="203" spans="2:10" ht="77.25" customHeight="1" x14ac:dyDescent="0.2">
      <c r="B203" s="76" t="s">
        <v>523</v>
      </c>
      <c r="C203" s="76" t="s">
        <v>521</v>
      </c>
      <c r="D203" s="70" t="s">
        <v>522</v>
      </c>
      <c r="E203" s="71">
        <v>45008</v>
      </c>
      <c r="F203" s="68">
        <v>20951.310000000001</v>
      </c>
      <c r="G203" s="69">
        <f t="shared" si="4"/>
        <v>45038</v>
      </c>
      <c r="H203" s="68">
        <f t="shared" si="5"/>
        <v>20951.310000000001</v>
      </c>
      <c r="I203" s="57">
        <v>0</v>
      </c>
      <c r="J203" s="77" t="s">
        <v>33</v>
      </c>
    </row>
    <row r="204" spans="2:10" ht="131.25" customHeight="1" x14ac:dyDescent="0.2">
      <c r="B204" s="76" t="s">
        <v>526</v>
      </c>
      <c r="C204" s="76" t="s">
        <v>524</v>
      </c>
      <c r="D204" s="70" t="s">
        <v>525</v>
      </c>
      <c r="E204" s="71">
        <v>45007</v>
      </c>
      <c r="F204" s="68">
        <v>205674</v>
      </c>
      <c r="G204" s="69">
        <f t="shared" si="4"/>
        <v>45037</v>
      </c>
      <c r="H204" s="68">
        <f t="shared" si="5"/>
        <v>205674</v>
      </c>
      <c r="I204" s="57">
        <v>0</v>
      </c>
      <c r="J204" s="77" t="s">
        <v>33</v>
      </c>
    </row>
    <row r="205" spans="2:10" ht="108.75" customHeight="1" x14ac:dyDescent="0.2">
      <c r="B205" s="76" t="s">
        <v>529</v>
      </c>
      <c r="C205" s="76" t="s">
        <v>527</v>
      </c>
      <c r="D205" s="70" t="s">
        <v>528</v>
      </c>
      <c r="E205" s="71">
        <v>45012</v>
      </c>
      <c r="F205" s="68">
        <v>139129.14000000001</v>
      </c>
      <c r="G205" s="69">
        <f t="shared" si="4"/>
        <v>45042</v>
      </c>
      <c r="H205" s="68">
        <f t="shared" si="5"/>
        <v>139129.14000000001</v>
      </c>
      <c r="I205" s="57">
        <v>0</v>
      </c>
      <c r="J205" s="77" t="s">
        <v>33</v>
      </c>
    </row>
    <row r="206" spans="2:10" ht="109.5" customHeight="1" x14ac:dyDescent="0.2">
      <c r="B206" s="76" t="s">
        <v>282</v>
      </c>
      <c r="C206" s="76" t="s">
        <v>530</v>
      </c>
      <c r="D206" s="70" t="s">
        <v>531</v>
      </c>
      <c r="E206" s="71">
        <v>45013</v>
      </c>
      <c r="F206" s="68">
        <v>1737031.95</v>
      </c>
      <c r="G206" s="69">
        <f t="shared" si="4"/>
        <v>45043</v>
      </c>
      <c r="H206" s="68">
        <f t="shared" si="5"/>
        <v>1737031.95</v>
      </c>
      <c r="I206" s="57">
        <v>0</v>
      </c>
      <c r="J206" s="77" t="s">
        <v>33</v>
      </c>
    </row>
    <row r="207" spans="2:10" ht="85.5" customHeight="1" x14ac:dyDescent="0.2">
      <c r="B207" s="76" t="s">
        <v>282</v>
      </c>
      <c r="C207" s="76" t="s">
        <v>532</v>
      </c>
      <c r="D207" s="70" t="s">
        <v>533</v>
      </c>
      <c r="E207" s="71">
        <v>45013</v>
      </c>
      <c r="F207" s="68">
        <v>30257.45</v>
      </c>
      <c r="G207" s="69">
        <f t="shared" si="4"/>
        <v>45043</v>
      </c>
      <c r="H207" s="68">
        <f t="shared" si="5"/>
        <v>30257.45</v>
      </c>
      <c r="I207" s="57">
        <v>0</v>
      </c>
      <c r="J207" s="77" t="s">
        <v>33</v>
      </c>
    </row>
    <row r="208" spans="2:10" ht="86.25" customHeight="1" x14ac:dyDescent="0.2">
      <c r="B208" s="76" t="s">
        <v>240</v>
      </c>
      <c r="C208" s="76" t="s">
        <v>534</v>
      </c>
      <c r="D208" s="70" t="s">
        <v>535</v>
      </c>
      <c r="E208" s="71">
        <v>45031</v>
      </c>
      <c r="F208" s="68" t="s">
        <v>536</v>
      </c>
      <c r="G208" s="69">
        <f t="shared" si="4"/>
        <v>45061</v>
      </c>
      <c r="H208" s="68" t="str">
        <f t="shared" si="5"/>
        <v>83,416.98Q</v>
      </c>
      <c r="I208" s="57">
        <v>0</v>
      </c>
      <c r="J208" s="77" t="s">
        <v>33</v>
      </c>
    </row>
    <row r="209" spans="2:10" ht="84.75" customHeight="1" x14ac:dyDescent="0.2">
      <c r="B209" s="76" t="s">
        <v>539</v>
      </c>
      <c r="C209" s="76" t="s">
        <v>537</v>
      </c>
      <c r="D209" s="70" t="s">
        <v>538</v>
      </c>
      <c r="E209" s="71">
        <v>45016</v>
      </c>
      <c r="F209" s="68">
        <v>53399.38</v>
      </c>
      <c r="G209" s="69">
        <f t="shared" si="4"/>
        <v>45046</v>
      </c>
      <c r="H209" s="68">
        <f t="shared" si="5"/>
        <v>53399.38</v>
      </c>
      <c r="I209" s="57">
        <v>0</v>
      </c>
      <c r="J209" s="77" t="s">
        <v>33</v>
      </c>
    </row>
    <row r="210" spans="2:10" ht="87" customHeight="1" x14ac:dyDescent="0.2">
      <c r="B210" s="76" t="s">
        <v>542</v>
      </c>
      <c r="C210" s="76" t="s">
        <v>540</v>
      </c>
      <c r="D210" s="70" t="s">
        <v>541</v>
      </c>
      <c r="E210" s="71">
        <v>45028</v>
      </c>
      <c r="F210" s="68">
        <v>671455.4</v>
      </c>
      <c r="G210" s="69">
        <f t="shared" si="4"/>
        <v>45058</v>
      </c>
      <c r="H210" s="68">
        <f t="shared" si="5"/>
        <v>671455.4</v>
      </c>
      <c r="I210" s="57">
        <v>0</v>
      </c>
      <c r="J210" s="77" t="s">
        <v>33</v>
      </c>
    </row>
    <row r="211" spans="2:10" ht="61.5" customHeight="1" x14ac:dyDescent="0.2">
      <c r="B211" s="49" t="s">
        <v>0</v>
      </c>
      <c r="C211" s="49" t="s">
        <v>1</v>
      </c>
      <c r="D211" s="49" t="s">
        <v>3</v>
      </c>
      <c r="E211" s="49" t="s">
        <v>2</v>
      </c>
      <c r="F211" s="50" t="s">
        <v>4</v>
      </c>
      <c r="G211" s="49" t="s">
        <v>5</v>
      </c>
      <c r="H211" s="49" t="s">
        <v>6</v>
      </c>
      <c r="I211" s="49" t="s">
        <v>7</v>
      </c>
      <c r="J211" s="49" t="s">
        <v>8</v>
      </c>
    </row>
    <row r="212" spans="2:10" ht="99.75" customHeight="1" x14ac:dyDescent="0.2">
      <c r="B212" s="76" t="s">
        <v>545</v>
      </c>
      <c r="C212" s="76" t="s">
        <v>543</v>
      </c>
      <c r="D212" s="70" t="s">
        <v>544</v>
      </c>
      <c r="E212" s="71">
        <v>45012</v>
      </c>
      <c r="F212" s="68">
        <v>200600</v>
      </c>
      <c r="G212" s="69">
        <f t="shared" si="4"/>
        <v>45042</v>
      </c>
      <c r="H212" s="68">
        <f t="shared" si="5"/>
        <v>200600</v>
      </c>
      <c r="I212" s="57">
        <v>0</v>
      </c>
      <c r="J212" s="77" t="s">
        <v>33</v>
      </c>
    </row>
    <row r="213" spans="2:10" ht="78" customHeight="1" x14ac:dyDescent="0.2">
      <c r="B213" s="76" t="s">
        <v>282</v>
      </c>
      <c r="C213" s="76" t="s">
        <v>546</v>
      </c>
      <c r="D213" s="70" t="s">
        <v>547</v>
      </c>
      <c r="E213" s="71">
        <v>45013</v>
      </c>
      <c r="F213" s="68">
        <v>1284279.18</v>
      </c>
      <c r="G213" s="69">
        <f t="shared" si="4"/>
        <v>45043</v>
      </c>
      <c r="H213" s="68">
        <f t="shared" si="5"/>
        <v>1284279.18</v>
      </c>
      <c r="I213" s="57">
        <v>0</v>
      </c>
      <c r="J213" s="77" t="s">
        <v>33</v>
      </c>
    </row>
    <row r="214" spans="2:10" ht="77.25" customHeight="1" x14ac:dyDescent="0.2">
      <c r="B214" s="76" t="s">
        <v>282</v>
      </c>
      <c r="C214" s="76" t="s">
        <v>548</v>
      </c>
      <c r="D214" s="70" t="s">
        <v>549</v>
      </c>
      <c r="E214" s="71">
        <v>45013</v>
      </c>
      <c r="F214" s="68">
        <v>2146608.33</v>
      </c>
      <c r="G214" s="69">
        <f t="shared" si="4"/>
        <v>45043</v>
      </c>
      <c r="H214" s="68">
        <f t="shared" si="5"/>
        <v>2146608.33</v>
      </c>
      <c r="I214" s="57">
        <v>0</v>
      </c>
      <c r="J214" s="77" t="s">
        <v>33</v>
      </c>
    </row>
    <row r="215" spans="2:10" ht="43.5" customHeight="1" x14ac:dyDescent="0.2">
      <c r="B215" s="91" t="s">
        <v>183</v>
      </c>
      <c r="C215" s="91" t="s">
        <v>550</v>
      </c>
      <c r="D215" s="70" t="s">
        <v>185</v>
      </c>
      <c r="E215" s="71">
        <v>45017</v>
      </c>
      <c r="F215" s="68">
        <v>2806127.32</v>
      </c>
      <c r="G215" s="69">
        <f t="shared" si="4"/>
        <v>45047</v>
      </c>
      <c r="H215" s="68">
        <f t="shared" si="5"/>
        <v>2806127.32</v>
      </c>
      <c r="I215" s="57">
        <v>0</v>
      </c>
      <c r="J215" s="77" t="s">
        <v>33</v>
      </c>
    </row>
    <row r="216" spans="2:10" ht="43.5" customHeight="1" x14ac:dyDescent="0.2">
      <c r="B216" s="92"/>
      <c r="C216" s="92"/>
      <c r="D216" s="70" t="s">
        <v>551</v>
      </c>
      <c r="E216" s="71">
        <v>45033</v>
      </c>
      <c r="F216" s="68">
        <v>1819711.63</v>
      </c>
      <c r="G216" s="69">
        <f t="shared" si="4"/>
        <v>45063</v>
      </c>
      <c r="H216" s="68">
        <f t="shared" si="5"/>
        <v>1819711.63</v>
      </c>
      <c r="I216" s="57">
        <v>0</v>
      </c>
      <c r="J216" s="77" t="s">
        <v>33</v>
      </c>
    </row>
    <row r="217" spans="2:10" ht="102.75" customHeight="1" x14ac:dyDescent="0.2">
      <c r="B217" s="76" t="s">
        <v>553</v>
      </c>
      <c r="C217" s="76" t="s">
        <v>552</v>
      </c>
      <c r="D217" s="70" t="s">
        <v>544</v>
      </c>
      <c r="E217" s="71">
        <v>45015</v>
      </c>
      <c r="F217" s="68">
        <v>218623.32</v>
      </c>
      <c r="G217" s="69">
        <f t="shared" si="4"/>
        <v>45045</v>
      </c>
      <c r="H217" s="68">
        <f t="shared" si="5"/>
        <v>218623.32</v>
      </c>
      <c r="I217" s="57">
        <v>0</v>
      </c>
      <c r="J217" s="77" t="s">
        <v>33</v>
      </c>
    </row>
    <row r="218" spans="2:10" ht="50.25" customHeight="1" x14ac:dyDescent="0.2">
      <c r="B218" s="91" t="s">
        <v>494</v>
      </c>
      <c r="C218" s="91" t="s">
        <v>554</v>
      </c>
      <c r="D218" s="70" t="s">
        <v>555</v>
      </c>
      <c r="E218" s="71">
        <v>45000</v>
      </c>
      <c r="F218" s="68">
        <v>313880</v>
      </c>
      <c r="G218" s="69">
        <f t="shared" si="4"/>
        <v>45030</v>
      </c>
      <c r="H218" s="68">
        <f t="shared" si="5"/>
        <v>313880</v>
      </c>
      <c r="I218" s="57">
        <v>0</v>
      </c>
      <c r="J218" s="77" t="s">
        <v>33</v>
      </c>
    </row>
    <row r="219" spans="2:10" ht="50.25" customHeight="1" x14ac:dyDescent="0.2">
      <c r="B219" s="92"/>
      <c r="C219" s="92"/>
      <c r="D219" s="70" t="s">
        <v>556</v>
      </c>
      <c r="E219" s="71">
        <v>45006</v>
      </c>
      <c r="F219" s="68">
        <v>224200</v>
      </c>
      <c r="G219" s="69">
        <f t="shared" si="4"/>
        <v>45036</v>
      </c>
      <c r="H219" s="68">
        <f t="shared" si="5"/>
        <v>224200</v>
      </c>
      <c r="I219" s="57">
        <v>0</v>
      </c>
      <c r="J219" s="77" t="s">
        <v>33</v>
      </c>
    </row>
    <row r="220" spans="2:10" ht="81" customHeight="1" x14ac:dyDescent="0.2">
      <c r="B220" s="76" t="s">
        <v>559</v>
      </c>
      <c r="C220" s="76" t="s">
        <v>557</v>
      </c>
      <c r="D220" s="70" t="s">
        <v>558</v>
      </c>
      <c r="E220" s="71">
        <v>44812</v>
      </c>
      <c r="F220" s="68">
        <v>351492.5</v>
      </c>
      <c r="G220" s="69">
        <f t="shared" si="4"/>
        <v>44842</v>
      </c>
      <c r="H220" s="68">
        <f t="shared" si="5"/>
        <v>351492.5</v>
      </c>
      <c r="I220" s="57">
        <v>0</v>
      </c>
      <c r="J220" s="77" t="s">
        <v>33</v>
      </c>
    </row>
    <row r="221" spans="2:10" ht="70.5" customHeight="1" x14ac:dyDescent="0.2">
      <c r="B221" s="76" t="s">
        <v>561</v>
      </c>
      <c r="C221" s="76" t="s">
        <v>560</v>
      </c>
      <c r="D221" s="70" t="s">
        <v>200</v>
      </c>
      <c r="E221" s="71">
        <v>45002</v>
      </c>
      <c r="F221" s="68">
        <v>618320</v>
      </c>
      <c r="G221" s="69">
        <f t="shared" si="4"/>
        <v>45032</v>
      </c>
      <c r="H221" s="68">
        <f t="shared" si="5"/>
        <v>618320</v>
      </c>
      <c r="I221" s="57">
        <v>0</v>
      </c>
      <c r="J221" s="77" t="s">
        <v>33</v>
      </c>
    </row>
    <row r="222" spans="2:10" ht="136.5" customHeight="1" x14ac:dyDescent="0.2">
      <c r="B222" s="76" t="s">
        <v>564</v>
      </c>
      <c r="C222" s="76" t="s">
        <v>562</v>
      </c>
      <c r="D222" s="70" t="s">
        <v>563</v>
      </c>
      <c r="E222" s="71">
        <v>44959</v>
      </c>
      <c r="F222" s="68">
        <v>41300</v>
      </c>
      <c r="G222" s="69">
        <f t="shared" si="4"/>
        <v>44989</v>
      </c>
      <c r="H222" s="68">
        <f t="shared" si="5"/>
        <v>41300</v>
      </c>
      <c r="I222" s="57">
        <v>0</v>
      </c>
      <c r="J222" s="77" t="s">
        <v>33</v>
      </c>
    </row>
    <row r="223" spans="2:10" ht="70.5" customHeight="1" x14ac:dyDescent="0.2">
      <c r="B223" s="49" t="s">
        <v>0</v>
      </c>
      <c r="C223" s="49" t="s">
        <v>1</v>
      </c>
      <c r="D223" s="49" t="s">
        <v>3</v>
      </c>
      <c r="E223" s="49" t="s">
        <v>2</v>
      </c>
      <c r="F223" s="50" t="s">
        <v>4</v>
      </c>
      <c r="G223" s="49" t="s">
        <v>5</v>
      </c>
      <c r="H223" s="49" t="s">
        <v>6</v>
      </c>
      <c r="I223" s="49" t="s">
        <v>7</v>
      </c>
      <c r="J223" s="49" t="s">
        <v>8</v>
      </c>
    </row>
    <row r="224" spans="2:10" ht="129" customHeight="1" x14ac:dyDescent="0.2">
      <c r="B224" s="76" t="s">
        <v>566</v>
      </c>
      <c r="C224" s="76" t="s">
        <v>565</v>
      </c>
      <c r="D224" s="70" t="s">
        <v>567</v>
      </c>
      <c r="E224" s="71">
        <v>45027</v>
      </c>
      <c r="F224" s="68">
        <v>70000</v>
      </c>
      <c r="G224" s="69">
        <f t="shared" si="4"/>
        <v>45057</v>
      </c>
      <c r="H224" s="68">
        <f t="shared" si="5"/>
        <v>70000</v>
      </c>
      <c r="I224" s="57">
        <v>0</v>
      </c>
      <c r="J224" s="77" t="s">
        <v>33</v>
      </c>
    </row>
    <row r="225" spans="2:10" ht="41.25" customHeight="1" x14ac:dyDescent="0.2">
      <c r="B225" s="91" t="s">
        <v>34</v>
      </c>
      <c r="C225" s="91" t="s">
        <v>568</v>
      </c>
      <c r="D225" s="70" t="s">
        <v>569</v>
      </c>
      <c r="E225" s="71">
        <v>44994</v>
      </c>
      <c r="F225" s="68">
        <v>84005.46</v>
      </c>
      <c r="G225" s="69">
        <f t="shared" si="4"/>
        <v>45024</v>
      </c>
      <c r="H225" s="68">
        <f t="shared" si="5"/>
        <v>84005.46</v>
      </c>
      <c r="I225" s="57">
        <v>0</v>
      </c>
      <c r="J225" s="77" t="s">
        <v>33</v>
      </c>
    </row>
    <row r="226" spans="2:10" ht="41.25" customHeight="1" x14ac:dyDescent="0.2">
      <c r="B226" s="93"/>
      <c r="C226" s="93"/>
      <c r="D226" s="70" t="s">
        <v>570</v>
      </c>
      <c r="E226" s="71">
        <v>44994</v>
      </c>
      <c r="F226" s="68">
        <v>84005.46</v>
      </c>
      <c r="G226" s="69">
        <f t="shared" si="4"/>
        <v>45024</v>
      </c>
      <c r="H226" s="68">
        <f t="shared" si="5"/>
        <v>84005.46</v>
      </c>
      <c r="I226" s="57">
        <v>0</v>
      </c>
      <c r="J226" s="77" t="s">
        <v>33</v>
      </c>
    </row>
    <row r="227" spans="2:10" ht="41.25" customHeight="1" x14ac:dyDescent="0.2">
      <c r="B227" s="92"/>
      <c r="C227" s="92"/>
      <c r="D227" s="70" t="s">
        <v>571</v>
      </c>
      <c r="E227" s="71">
        <v>44994</v>
      </c>
      <c r="F227" s="68">
        <v>84005.46</v>
      </c>
      <c r="G227" s="69">
        <f t="shared" si="4"/>
        <v>45024</v>
      </c>
      <c r="H227" s="68">
        <f t="shared" si="5"/>
        <v>84005.46</v>
      </c>
      <c r="I227" s="57">
        <v>0</v>
      </c>
      <c r="J227" s="77" t="s">
        <v>33</v>
      </c>
    </row>
    <row r="228" spans="2:10" ht="131.25" customHeight="1" x14ac:dyDescent="0.2">
      <c r="B228" s="76" t="s">
        <v>573</v>
      </c>
      <c r="C228" s="76" t="s">
        <v>572</v>
      </c>
      <c r="D228" s="70" t="s">
        <v>350</v>
      </c>
      <c r="E228" s="71">
        <v>45014</v>
      </c>
      <c r="F228" s="68">
        <v>1190000</v>
      </c>
      <c r="G228" s="69">
        <f t="shared" si="4"/>
        <v>45044</v>
      </c>
      <c r="H228" s="68">
        <f t="shared" si="5"/>
        <v>1190000</v>
      </c>
      <c r="I228" s="57">
        <v>0</v>
      </c>
      <c r="J228" s="77" t="s">
        <v>33</v>
      </c>
    </row>
    <row r="229" spans="2:10" ht="18" customHeight="1" x14ac:dyDescent="0.2">
      <c r="B229" s="84"/>
      <c r="C229" s="84"/>
      <c r="D229" s="78"/>
      <c r="E229" s="85"/>
      <c r="F229" s="79"/>
      <c r="G229" s="80"/>
      <c r="H229" s="79"/>
      <c r="I229" s="81"/>
      <c r="J229" s="82"/>
    </row>
    <row r="230" spans="2:10" ht="12.75" customHeight="1" x14ac:dyDescent="0.2">
      <c r="B230" s="84"/>
      <c r="C230" s="84"/>
      <c r="D230" s="78"/>
      <c r="E230" s="85"/>
      <c r="F230" s="79"/>
      <c r="G230" s="80"/>
      <c r="H230" s="79"/>
      <c r="I230" s="81"/>
      <c r="J230" s="82"/>
    </row>
    <row r="231" spans="2:10" x14ac:dyDescent="0.2">
      <c r="G231" s="72"/>
    </row>
    <row r="232" spans="2:10" x14ac:dyDescent="0.2">
      <c r="G232" s="72"/>
    </row>
    <row r="233" spans="2:10" x14ac:dyDescent="0.2">
      <c r="C233" s="98"/>
      <c r="D233" s="98"/>
      <c r="G233" s="72"/>
    </row>
    <row r="234" spans="2:10" x14ac:dyDescent="0.2">
      <c r="B234" s="75" t="s">
        <v>159</v>
      </c>
      <c r="C234" s="54"/>
      <c r="D234" s="99" t="s">
        <v>187</v>
      </c>
      <c r="E234" s="99"/>
      <c r="F234" s="58"/>
      <c r="G234" s="73"/>
      <c r="H234" s="100" t="s">
        <v>160</v>
      </c>
      <c r="I234" s="100"/>
      <c r="J234" s="100"/>
    </row>
    <row r="235" spans="2:10" x14ac:dyDescent="0.2">
      <c r="B235" s="60" t="s">
        <v>157</v>
      </c>
      <c r="C235" s="55"/>
      <c r="D235" s="97" t="s">
        <v>156</v>
      </c>
      <c r="E235" s="97"/>
      <c r="F235" s="59"/>
      <c r="G235" s="74"/>
      <c r="H235" s="96" t="s">
        <v>103</v>
      </c>
      <c r="I235" s="96"/>
      <c r="J235" s="96"/>
    </row>
    <row r="236" spans="2:10" x14ac:dyDescent="0.2">
      <c r="B236" s="61" t="s">
        <v>158</v>
      </c>
      <c r="C236" s="55"/>
      <c r="D236" s="101" t="s">
        <v>188</v>
      </c>
      <c r="E236" s="101"/>
      <c r="F236" s="59"/>
      <c r="G236" s="74"/>
      <c r="H236" s="96" t="s">
        <v>161</v>
      </c>
      <c r="I236" s="96"/>
      <c r="J236" s="96"/>
    </row>
  </sheetData>
  <mergeCells count="50">
    <mergeCell ref="B8:J8"/>
    <mergeCell ref="B10:J10"/>
    <mergeCell ref="B11:J11"/>
    <mergeCell ref="H236:J236"/>
    <mergeCell ref="D235:E235"/>
    <mergeCell ref="H235:J235"/>
    <mergeCell ref="C233:D233"/>
    <mergeCell ref="D234:E234"/>
    <mergeCell ref="H234:J234"/>
    <mergeCell ref="D236:E236"/>
    <mergeCell ref="C24:C31"/>
    <mergeCell ref="B24:B31"/>
    <mergeCell ref="C46:C48"/>
    <mergeCell ref="B46:B48"/>
    <mergeCell ref="C52:C54"/>
    <mergeCell ref="B52:B54"/>
    <mergeCell ref="C113:C114"/>
    <mergeCell ref="B113:B114"/>
    <mergeCell ref="C117:C119"/>
    <mergeCell ref="B117:B119"/>
    <mergeCell ref="C68:C79"/>
    <mergeCell ref="B68:B79"/>
    <mergeCell ref="C87:C89"/>
    <mergeCell ref="B87:B89"/>
    <mergeCell ref="C98:C109"/>
    <mergeCell ref="B98:B109"/>
    <mergeCell ref="C137:C138"/>
    <mergeCell ref="B137:B138"/>
    <mergeCell ref="C140:C142"/>
    <mergeCell ref="B140:B142"/>
    <mergeCell ref="C150:C153"/>
    <mergeCell ref="B150:B153"/>
    <mergeCell ref="C156:C159"/>
    <mergeCell ref="B156:B159"/>
    <mergeCell ref="C161:C170"/>
    <mergeCell ref="B161:B170"/>
    <mergeCell ref="C174:C175"/>
    <mergeCell ref="B174:B175"/>
    <mergeCell ref="C178:C185"/>
    <mergeCell ref="B178:B185"/>
    <mergeCell ref="C193:C194"/>
    <mergeCell ref="B193:B194"/>
    <mergeCell ref="C199:C200"/>
    <mergeCell ref="B199:B200"/>
    <mergeCell ref="C215:C216"/>
    <mergeCell ref="B215:B216"/>
    <mergeCell ref="C218:C219"/>
    <mergeCell ref="B218:B219"/>
    <mergeCell ref="C225:C227"/>
    <mergeCell ref="B225:B227"/>
  </mergeCells>
  <pageMargins left="0.27559055118110237" right="0" top="7.874015748031496E-2" bottom="0" header="0.31496062992125984" footer="0.31496062992125984"/>
  <pageSetup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JUNIO</vt:lpstr>
      <vt:lpstr>FEBRERO   2023</vt:lpstr>
      <vt:lpstr>'FEBRERO   2023'!Área_de_impresión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Rosanna Serrano</dc:creator>
  <cp:lastModifiedBy>Jesus Alberto Batista Martinez</cp:lastModifiedBy>
  <cp:lastPrinted>2023-05-18T19:04:45Z</cp:lastPrinted>
  <dcterms:created xsi:type="dcterms:W3CDTF">2021-07-01T20:21:12Z</dcterms:created>
  <dcterms:modified xsi:type="dcterms:W3CDTF">2023-05-18T19:06:39Z</dcterms:modified>
</cp:coreProperties>
</file>