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20" windowWidth="15360" windowHeight="7785"/>
  </bookViews>
  <sheets>
    <sheet name="OAI" sheetId="2" r:id="rId1"/>
  </sheets>
  <definedNames>
    <definedName name="_xlnm._FilterDatabase" localSheetId="0" hidden="1">OAI!$A$4:$V$687</definedName>
    <definedName name="_xlnm.Print_Area" localSheetId="0">OAI!$A$1:$V$706</definedName>
  </definedNames>
  <calcPr calcId="144525"/>
</workbook>
</file>

<file path=xl/calcChain.xml><?xml version="1.0" encoding="utf-8"?>
<calcChain xmlns="http://schemas.openxmlformats.org/spreadsheetml/2006/main">
  <c r="T687" i="2" l="1"/>
  <c r="R687" i="2"/>
  <c r="N687" i="2"/>
  <c r="K687" i="2"/>
  <c r="J687" i="2"/>
  <c r="I687" i="2"/>
  <c r="H687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09" i="2"/>
  <c r="O510" i="2"/>
  <c r="O511" i="2"/>
  <c r="O512" i="2"/>
  <c r="O513" i="2"/>
  <c r="O514" i="2"/>
  <c r="O515" i="2"/>
  <c r="O516" i="2"/>
  <c r="O517" i="2"/>
  <c r="O518" i="2"/>
  <c r="O519" i="2"/>
  <c r="O520" i="2"/>
  <c r="O521" i="2"/>
  <c r="O522" i="2"/>
  <c r="O523" i="2"/>
  <c r="O524" i="2"/>
  <c r="O525" i="2"/>
  <c r="O526" i="2"/>
  <c r="O527" i="2"/>
  <c r="O528" i="2"/>
  <c r="O529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8" i="2"/>
  <c r="O559" i="2"/>
  <c r="O560" i="2"/>
  <c r="O561" i="2"/>
  <c r="O562" i="2"/>
  <c r="O563" i="2"/>
  <c r="O564" i="2"/>
  <c r="O565" i="2"/>
  <c r="O566" i="2"/>
  <c r="O567" i="2"/>
  <c r="O568" i="2"/>
  <c r="O569" i="2"/>
  <c r="O570" i="2"/>
  <c r="O571" i="2"/>
  <c r="O572" i="2"/>
  <c r="O573" i="2"/>
  <c r="O574" i="2"/>
  <c r="O575" i="2"/>
  <c r="O576" i="2"/>
  <c r="O577" i="2"/>
  <c r="O578" i="2"/>
  <c r="O579" i="2"/>
  <c r="O580" i="2"/>
  <c r="O581" i="2"/>
  <c r="O582" i="2"/>
  <c r="O583" i="2"/>
  <c r="O584" i="2"/>
  <c r="O585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Q245" i="2" s="1"/>
  <c r="M246" i="2"/>
  <c r="M247" i="2"/>
  <c r="M248" i="2"/>
  <c r="M249" i="2"/>
  <c r="Q249" i="2" s="1"/>
  <c r="M250" i="2"/>
  <c r="M251" i="2"/>
  <c r="M252" i="2"/>
  <c r="M253" i="2"/>
  <c r="M254" i="2"/>
  <c r="M255" i="2"/>
  <c r="M256" i="2"/>
  <c r="M257" i="2"/>
  <c r="Q257" i="2" s="1"/>
  <c r="M258" i="2"/>
  <c r="M259" i="2"/>
  <c r="M260" i="2"/>
  <c r="M261" i="2"/>
  <c r="Q261" i="2" s="1"/>
  <c r="M262" i="2"/>
  <c r="M263" i="2"/>
  <c r="M264" i="2"/>
  <c r="M265" i="2"/>
  <c r="M266" i="2"/>
  <c r="M267" i="2"/>
  <c r="M268" i="2"/>
  <c r="M269" i="2"/>
  <c r="Q269" i="2" s="1"/>
  <c r="M270" i="2"/>
  <c r="M271" i="2"/>
  <c r="M272" i="2"/>
  <c r="M273" i="2"/>
  <c r="Q273" i="2" s="1"/>
  <c r="M274" i="2"/>
  <c r="M275" i="2"/>
  <c r="M276" i="2"/>
  <c r="M277" i="2"/>
  <c r="M278" i="2"/>
  <c r="M279" i="2"/>
  <c r="M280" i="2"/>
  <c r="M281" i="2"/>
  <c r="Q281" i="2" s="1"/>
  <c r="M282" i="2"/>
  <c r="M283" i="2"/>
  <c r="M284" i="2"/>
  <c r="M285" i="2"/>
  <c r="Q285" i="2" s="1"/>
  <c r="M286" i="2"/>
  <c r="M287" i="2"/>
  <c r="M288" i="2"/>
  <c r="M289" i="2"/>
  <c r="M290" i="2"/>
  <c r="M291" i="2"/>
  <c r="M292" i="2"/>
  <c r="M293" i="2"/>
  <c r="Q293" i="2" s="1"/>
  <c r="M294" i="2"/>
  <c r="M295" i="2"/>
  <c r="M296" i="2"/>
  <c r="M297" i="2"/>
  <c r="Q297" i="2" s="1"/>
  <c r="M298" i="2"/>
  <c r="M299" i="2"/>
  <c r="M300" i="2"/>
  <c r="M301" i="2"/>
  <c r="M302" i="2"/>
  <c r="M303" i="2"/>
  <c r="M304" i="2"/>
  <c r="M305" i="2"/>
  <c r="Q305" i="2" s="1"/>
  <c r="M306" i="2"/>
  <c r="M307" i="2"/>
  <c r="M308" i="2"/>
  <c r="M309" i="2"/>
  <c r="Q309" i="2" s="1"/>
  <c r="M310" i="2"/>
  <c r="M311" i="2"/>
  <c r="M312" i="2"/>
  <c r="M313" i="2"/>
  <c r="M314" i="2"/>
  <c r="M315" i="2"/>
  <c r="M316" i="2"/>
  <c r="M317" i="2"/>
  <c r="Q317" i="2" s="1"/>
  <c r="M318" i="2"/>
  <c r="M319" i="2"/>
  <c r="M320" i="2"/>
  <c r="M321" i="2"/>
  <c r="Q321" i="2" s="1"/>
  <c r="M322" i="2"/>
  <c r="M323" i="2"/>
  <c r="M324" i="2"/>
  <c r="M325" i="2"/>
  <c r="M326" i="2"/>
  <c r="M327" i="2"/>
  <c r="M328" i="2"/>
  <c r="M329" i="2"/>
  <c r="Q329" i="2" s="1"/>
  <c r="M330" i="2"/>
  <c r="M331" i="2"/>
  <c r="M332" i="2"/>
  <c r="M333" i="2"/>
  <c r="Q333" i="2" s="1"/>
  <c r="M334" i="2"/>
  <c r="M335" i="2"/>
  <c r="M336" i="2"/>
  <c r="M337" i="2"/>
  <c r="M338" i="2"/>
  <c r="M339" i="2"/>
  <c r="M340" i="2"/>
  <c r="M341" i="2"/>
  <c r="Q341" i="2" s="1"/>
  <c r="M342" i="2"/>
  <c r="M343" i="2"/>
  <c r="M344" i="2"/>
  <c r="M345" i="2"/>
  <c r="Q345" i="2" s="1"/>
  <c r="M346" i="2"/>
  <c r="M347" i="2"/>
  <c r="M348" i="2"/>
  <c r="M349" i="2"/>
  <c r="M350" i="2"/>
  <c r="M351" i="2"/>
  <c r="M352" i="2"/>
  <c r="M353" i="2"/>
  <c r="Q353" i="2" s="1"/>
  <c r="M354" i="2"/>
  <c r="M355" i="2"/>
  <c r="M356" i="2"/>
  <c r="M357" i="2"/>
  <c r="Q357" i="2" s="1"/>
  <c r="M358" i="2"/>
  <c r="M359" i="2"/>
  <c r="M360" i="2"/>
  <c r="M361" i="2"/>
  <c r="M362" i="2"/>
  <c r="M363" i="2"/>
  <c r="M364" i="2"/>
  <c r="M365" i="2"/>
  <c r="Q365" i="2" s="1"/>
  <c r="M366" i="2"/>
  <c r="M367" i="2"/>
  <c r="M368" i="2"/>
  <c r="M369" i="2"/>
  <c r="Q369" i="2" s="1"/>
  <c r="M370" i="2"/>
  <c r="M371" i="2"/>
  <c r="M372" i="2"/>
  <c r="M373" i="2"/>
  <c r="M374" i="2"/>
  <c r="M375" i="2"/>
  <c r="M376" i="2"/>
  <c r="M377" i="2"/>
  <c r="Q377" i="2" s="1"/>
  <c r="M378" i="2"/>
  <c r="M379" i="2"/>
  <c r="M380" i="2"/>
  <c r="M381" i="2"/>
  <c r="Q381" i="2" s="1"/>
  <c r="M382" i="2"/>
  <c r="M383" i="2"/>
  <c r="M384" i="2"/>
  <c r="M385" i="2"/>
  <c r="M386" i="2"/>
  <c r="M387" i="2"/>
  <c r="M388" i="2"/>
  <c r="M389" i="2"/>
  <c r="Q389" i="2" s="1"/>
  <c r="M390" i="2"/>
  <c r="M391" i="2"/>
  <c r="M392" i="2"/>
  <c r="M393" i="2"/>
  <c r="Q393" i="2" s="1"/>
  <c r="M394" i="2"/>
  <c r="M395" i="2"/>
  <c r="M396" i="2"/>
  <c r="M397" i="2"/>
  <c r="M398" i="2"/>
  <c r="M399" i="2"/>
  <c r="M400" i="2"/>
  <c r="M401" i="2"/>
  <c r="Q401" i="2" s="1"/>
  <c r="M402" i="2"/>
  <c r="M403" i="2"/>
  <c r="M404" i="2"/>
  <c r="M405" i="2"/>
  <c r="Q405" i="2" s="1"/>
  <c r="M406" i="2"/>
  <c r="M407" i="2"/>
  <c r="M408" i="2"/>
  <c r="M409" i="2"/>
  <c r="M410" i="2"/>
  <c r="M411" i="2"/>
  <c r="M412" i="2"/>
  <c r="M413" i="2"/>
  <c r="Q413" i="2" s="1"/>
  <c r="M414" i="2"/>
  <c r="M415" i="2"/>
  <c r="M416" i="2"/>
  <c r="M417" i="2"/>
  <c r="Q417" i="2" s="1"/>
  <c r="M418" i="2"/>
  <c r="M419" i="2"/>
  <c r="M420" i="2"/>
  <c r="M421" i="2"/>
  <c r="M422" i="2"/>
  <c r="M423" i="2"/>
  <c r="M424" i="2"/>
  <c r="M425" i="2"/>
  <c r="Q425" i="2" s="1"/>
  <c r="M426" i="2"/>
  <c r="M427" i="2"/>
  <c r="M428" i="2"/>
  <c r="M429" i="2"/>
  <c r="Q429" i="2" s="1"/>
  <c r="M430" i="2"/>
  <c r="M431" i="2"/>
  <c r="M432" i="2"/>
  <c r="M433" i="2"/>
  <c r="M434" i="2"/>
  <c r="M435" i="2"/>
  <c r="M436" i="2"/>
  <c r="M437" i="2"/>
  <c r="Q437" i="2" s="1"/>
  <c r="M438" i="2"/>
  <c r="M439" i="2"/>
  <c r="M440" i="2"/>
  <c r="M441" i="2"/>
  <c r="Q441" i="2" s="1"/>
  <c r="M442" i="2"/>
  <c r="M443" i="2"/>
  <c r="M444" i="2"/>
  <c r="M445" i="2"/>
  <c r="M446" i="2"/>
  <c r="M447" i="2"/>
  <c r="M448" i="2"/>
  <c r="M449" i="2"/>
  <c r="Q449" i="2" s="1"/>
  <c r="M450" i="2"/>
  <c r="M451" i="2"/>
  <c r="M452" i="2"/>
  <c r="M453" i="2"/>
  <c r="Q453" i="2" s="1"/>
  <c r="M454" i="2"/>
  <c r="M455" i="2"/>
  <c r="M456" i="2"/>
  <c r="M457" i="2"/>
  <c r="M458" i="2"/>
  <c r="M459" i="2"/>
  <c r="M460" i="2"/>
  <c r="M461" i="2"/>
  <c r="Q461" i="2" s="1"/>
  <c r="M462" i="2"/>
  <c r="M463" i="2"/>
  <c r="M464" i="2"/>
  <c r="M465" i="2"/>
  <c r="Q465" i="2" s="1"/>
  <c r="M466" i="2"/>
  <c r="M467" i="2"/>
  <c r="M468" i="2"/>
  <c r="M469" i="2"/>
  <c r="M470" i="2"/>
  <c r="M471" i="2"/>
  <c r="M472" i="2"/>
  <c r="M473" i="2"/>
  <c r="Q473" i="2" s="1"/>
  <c r="M474" i="2"/>
  <c r="M475" i="2"/>
  <c r="M476" i="2"/>
  <c r="M477" i="2"/>
  <c r="Q477" i="2" s="1"/>
  <c r="M478" i="2"/>
  <c r="M479" i="2"/>
  <c r="M480" i="2"/>
  <c r="M481" i="2"/>
  <c r="M482" i="2"/>
  <c r="M483" i="2"/>
  <c r="M484" i="2"/>
  <c r="M485" i="2"/>
  <c r="Q485" i="2" s="1"/>
  <c r="M486" i="2"/>
  <c r="M487" i="2"/>
  <c r="M488" i="2"/>
  <c r="M489" i="2"/>
  <c r="Q489" i="2" s="1"/>
  <c r="M490" i="2"/>
  <c r="M491" i="2"/>
  <c r="M492" i="2"/>
  <c r="M493" i="2"/>
  <c r="M494" i="2"/>
  <c r="M495" i="2"/>
  <c r="M496" i="2"/>
  <c r="M497" i="2"/>
  <c r="Q497" i="2" s="1"/>
  <c r="M498" i="2"/>
  <c r="M499" i="2"/>
  <c r="M500" i="2"/>
  <c r="M501" i="2"/>
  <c r="Q501" i="2" s="1"/>
  <c r="M502" i="2"/>
  <c r="M503" i="2"/>
  <c r="M504" i="2"/>
  <c r="M505" i="2"/>
  <c r="M506" i="2"/>
  <c r="M507" i="2"/>
  <c r="M508" i="2"/>
  <c r="M509" i="2"/>
  <c r="Q509" i="2" s="1"/>
  <c r="M510" i="2"/>
  <c r="M511" i="2"/>
  <c r="M512" i="2"/>
  <c r="M513" i="2"/>
  <c r="Q513" i="2" s="1"/>
  <c r="M514" i="2"/>
  <c r="M515" i="2"/>
  <c r="M516" i="2"/>
  <c r="M517" i="2"/>
  <c r="M518" i="2"/>
  <c r="M519" i="2"/>
  <c r="M520" i="2"/>
  <c r="M521" i="2"/>
  <c r="Q521" i="2" s="1"/>
  <c r="M522" i="2"/>
  <c r="M523" i="2"/>
  <c r="M524" i="2"/>
  <c r="M525" i="2"/>
  <c r="Q525" i="2" s="1"/>
  <c r="M526" i="2"/>
  <c r="M527" i="2"/>
  <c r="M528" i="2"/>
  <c r="M529" i="2"/>
  <c r="M530" i="2"/>
  <c r="M531" i="2"/>
  <c r="M532" i="2"/>
  <c r="M533" i="2"/>
  <c r="Q533" i="2" s="1"/>
  <c r="M534" i="2"/>
  <c r="M535" i="2"/>
  <c r="M536" i="2"/>
  <c r="M537" i="2"/>
  <c r="Q537" i="2" s="1"/>
  <c r="M538" i="2"/>
  <c r="M539" i="2"/>
  <c r="M540" i="2"/>
  <c r="M541" i="2"/>
  <c r="M542" i="2"/>
  <c r="M543" i="2"/>
  <c r="M544" i="2"/>
  <c r="M545" i="2"/>
  <c r="Q545" i="2" s="1"/>
  <c r="M546" i="2"/>
  <c r="M547" i="2"/>
  <c r="M548" i="2"/>
  <c r="M549" i="2"/>
  <c r="Q549" i="2" s="1"/>
  <c r="M550" i="2"/>
  <c r="M551" i="2"/>
  <c r="M552" i="2"/>
  <c r="M553" i="2"/>
  <c r="M554" i="2"/>
  <c r="M555" i="2"/>
  <c r="M556" i="2"/>
  <c r="M557" i="2"/>
  <c r="Q557" i="2" s="1"/>
  <c r="M558" i="2"/>
  <c r="M559" i="2"/>
  <c r="M560" i="2"/>
  <c r="M561" i="2"/>
  <c r="Q561" i="2" s="1"/>
  <c r="M562" i="2"/>
  <c r="M563" i="2"/>
  <c r="M564" i="2"/>
  <c r="M565" i="2"/>
  <c r="M566" i="2"/>
  <c r="M567" i="2"/>
  <c r="M568" i="2"/>
  <c r="M569" i="2"/>
  <c r="Q569" i="2" s="1"/>
  <c r="M570" i="2"/>
  <c r="M571" i="2"/>
  <c r="M572" i="2"/>
  <c r="M573" i="2"/>
  <c r="Q573" i="2" s="1"/>
  <c r="M574" i="2"/>
  <c r="M575" i="2"/>
  <c r="M576" i="2"/>
  <c r="M577" i="2"/>
  <c r="M578" i="2"/>
  <c r="M579" i="2"/>
  <c r="M580" i="2"/>
  <c r="M581" i="2"/>
  <c r="Q581" i="2" s="1"/>
  <c r="M582" i="2"/>
  <c r="M583" i="2"/>
  <c r="M584" i="2"/>
  <c r="M585" i="2"/>
  <c r="Q585" i="2" s="1"/>
  <c r="M586" i="2"/>
  <c r="M587" i="2"/>
  <c r="M588" i="2"/>
  <c r="M589" i="2"/>
  <c r="M590" i="2"/>
  <c r="M591" i="2"/>
  <c r="M592" i="2"/>
  <c r="M593" i="2"/>
  <c r="Q593" i="2" s="1"/>
  <c r="M594" i="2"/>
  <c r="M595" i="2"/>
  <c r="M596" i="2"/>
  <c r="M597" i="2"/>
  <c r="Q597" i="2" s="1"/>
  <c r="M598" i="2"/>
  <c r="M599" i="2"/>
  <c r="M600" i="2"/>
  <c r="M601" i="2"/>
  <c r="M602" i="2"/>
  <c r="M603" i="2"/>
  <c r="M604" i="2"/>
  <c r="M605" i="2"/>
  <c r="Q605" i="2" s="1"/>
  <c r="M606" i="2"/>
  <c r="M607" i="2"/>
  <c r="M608" i="2"/>
  <c r="M609" i="2"/>
  <c r="Q609" i="2" s="1"/>
  <c r="M610" i="2"/>
  <c r="M611" i="2"/>
  <c r="M612" i="2"/>
  <c r="M613" i="2"/>
  <c r="M614" i="2"/>
  <c r="M615" i="2"/>
  <c r="M616" i="2"/>
  <c r="M617" i="2"/>
  <c r="Q617" i="2" s="1"/>
  <c r="M618" i="2"/>
  <c r="M619" i="2"/>
  <c r="M620" i="2"/>
  <c r="M621" i="2"/>
  <c r="Q621" i="2" s="1"/>
  <c r="M622" i="2"/>
  <c r="M623" i="2"/>
  <c r="M624" i="2"/>
  <c r="M625" i="2"/>
  <c r="M626" i="2"/>
  <c r="M627" i="2"/>
  <c r="M628" i="2"/>
  <c r="M629" i="2"/>
  <c r="Q629" i="2" s="1"/>
  <c r="M630" i="2"/>
  <c r="M631" i="2"/>
  <c r="M632" i="2"/>
  <c r="M633" i="2"/>
  <c r="Q633" i="2" s="1"/>
  <c r="M634" i="2"/>
  <c r="M635" i="2"/>
  <c r="M636" i="2"/>
  <c r="M637" i="2"/>
  <c r="M638" i="2"/>
  <c r="M639" i="2"/>
  <c r="M640" i="2"/>
  <c r="M641" i="2"/>
  <c r="Q641" i="2" s="1"/>
  <c r="M642" i="2"/>
  <c r="M643" i="2"/>
  <c r="M644" i="2"/>
  <c r="M645" i="2"/>
  <c r="Q645" i="2" s="1"/>
  <c r="M646" i="2"/>
  <c r="M647" i="2"/>
  <c r="M648" i="2"/>
  <c r="M649" i="2"/>
  <c r="M650" i="2"/>
  <c r="M651" i="2"/>
  <c r="M652" i="2"/>
  <c r="M653" i="2"/>
  <c r="Q653" i="2" s="1"/>
  <c r="M654" i="2"/>
  <c r="M655" i="2"/>
  <c r="M656" i="2"/>
  <c r="M657" i="2"/>
  <c r="Q657" i="2" s="1"/>
  <c r="M658" i="2"/>
  <c r="M659" i="2"/>
  <c r="M660" i="2"/>
  <c r="M661" i="2"/>
  <c r="M662" i="2"/>
  <c r="M663" i="2"/>
  <c r="M664" i="2"/>
  <c r="M665" i="2"/>
  <c r="Q665" i="2" s="1"/>
  <c r="M666" i="2"/>
  <c r="M667" i="2"/>
  <c r="M668" i="2"/>
  <c r="M669" i="2"/>
  <c r="Q669" i="2" s="1"/>
  <c r="M670" i="2"/>
  <c r="M671" i="2"/>
  <c r="M672" i="2"/>
  <c r="M673" i="2"/>
  <c r="M674" i="2"/>
  <c r="M675" i="2"/>
  <c r="M676" i="2"/>
  <c r="M677" i="2"/>
  <c r="Q677" i="2" s="1"/>
  <c r="M678" i="2"/>
  <c r="M679" i="2"/>
  <c r="M680" i="2"/>
  <c r="M681" i="2"/>
  <c r="Q681" i="2" s="1"/>
  <c r="M682" i="2"/>
  <c r="M683" i="2"/>
  <c r="M684" i="2"/>
  <c r="M685" i="2"/>
  <c r="M686" i="2"/>
  <c r="L8" i="2"/>
  <c r="L9" i="2"/>
  <c r="L10" i="2"/>
  <c r="Q10" i="2" s="1"/>
  <c r="L11" i="2"/>
  <c r="L12" i="2"/>
  <c r="L13" i="2"/>
  <c r="L14" i="2"/>
  <c r="Q14" i="2" s="1"/>
  <c r="L15" i="2"/>
  <c r="L16" i="2"/>
  <c r="L17" i="2"/>
  <c r="L18" i="2"/>
  <c r="L19" i="2"/>
  <c r="L20" i="2"/>
  <c r="L21" i="2"/>
  <c r="L22" i="2"/>
  <c r="Q22" i="2" s="1"/>
  <c r="L23" i="2"/>
  <c r="L24" i="2"/>
  <c r="L25" i="2"/>
  <c r="L26" i="2"/>
  <c r="Q26" i="2" s="1"/>
  <c r="L27" i="2"/>
  <c r="L28" i="2"/>
  <c r="L29" i="2"/>
  <c r="L30" i="2"/>
  <c r="L31" i="2"/>
  <c r="L32" i="2"/>
  <c r="L33" i="2"/>
  <c r="L34" i="2"/>
  <c r="Q34" i="2" s="1"/>
  <c r="L35" i="2"/>
  <c r="L36" i="2"/>
  <c r="L37" i="2"/>
  <c r="L38" i="2"/>
  <c r="Q38" i="2" s="1"/>
  <c r="L39" i="2"/>
  <c r="L40" i="2"/>
  <c r="L41" i="2"/>
  <c r="L42" i="2"/>
  <c r="L43" i="2"/>
  <c r="L44" i="2"/>
  <c r="L45" i="2"/>
  <c r="L46" i="2"/>
  <c r="Q46" i="2" s="1"/>
  <c r="L47" i="2"/>
  <c r="L48" i="2"/>
  <c r="L49" i="2"/>
  <c r="L50" i="2"/>
  <c r="Q50" i="2" s="1"/>
  <c r="L51" i="2"/>
  <c r="L52" i="2"/>
  <c r="L53" i="2"/>
  <c r="L54" i="2"/>
  <c r="L55" i="2"/>
  <c r="L56" i="2"/>
  <c r="L57" i="2"/>
  <c r="L58" i="2"/>
  <c r="Q58" i="2" s="1"/>
  <c r="L59" i="2"/>
  <c r="L60" i="2"/>
  <c r="L61" i="2"/>
  <c r="L62" i="2"/>
  <c r="Q62" i="2" s="1"/>
  <c r="L63" i="2"/>
  <c r="L64" i="2"/>
  <c r="L65" i="2"/>
  <c r="L66" i="2"/>
  <c r="L67" i="2"/>
  <c r="L68" i="2"/>
  <c r="L69" i="2"/>
  <c r="L70" i="2"/>
  <c r="Q70" i="2" s="1"/>
  <c r="L71" i="2"/>
  <c r="L72" i="2"/>
  <c r="L73" i="2"/>
  <c r="L74" i="2"/>
  <c r="Q74" i="2" s="1"/>
  <c r="L75" i="2"/>
  <c r="L76" i="2"/>
  <c r="L77" i="2"/>
  <c r="L78" i="2"/>
  <c r="L79" i="2"/>
  <c r="L80" i="2"/>
  <c r="L81" i="2"/>
  <c r="L82" i="2"/>
  <c r="Q82" i="2" s="1"/>
  <c r="L83" i="2"/>
  <c r="L84" i="2"/>
  <c r="L85" i="2"/>
  <c r="L86" i="2"/>
  <c r="Q86" i="2" s="1"/>
  <c r="L87" i="2"/>
  <c r="L88" i="2"/>
  <c r="L89" i="2"/>
  <c r="L90" i="2"/>
  <c r="L91" i="2"/>
  <c r="L92" i="2"/>
  <c r="L93" i="2"/>
  <c r="L94" i="2"/>
  <c r="Q94" i="2" s="1"/>
  <c r="L95" i="2"/>
  <c r="L96" i="2"/>
  <c r="L97" i="2"/>
  <c r="L98" i="2"/>
  <c r="Q98" i="2" s="1"/>
  <c r="L99" i="2"/>
  <c r="L100" i="2"/>
  <c r="L101" i="2"/>
  <c r="L102" i="2"/>
  <c r="L103" i="2"/>
  <c r="L104" i="2"/>
  <c r="L105" i="2"/>
  <c r="L106" i="2"/>
  <c r="Q106" i="2" s="1"/>
  <c r="L107" i="2"/>
  <c r="L108" i="2"/>
  <c r="L109" i="2"/>
  <c r="L110" i="2"/>
  <c r="Q110" i="2" s="1"/>
  <c r="L111" i="2"/>
  <c r="L112" i="2"/>
  <c r="L113" i="2"/>
  <c r="L114" i="2"/>
  <c r="L115" i="2"/>
  <c r="L116" i="2"/>
  <c r="L117" i="2"/>
  <c r="L118" i="2"/>
  <c r="Q118" i="2" s="1"/>
  <c r="L119" i="2"/>
  <c r="L120" i="2"/>
  <c r="L121" i="2"/>
  <c r="L122" i="2"/>
  <c r="Q122" i="2" s="1"/>
  <c r="L123" i="2"/>
  <c r="L124" i="2"/>
  <c r="L125" i="2"/>
  <c r="L126" i="2"/>
  <c r="L127" i="2"/>
  <c r="L128" i="2"/>
  <c r="L129" i="2"/>
  <c r="L130" i="2"/>
  <c r="Q130" i="2" s="1"/>
  <c r="L131" i="2"/>
  <c r="L132" i="2"/>
  <c r="L133" i="2"/>
  <c r="L134" i="2"/>
  <c r="Q134" i="2" s="1"/>
  <c r="L135" i="2"/>
  <c r="L136" i="2"/>
  <c r="L137" i="2"/>
  <c r="L138" i="2"/>
  <c r="L139" i="2"/>
  <c r="L140" i="2"/>
  <c r="L141" i="2"/>
  <c r="L142" i="2"/>
  <c r="Q142" i="2" s="1"/>
  <c r="L143" i="2"/>
  <c r="L144" i="2"/>
  <c r="L145" i="2"/>
  <c r="L146" i="2"/>
  <c r="Q146" i="2" s="1"/>
  <c r="L147" i="2"/>
  <c r="L148" i="2"/>
  <c r="L149" i="2"/>
  <c r="L150" i="2"/>
  <c r="L151" i="2"/>
  <c r="L152" i="2"/>
  <c r="L153" i="2"/>
  <c r="L154" i="2"/>
  <c r="Q154" i="2" s="1"/>
  <c r="L155" i="2"/>
  <c r="L156" i="2"/>
  <c r="L157" i="2"/>
  <c r="L158" i="2"/>
  <c r="Q158" i="2" s="1"/>
  <c r="L159" i="2"/>
  <c r="L160" i="2"/>
  <c r="L161" i="2"/>
  <c r="L162" i="2"/>
  <c r="L163" i="2"/>
  <c r="L164" i="2"/>
  <c r="L165" i="2"/>
  <c r="L166" i="2"/>
  <c r="Q166" i="2" s="1"/>
  <c r="L167" i="2"/>
  <c r="L168" i="2"/>
  <c r="L169" i="2"/>
  <c r="L170" i="2"/>
  <c r="Q170" i="2" s="1"/>
  <c r="L171" i="2"/>
  <c r="L172" i="2"/>
  <c r="L173" i="2"/>
  <c r="L174" i="2"/>
  <c r="L175" i="2"/>
  <c r="L176" i="2"/>
  <c r="L177" i="2"/>
  <c r="L178" i="2"/>
  <c r="Q178" i="2" s="1"/>
  <c r="L179" i="2"/>
  <c r="L180" i="2"/>
  <c r="L181" i="2"/>
  <c r="L182" i="2"/>
  <c r="Q182" i="2" s="1"/>
  <c r="L183" i="2"/>
  <c r="L184" i="2"/>
  <c r="L185" i="2"/>
  <c r="L186" i="2"/>
  <c r="L187" i="2"/>
  <c r="L188" i="2"/>
  <c r="L189" i="2"/>
  <c r="L190" i="2"/>
  <c r="Q190" i="2" s="1"/>
  <c r="L191" i="2"/>
  <c r="L192" i="2"/>
  <c r="L193" i="2"/>
  <c r="L194" i="2"/>
  <c r="Q194" i="2" s="1"/>
  <c r="L195" i="2"/>
  <c r="L196" i="2"/>
  <c r="L197" i="2"/>
  <c r="L198" i="2"/>
  <c r="L199" i="2"/>
  <c r="L200" i="2"/>
  <c r="L201" i="2"/>
  <c r="L202" i="2"/>
  <c r="Q202" i="2" s="1"/>
  <c r="L203" i="2"/>
  <c r="L204" i="2"/>
  <c r="L205" i="2"/>
  <c r="L206" i="2"/>
  <c r="Q206" i="2" s="1"/>
  <c r="L207" i="2"/>
  <c r="L208" i="2"/>
  <c r="L209" i="2"/>
  <c r="L210" i="2"/>
  <c r="L211" i="2"/>
  <c r="L212" i="2"/>
  <c r="L213" i="2"/>
  <c r="L214" i="2"/>
  <c r="Q214" i="2" s="1"/>
  <c r="L215" i="2"/>
  <c r="L216" i="2"/>
  <c r="L217" i="2"/>
  <c r="L218" i="2"/>
  <c r="Q218" i="2" s="1"/>
  <c r="L219" i="2"/>
  <c r="L220" i="2"/>
  <c r="L221" i="2"/>
  <c r="L222" i="2"/>
  <c r="L223" i="2"/>
  <c r="L224" i="2"/>
  <c r="L225" i="2"/>
  <c r="L226" i="2"/>
  <c r="Q226" i="2" s="1"/>
  <c r="L227" i="2"/>
  <c r="L228" i="2"/>
  <c r="L229" i="2"/>
  <c r="L230" i="2"/>
  <c r="Q230" i="2" s="1"/>
  <c r="L231" i="2"/>
  <c r="L232" i="2"/>
  <c r="L233" i="2"/>
  <c r="L234" i="2"/>
  <c r="L235" i="2"/>
  <c r="L236" i="2"/>
  <c r="L237" i="2"/>
  <c r="L238" i="2"/>
  <c r="Q238" i="2" s="1"/>
  <c r="L239" i="2"/>
  <c r="XFB7" i="2"/>
  <c r="Q234" i="2" l="1"/>
  <c r="Q222" i="2"/>
  <c r="Q210" i="2"/>
  <c r="Q198" i="2"/>
  <c r="Q186" i="2"/>
  <c r="Q174" i="2"/>
  <c r="Q162" i="2"/>
  <c r="Q150" i="2"/>
  <c r="Q138" i="2"/>
  <c r="Q126" i="2"/>
  <c r="Q114" i="2"/>
  <c r="Q102" i="2"/>
  <c r="Q90" i="2"/>
  <c r="Q78" i="2"/>
  <c r="Q66" i="2"/>
  <c r="Q54" i="2"/>
  <c r="Q42" i="2"/>
  <c r="Q30" i="2"/>
  <c r="Q18" i="2"/>
  <c r="Q685" i="2"/>
  <c r="Q673" i="2"/>
  <c r="Q661" i="2"/>
  <c r="Q649" i="2"/>
  <c r="Q637" i="2"/>
  <c r="Q625" i="2"/>
  <c r="Q601" i="2"/>
  <c r="Q589" i="2"/>
  <c r="Q577" i="2"/>
  <c r="Q565" i="2"/>
  <c r="Q553" i="2"/>
  <c r="Q541" i="2"/>
  <c r="Q529" i="2"/>
  <c r="Q517" i="2"/>
  <c r="Q505" i="2"/>
  <c r="Q493" i="2"/>
  <c r="Q481" i="2"/>
  <c r="Q469" i="2"/>
  <c r="Q457" i="2"/>
  <c r="Q445" i="2"/>
  <c r="Q433" i="2"/>
  <c r="Q421" i="2"/>
  <c r="Q409" i="2"/>
  <c r="Q397" i="2"/>
  <c r="Q385" i="2"/>
  <c r="Q373" i="2"/>
  <c r="Q361" i="2"/>
  <c r="Q349" i="2"/>
  <c r="Q337" i="2"/>
  <c r="Q325" i="2"/>
  <c r="Q313" i="2"/>
  <c r="Q301" i="2"/>
  <c r="Q289" i="2"/>
  <c r="Q277" i="2"/>
  <c r="Q265" i="2"/>
  <c r="Q253" i="2"/>
  <c r="Q241" i="2"/>
  <c r="S431" i="2"/>
  <c r="S271" i="2"/>
  <c r="S582" i="2"/>
  <c r="Q229" i="2"/>
  <c r="Q221" i="2"/>
  <c r="Q209" i="2"/>
  <c r="Q197" i="2"/>
  <c r="Q185" i="2"/>
  <c r="Q177" i="2"/>
  <c r="Q165" i="2"/>
  <c r="Q157" i="2"/>
  <c r="Q145" i="2"/>
  <c r="Q129" i="2"/>
  <c r="Q121" i="2"/>
  <c r="Q113" i="2"/>
  <c r="Q101" i="2"/>
  <c r="Q89" i="2"/>
  <c r="Q81" i="2"/>
  <c r="Q65" i="2"/>
  <c r="Q53" i="2"/>
  <c r="Q45" i="2"/>
  <c r="Q29" i="2"/>
  <c r="Q25" i="2"/>
  <c r="Q13" i="2"/>
  <c r="Q676" i="2"/>
  <c r="Q668" i="2"/>
  <c r="Q656" i="2"/>
  <c r="Q644" i="2"/>
  <c r="Q636" i="2"/>
  <c r="Q624" i="2"/>
  <c r="Q612" i="2"/>
  <c r="Q596" i="2"/>
  <c r="Q592" i="2"/>
  <c r="Q580" i="2"/>
  <c r="Q568" i="2"/>
  <c r="Q556" i="2"/>
  <c r="Q540" i="2"/>
  <c r="Q528" i="2"/>
  <c r="Q520" i="2"/>
  <c r="Q508" i="2"/>
  <c r="Q496" i="2"/>
  <c r="Q484" i="2"/>
  <c r="Q237" i="2"/>
  <c r="Q217" i="2"/>
  <c r="Q205" i="2"/>
  <c r="Q193" i="2"/>
  <c r="Q173" i="2"/>
  <c r="Q161" i="2"/>
  <c r="Q149" i="2"/>
  <c r="Q137" i="2"/>
  <c r="Q117" i="2"/>
  <c r="Q105" i="2"/>
  <c r="Q93" i="2"/>
  <c r="Q73" i="2"/>
  <c r="Q61" i="2"/>
  <c r="Q49" i="2"/>
  <c r="Q37" i="2"/>
  <c r="Q17" i="2"/>
  <c r="Q684" i="2"/>
  <c r="Q664" i="2"/>
  <c r="Q652" i="2"/>
  <c r="Q640" i="2"/>
  <c r="Q628" i="2"/>
  <c r="Q616" i="2"/>
  <c r="Q604" i="2"/>
  <c r="Q584" i="2"/>
  <c r="Q572" i="2"/>
  <c r="Q560" i="2"/>
  <c r="Q548" i="2"/>
  <c r="Q532" i="2"/>
  <c r="Q512" i="2"/>
  <c r="Q476" i="2"/>
  <c r="Q233" i="2"/>
  <c r="Q225" i="2"/>
  <c r="Q213" i="2"/>
  <c r="Q201" i="2"/>
  <c r="Q189" i="2"/>
  <c r="Q181" i="2"/>
  <c r="Q169" i="2"/>
  <c r="Q153" i="2"/>
  <c r="Q141" i="2"/>
  <c r="Q133" i="2"/>
  <c r="Q125" i="2"/>
  <c r="Q109" i="2"/>
  <c r="Q97" i="2"/>
  <c r="Q85" i="2"/>
  <c r="Q77" i="2"/>
  <c r="Q69" i="2"/>
  <c r="Q57" i="2"/>
  <c r="Q41" i="2"/>
  <c r="Q33" i="2"/>
  <c r="Q21" i="2"/>
  <c r="Q9" i="2"/>
  <c r="Q680" i="2"/>
  <c r="Q672" i="2"/>
  <c r="Q660" i="2"/>
  <c r="Q648" i="2"/>
  <c r="Q632" i="2"/>
  <c r="Q620" i="2"/>
  <c r="Q608" i="2"/>
  <c r="Q600" i="2"/>
  <c r="Q588" i="2"/>
  <c r="Q576" i="2"/>
  <c r="Q564" i="2"/>
  <c r="Q552" i="2"/>
  <c r="Q544" i="2"/>
  <c r="Q536" i="2"/>
  <c r="Q524" i="2"/>
  <c r="Q516" i="2"/>
  <c r="Q504" i="2"/>
  <c r="Q500" i="2"/>
  <c r="Q492" i="2"/>
  <c r="Q488" i="2"/>
  <c r="Q480" i="2"/>
  <c r="Q236" i="2"/>
  <c r="Q232" i="2"/>
  <c r="Q228" i="2"/>
  <c r="Q224" i="2"/>
  <c r="Q220" i="2"/>
  <c r="Q216" i="2"/>
  <c r="Q212" i="2"/>
  <c r="Q208" i="2"/>
  <c r="Q204" i="2"/>
  <c r="Q200" i="2"/>
  <c r="Q196" i="2"/>
  <c r="Q192" i="2"/>
  <c r="Q188" i="2"/>
  <c r="Q184" i="2"/>
  <c r="Q180" i="2"/>
  <c r="Q176" i="2"/>
  <c r="Q172" i="2"/>
  <c r="Q168" i="2"/>
  <c r="Q164" i="2"/>
  <c r="Q160" i="2"/>
  <c r="Q156" i="2"/>
  <c r="Q152" i="2"/>
  <c r="Q148" i="2"/>
  <c r="Q144" i="2"/>
  <c r="Q140" i="2"/>
  <c r="Q136" i="2"/>
  <c r="Q132" i="2"/>
  <c r="Q128" i="2"/>
  <c r="Q124" i="2"/>
  <c r="Q120" i="2"/>
  <c r="Q116" i="2"/>
  <c r="Q112" i="2"/>
  <c r="Q108" i="2"/>
  <c r="Q104" i="2"/>
  <c r="Q100" i="2"/>
  <c r="Q96" i="2"/>
  <c r="Q92" i="2"/>
  <c r="Q88" i="2"/>
  <c r="Q84" i="2"/>
  <c r="Q80" i="2"/>
  <c r="Q76" i="2"/>
  <c r="Q72" i="2"/>
  <c r="Q68" i="2"/>
  <c r="Q64" i="2"/>
  <c r="Q60" i="2"/>
  <c r="Q56" i="2"/>
  <c r="Q52" i="2"/>
  <c r="Q48" i="2"/>
  <c r="Q44" i="2"/>
  <c r="Q40" i="2"/>
  <c r="Q36" i="2"/>
  <c r="Q32" i="2"/>
  <c r="Q28" i="2"/>
  <c r="Q24" i="2"/>
  <c r="Q20" i="2"/>
  <c r="Q16" i="2"/>
  <c r="Q12" i="2"/>
  <c r="Q8" i="2"/>
  <c r="Q683" i="2"/>
  <c r="Q679" i="2"/>
  <c r="Q675" i="2"/>
  <c r="Q671" i="2"/>
  <c r="Q667" i="2"/>
  <c r="Q663" i="2"/>
  <c r="Q659" i="2"/>
  <c r="Q655" i="2"/>
  <c r="Q651" i="2"/>
  <c r="Q647" i="2"/>
  <c r="Q643" i="2"/>
  <c r="Q639" i="2"/>
  <c r="Q635" i="2"/>
  <c r="Q631" i="2"/>
  <c r="Q627" i="2"/>
  <c r="Q623" i="2"/>
  <c r="Q619" i="2"/>
  <c r="Q615" i="2"/>
  <c r="Q611" i="2"/>
  <c r="Q607" i="2"/>
  <c r="Q603" i="2"/>
  <c r="Q599" i="2"/>
  <c r="Q595" i="2"/>
  <c r="Q591" i="2"/>
  <c r="Q587" i="2"/>
  <c r="Q583" i="2"/>
  <c r="Q239" i="2"/>
  <c r="Q235" i="2"/>
  <c r="Q231" i="2"/>
  <c r="Q227" i="2"/>
  <c r="Q223" i="2"/>
  <c r="Q219" i="2"/>
  <c r="Q215" i="2"/>
  <c r="Q211" i="2"/>
  <c r="Q207" i="2"/>
  <c r="Q203" i="2"/>
  <c r="Q199" i="2"/>
  <c r="Q195" i="2"/>
  <c r="Q191" i="2"/>
  <c r="Q187" i="2"/>
  <c r="Q183" i="2"/>
  <c r="Q179" i="2"/>
  <c r="Q175" i="2"/>
  <c r="Q171" i="2"/>
  <c r="Q167" i="2"/>
  <c r="Q163" i="2"/>
  <c r="Q159" i="2"/>
  <c r="Q155" i="2"/>
  <c r="Q151" i="2"/>
  <c r="Q147" i="2"/>
  <c r="Q143" i="2"/>
  <c r="Q139" i="2"/>
  <c r="Q135" i="2"/>
  <c r="Q131" i="2"/>
  <c r="Q127" i="2"/>
  <c r="Q123" i="2"/>
  <c r="Q119" i="2"/>
  <c r="Q115" i="2"/>
  <c r="Q111" i="2"/>
  <c r="Q107" i="2"/>
  <c r="Q103" i="2"/>
  <c r="Q99" i="2"/>
  <c r="Q95" i="2"/>
  <c r="Q91" i="2"/>
  <c r="Q87" i="2"/>
  <c r="Q83" i="2"/>
  <c r="Q79" i="2"/>
  <c r="Q75" i="2"/>
  <c r="Q71" i="2"/>
  <c r="Q67" i="2"/>
  <c r="Q63" i="2"/>
  <c r="Q59" i="2"/>
  <c r="Q55" i="2"/>
  <c r="Q51" i="2"/>
  <c r="Q47" i="2"/>
  <c r="Q43" i="2"/>
  <c r="Q39" i="2"/>
  <c r="Q35" i="2"/>
  <c r="Q31" i="2"/>
  <c r="Q27" i="2"/>
  <c r="Q23" i="2"/>
  <c r="Q19" i="2"/>
  <c r="Q15" i="2"/>
  <c r="Q11" i="2"/>
  <c r="Q686" i="2"/>
  <c r="Q682" i="2"/>
  <c r="Q678" i="2"/>
  <c r="Q674" i="2"/>
  <c r="Q670" i="2"/>
  <c r="Q666" i="2"/>
  <c r="Q662" i="2"/>
  <c r="Q658" i="2"/>
  <c r="Q654" i="2"/>
  <c r="Q650" i="2"/>
  <c r="Q646" i="2"/>
  <c r="Q642" i="2"/>
  <c r="Q638" i="2"/>
  <c r="Q634" i="2"/>
  <c r="Q630" i="2"/>
  <c r="Q626" i="2"/>
  <c r="Q622" i="2"/>
  <c r="Q618" i="2"/>
  <c r="Q614" i="2"/>
  <c r="Q610" i="2"/>
  <c r="Q606" i="2"/>
  <c r="Q602" i="2"/>
  <c r="Q598" i="2"/>
  <c r="Q594" i="2"/>
  <c r="Q590" i="2"/>
  <c r="Q586" i="2"/>
  <c r="Q582" i="2"/>
  <c r="Q579" i="2"/>
  <c r="Q575" i="2"/>
  <c r="Q571" i="2"/>
  <c r="Q567" i="2"/>
  <c r="Q563" i="2"/>
  <c r="Q559" i="2"/>
  <c r="Q555" i="2"/>
  <c r="Q551" i="2"/>
  <c r="Q547" i="2"/>
  <c r="Q543" i="2"/>
  <c r="Q539" i="2"/>
  <c r="Q535" i="2"/>
  <c r="Q531" i="2"/>
  <c r="Q527" i="2"/>
  <c r="Q523" i="2"/>
  <c r="Q519" i="2"/>
  <c r="Q515" i="2"/>
  <c r="Q511" i="2"/>
  <c r="Q507" i="2"/>
  <c r="Q503" i="2"/>
  <c r="Q499" i="2"/>
  <c r="Q495" i="2"/>
  <c r="Q491" i="2"/>
  <c r="Q487" i="2"/>
  <c r="Q483" i="2"/>
  <c r="Q479" i="2"/>
  <c r="Q475" i="2"/>
  <c r="Q471" i="2"/>
  <c r="Q467" i="2"/>
  <c r="Q463" i="2"/>
  <c r="Q459" i="2"/>
  <c r="Q455" i="2"/>
  <c r="Q451" i="2"/>
  <c r="Q447" i="2"/>
  <c r="Q443" i="2"/>
  <c r="Q439" i="2"/>
  <c r="Q435" i="2"/>
  <c r="Q431" i="2"/>
  <c r="Q427" i="2"/>
  <c r="Q423" i="2"/>
  <c r="Q419" i="2"/>
  <c r="Q415" i="2"/>
  <c r="Q411" i="2"/>
  <c r="Q407" i="2"/>
  <c r="Q403" i="2"/>
  <c r="Q399" i="2"/>
  <c r="Q395" i="2"/>
  <c r="Q391" i="2"/>
  <c r="Q387" i="2"/>
  <c r="Q383" i="2"/>
  <c r="Q379" i="2"/>
  <c r="Q375" i="2"/>
  <c r="Q371" i="2"/>
  <c r="Q367" i="2"/>
  <c r="Q363" i="2"/>
  <c r="Q359" i="2"/>
  <c r="Q355" i="2"/>
  <c r="Q351" i="2"/>
  <c r="Q347" i="2"/>
  <c r="Q343" i="2"/>
  <c r="Q339" i="2"/>
  <c r="Q335" i="2"/>
  <c r="Q331" i="2"/>
  <c r="Q327" i="2"/>
  <c r="Q323" i="2"/>
  <c r="Q319" i="2"/>
  <c r="Q315" i="2"/>
  <c r="Q311" i="2"/>
  <c r="Q307" i="2"/>
  <c r="Q303" i="2"/>
  <c r="Q299" i="2"/>
  <c r="Q295" i="2"/>
  <c r="Q291" i="2"/>
  <c r="Q287" i="2"/>
  <c r="Q283" i="2"/>
  <c r="Q279" i="2"/>
  <c r="Q275" i="2"/>
  <c r="Q271" i="2"/>
  <c r="Q267" i="2"/>
  <c r="Q263" i="2"/>
  <c r="Q259" i="2"/>
  <c r="Q255" i="2"/>
  <c r="Q251" i="2"/>
  <c r="Q247" i="2"/>
  <c r="Q243" i="2"/>
  <c r="Q578" i="2"/>
  <c r="Q574" i="2"/>
  <c r="Q570" i="2"/>
  <c r="Q566" i="2"/>
  <c r="Q562" i="2"/>
  <c r="Q558" i="2"/>
  <c r="Q554" i="2"/>
  <c r="Q550" i="2"/>
  <c r="Q546" i="2"/>
  <c r="Q542" i="2"/>
  <c r="Q538" i="2"/>
  <c r="Q534" i="2"/>
  <c r="Q530" i="2"/>
  <c r="Q526" i="2"/>
  <c r="Q522" i="2"/>
  <c r="Q518" i="2"/>
  <c r="Q514" i="2"/>
  <c r="Q510" i="2"/>
  <c r="Q506" i="2"/>
  <c r="Q502" i="2"/>
  <c r="Q498" i="2"/>
  <c r="Q494" i="2"/>
  <c r="Q490" i="2"/>
  <c r="Q486" i="2"/>
  <c r="Q482" i="2"/>
  <c r="Q478" i="2"/>
  <c r="Q474" i="2"/>
  <c r="Q470" i="2"/>
  <c r="Q466" i="2"/>
  <c r="Q462" i="2"/>
  <c r="Q458" i="2"/>
  <c r="Q454" i="2"/>
  <c r="Q450" i="2"/>
  <c r="Q446" i="2"/>
  <c r="Q442" i="2"/>
  <c r="Q438" i="2"/>
  <c r="Q434" i="2"/>
  <c r="Q430" i="2"/>
  <c r="Q426" i="2"/>
  <c r="Q422" i="2"/>
  <c r="Q418" i="2"/>
  <c r="Q414" i="2"/>
  <c r="Q410" i="2"/>
  <c r="Q406" i="2"/>
  <c r="Q402" i="2"/>
  <c r="Q398" i="2"/>
  <c r="Q394" i="2"/>
  <c r="Q390" i="2"/>
  <c r="Q386" i="2"/>
  <c r="Q382" i="2"/>
  <c r="Q378" i="2"/>
  <c r="Q374" i="2"/>
  <c r="Q370" i="2"/>
  <c r="Q366" i="2"/>
  <c r="Q362" i="2"/>
  <c r="Q358" i="2"/>
  <c r="Q354" i="2"/>
  <c r="Q350" i="2"/>
  <c r="Q346" i="2"/>
  <c r="Q342" i="2"/>
  <c r="Q338" i="2"/>
  <c r="Q334" i="2"/>
  <c r="Q330" i="2"/>
  <c r="Q326" i="2"/>
  <c r="Q322" i="2"/>
  <c r="Q318" i="2"/>
  <c r="Q314" i="2"/>
  <c r="Q310" i="2"/>
  <c r="Q306" i="2"/>
  <c r="Q302" i="2"/>
  <c r="Q298" i="2"/>
  <c r="Q294" i="2"/>
  <c r="Q290" i="2"/>
  <c r="Q286" i="2"/>
  <c r="Q282" i="2"/>
  <c r="Q278" i="2"/>
  <c r="Q274" i="2"/>
  <c r="Q270" i="2"/>
  <c r="Q266" i="2"/>
  <c r="Q262" i="2"/>
  <c r="Q258" i="2"/>
  <c r="Q254" i="2"/>
  <c r="Q250" i="2"/>
  <c r="Q246" i="2"/>
  <c r="Q242" i="2"/>
  <c r="Q613" i="2"/>
  <c r="S176" i="2"/>
  <c r="Q472" i="2"/>
  <c r="Q468" i="2"/>
  <c r="Q464" i="2"/>
  <c r="Q460" i="2"/>
  <c r="Q456" i="2"/>
  <c r="Q452" i="2"/>
  <c r="Q448" i="2"/>
  <c r="Q444" i="2"/>
  <c r="Q440" i="2"/>
  <c r="Q436" i="2"/>
  <c r="Q432" i="2"/>
  <c r="Q428" i="2"/>
  <c r="Q424" i="2"/>
  <c r="Q420" i="2"/>
  <c r="Q416" i="2"/>
  <c r="Q412" i="2"/>
  <c r="Q408" i="2"/>
  <c r="Q404" i="2"/>
  <c r="Q400" i="2"/>
  <c r="Q396" i="2"/>
  <c r="Q392" i="2"/>
  <c r="Q388" i="2"/>
  <c r="Q384" i="2"/>
  <c r="Q380" i="2"/>
  <c r="Q376" i="2"/>
  <c r="Q372" i="2"/>
  <c r="Q368" i="2"/>
  <c r="Q364" i="2"/>
  <c r="Q360" i="2"/>
  <c r="Q356" i="2"/>
  <c r="Q352" i="2"/>
  <c r="Q348" i="2"/>
  <c r="Q344" i="2"/>
  <c r="Q340" i="2"/>
  <c r="Q336" i="2"/>
  <c r="Q332" i="2"/>
  <c r="Q328" i="2"/>
  <c r="Q324" i="2"/>
  <c r="Q320" i="2"/>
  <c r="Q316" i="2"/>
  <c r="Q312" i="2"/>
  <c r="Q308" i="2"/>
  <c r="Q304" i="2"/>
  <c r="Q300" i="2"/>
  <c r="Q296" i="2"/>
  <c r="Q292" i="2"/>
  <c r="Q288" i="2"/>
  <c r="Q284" i="2"/>
  <c r="Q280" i="2"/>
  <c r="Q276" i="2"/>
  <c r="Q272" i="2"/>
  <c r="Q268" i="2"/>
  <c r="Q264" i="2"/>
  <c r="Q260" i="2"/>
  <c r="Q256" i="2"/>
  <c r="Q252" i="2"/>
  <c r="Q248" i="2"/>
  <c r="Q244" i="2"/>
  <c r="Q240" i="2"/>
  <c r="S122" i="2"/>
  <c r="S553" i="2"/>
  <c r="S572" i="2"/>
  <c r="S222" i="2"/>
  <c r="S275" i="2"/>
  <c r="S130" i="2"/>
  <c r="S233" i="2"/>
  <c r="S414" i="2"/>
  <c r="S227" i="2"/>
  <c r="S309" i="2"/>
  <c r="S512" i="2"/>
  <c r="S119" i="2"/>
  <c r="S71" i="2"/>
  <c r="S74" i="2" l="1"/>
  <c r="S371" i="2"/>
  <c r="S327" i="2"/>
  <c r="S355" i="2"/>
  <c r="S391" i="2"/>
  <c r="S146" i="2"/>
  <c r="S423" i="2"/>
  <c r="S381" i="2"/>
  <c r="S378" i="2"/>
  <c r="S377" i="2"/>
  <c r="S490" i="2"/>
  <c r="S458" i="2"/>
  <c r="S388" i="2"/>
  <c r="S502" i="2"/>
  <c r="S457" i="2"/>
  <c r="S415" i="2"/>
  <c r="S668" i="2"/>
  <c r="S481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2" i="2"/>
  <c r="S73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S114" i="2"/>
  <c r="S115" i="2"/>
  <c r="S116" i="2"/>
  <c r="S117" i="2"/>
  <c r="S118" i="2"/>
  <c r="S120" i="2"/>
  <c r="S121" i="2"/>
  <c r="S123" i="2"/>
  <c r="S124" i="2"/>
  <c r="S125" i="2"/>
  <c r="S131" i="2"/>
  <c r="S133" i="2"/>
  <c r="S134" i="2"/>
  <c r="S135" i="2"/>
  <c r="S136" i="2"/>
  <c r="S137" i="2"/>
  <c r="S138" i="2"/>
  <c r="S143" i="2"/>
  <c r="S145" i="2"/>
  <c r="S140" i="2" l="1"/>
  <c r="S127" i="2"/>
  <c r="S144" i="2"/>
  <c r="S132" i="2"/>
  <c r="S142" i="2"/>
  <c r="S129" i="2"/>
  <c r="S141" i="2"/>
  <c r="S128" i="2"/>
  <c r="S139" i="2"/>
  <c r="S126" i="2"/>
  <c r="S674" i="2"/>
  <c r="S649" i="2"/>
  <c r="S637" i="2"/>
  <c r="S613" i="2"/>
  <c r="S589" i="2"/>
  <c r="S563" i="2"/>
  <c r="S538" i="2"/>
  <c r="S514" i="2"/>
  <c r="S501" i="2"/>
  <c r="S478" i="2"/>
  <c r="S452" i="2"/>
  <c r="S427" i="2"/>
  <c r="S686" i="2"/>
  <c r="S661" i="2"/>
  <c r="S625" i="2"/>
  <c r="S601" i="2"/>
  <c r="S576" i="2"/>
  <c r="S550" i="2"/>
  <c r="S526" i="2"/>
  <c r="S492" i="2"/>
  <c r="S466" i="2"/>
  <c r="S676" i="2"/>
  <c r="S651" i="2"/>
  <c r="S639" i="2"/>
  <c r="S615" i="2"/>
  <c r="S603" i="2"/>
  <c r="S591" i="2"/>
  <c r="S578" i="2"/>
  <c r="S565" i="2"/>
  <c r="S552" i="2"/>
  <c r="S540" i="2"/>
  <c r="S528" i="2"/>
  <c r="S516" i="2"/>
  <c r="S503" i="2"/>
  <c r="S480" i="2"/>
  <c r="S468" i="2"/>
  <c r="S454" i="2"/>
  <c r="S442" i="2"/>
  <c r="S429" i="2"/>
  <c r="S416" i="2"/>
  <c r="S402" i="2"/>
  <c r="S663" i="2"/>
  <c r="S627" i="2"/>
  <c r="S440" i="2"/>
  <c r="S680" i="2"/>
  <c r="S667" i="2"/>
  <c r="S655" i="2"/>
  <c r="S643" i="2"/>
  <c r="S631" i="2"/>
  <c r="S619" i="2"/>
  <c r="S607" i="2"/>
  <c r="S595" i="2"/>
  <c r="S583" i="2"/>
  <c r="S569" i="2"/>
  <c r="S557" i="2"/>
  <c r="S544" i="2"/>
  <c r="S472" i="2"/>
  <c r="S460" i="2"/>
  <c r="S446" i="2"/>
  <c r="S434" i="2"/>
  <c r="S420" i="2"/>
  <c r="S406" i="2"/>
  <c r="S684" i="2"/>
  <c r="S672" i="2"/>
  <c r="S659" i="2"/>
  <c r="S647" i="2"/>
  <c r="S635" i="2"/>
  <c r="S623" i="2"/>
  <c r="S548" i="2"/>
  <c r="S536" i="2"/>
  <c r="S524" i="2"/>
  <c r="S511" i="2"/>
  <c r="S499" i="2"/>
  <c r="S489" i="2"/>
  <c r="S476" i="2"/>
  <c r="S398" i="2"/>
  <c r="S679" i="2"/>
  <c r="S606" i="2"/>
  <c r="S594" i="2"/>
  <c r="S581" i="2"/>
  <c r="S568" i="2"/>
  <c r="S556" i="2"/>
  <c r="S543" i="2"/>
  <c r="S531" i="2"/>
  <c r="S519" i="2"/>
  <c r="S506" i="2"/>
  <c r="S685" i="2"/>
  <c r="S673" i="2"/>
  <c r="S660" i="2"/>
  <c r="S648" i="2"/>
  <c r="S636" i="2"/>
  <c r="S624" i="2"/>
  <c r="S612" i="2"/>
  <c r="S600" i="2"/>
  <c r="S588" i="2"/>
  <c r="S575" i="2"/>
  <c r="S562" i="2"/>
  <c r="S549" i="2"/>
  <c r="S537" i="2"/>
  <c r="S525" i="2"/>
  <c r="S513" i="2"/>
  <c r="S500" i="2"/>
  <c r="S491" i="2"/>
  <c r="S477" i="2"/>
  <c r="S465" i="2"/>
  <c r="S451" i="2"/>
  <c r="S439" i="2"/>
  <c r="S426" i="2"/>
  <c r="S411" i="2"/>
  <c r="S399" i="2"/>
  <c r="S495" i="2"/>
  <c r="S484" i="2"/>
  <c r="S471" i="2"/>
  <c r="S459" i="2"/>
  <c r="S445" i="2"/>
  <c r="S433" i="2"/>
  <c r="S419" i="2"/>
  <c r="S405" i="2"/>
  <c r="S675" i="2"/>
  <c r="S662" i="2"/>
  <c r="S650" i="2"/>
  <c r="S638" i="2"/>
  <c r="S626" i="2"/>
  <c r="S614" i="2"/>
  <c r="S602" i="2"/>
  <c r="S590" i="2"/>
  <c r="S577" i="2"/>
  <c r="S564" i="2"/>
  <c r="S551" i="2"/>
  <c r="S539" i="2"/>
  <c r="S527" i="2"/>
  <c r="S515" i="2"/>
  <c r="S479" i="2"/>
  <c r="S467" i="2"/>
  <c r="S453" i="2"/>
  <c r="S441" i="2"/>
  <c r="S428" i="2"/>
  <c r="S413" i="2"/>
  <c r="S401" i="2"/>
  <c r="S412" i="2"/>
  <c r="S400" i="2"/>
  <c r="S683" i="2"/>
  <c r="S658" i="2"/>
  <c r="S634" i="2"/>
  <c r="S610" i="2"/>
  <c r="S598" i="2"/>
  <c r="S586" i="2"/>
  <c r="S573" i="2"/>
  <c r="S560" i="2"/>
  <c r="S547" i="2"/>
  <c r="S646" i="2"/>
  <c r="S671" i="2"/>
  <c r="S622" i="2"/>
  <c r="S681" i="2"/>
  <c r="S608" i="2"/>
  <c r="S654" i="2"/>
  <c r="S642" i="2"/>
  <c r="S630" i="2"/>
  <c r="S618" i="2"/>
  <c r="S666" i="2"/>
  <c r="S669" i="2"/>
  <c r="S644" i="2"/>
  <c r="S535" i="2"/>
  <c r="S523" i="2"/>
  <c r="S510" i="2"/>
  <c r="S498" i="2"/>
  <c r="S488" i="2"/>
  <c r="S532" i="2"/>
  <c r="S520" i="2"/>
  <c r="S507" i="2"/>
  <c r="S496" i="2"/>
  <c r="S485" i="2"/>
  <c r="S475" i="2"/>
  <c r="S463" i="2"/>
  <c r="S449" i="2"/>
  <c r="S437" i="2"/>
  <c r="S424" i="2"/>
  <c r="S409" i="2"/>
  <c r="S397" i="2"/>
  <c r="S656" i="2"/>
  <c r="S632" i="2"/>
  <c r="S620" i="2"/>
  <c r="S358" i="2"/>
  <c r="S183" i="2"/>
  <c r="S383" i="2"/>
  <c r="S368" i="2"/>
  <c r="S356" i="2"/>
  <c r="S343" i="2"/>
  <c r="S332" i="2"/>
  <c r="S319" i="2"/>
  <c r="S306" i="2"/>
  <c r="S294" i="2"/>
  <c r="S282" i="2"/>
  <c r="S268" i="2"/>
  <c r="S256" i="2"/>
  <c r="S244" i="2"/>
  <c r="S231" i="2"/>
  <c r="S217" i="2"/>
  <c r="S205" i="2"/>
  <c r="S193" i="2"/>
  <c r="S181" i="2"/>
  <c r="S168" i="2"/>
  <c r="S156" i="2"/>
  <c r="S611" i="2"/>
  <c r="S464" i="2"/>
  <c r="S307" i="2"/>
  <c r="S157" i="2"/>
  <c r="S207" i="2"/>
  <c r="S682" i="2"/>
  <c r="S670" i="2"/>
  <c r="S657" i="2"/>
  <c r="S645" i="2"/>
  <c r="S633" i="2"/>
  <c r="S621" i="2"/>
  <c r="S609" i="2"/>
  <c r="S597" i="2"/>
  <c r="S585" i="2"/>
  <c r="S571" i="2"/>
  <c r="S559" i="2"/>
  <c r="S546" i="2"/>
  <c r="S534" i="2"/>
  <c r="S522" i="2"/>
  <c r="S509" i="2"/>
  <c r="S487" i="2"/>
  <c r="S474" i="2"/>
  <c r="S462" i="2"/>
  <c r="S448" i="2"/>
  <c r="S436" i="2"/>
  <c r="S422" i="2"/>
  <c r="S408" i="2"/>
  <c r="S396" i="2"/>
  <c r="S382" i="2"/>
  <c r="S367" i="2"/>
  <c r="S354" i="2"/>
  <c r="S342" i="2"/>
  <c r="S331" i="2"/>
  <c r="S318" i="2"/>
  <c r="S305" i="2"/>
  <c r="S293" i="2"/>
  <c r="S281" i="2"/>
  <c r="S267" i="2"/>
  <c r="S255" i="2"/>
  <c r="S243" i="2"/>
  <c r="S230" i="2"/>
  <c r="S216" i="2"/>
  <c r="S204" i="2"/>
  <c r="S192" i="2"/>
  <c r="S180" i="2"/>
  <c r="S167" i="2"/>
  <c r="S155" i="2"/>
  <c r="S599" i="2"/>
  <c r="S450" i="2"/>
  <c r="S295" i="2"/>
  <c r="S195" i="2"/>
  <c r="S596" i="2"/>
  <c r="S584" i="2"/>
  <c r="S570" i="2"/>
  <c r="S558" i="2"/>
  <c r="S545" i="2"/>
  <c r="S533" i="2"/>
  <c r="S521" i="2"/>
  <c r="S508" i="2"/>
  <c r="S497" i="2"/>
  <c r="S486" i="2"/>
  <c r="S473" i="2"/>
  <c r="S461" i="2"/>
  <c r="S447" i="2"/>
  <c r="S435" i="2"/>
  <c r="S421" i="2"/>
  <c r="S407" i="2"/>
  <c r="S395" i="2"/>
  <c r="S380" i="2"/>
  <c r="S366" i="2"/>
  <c r="S353" i="2"/>
  <c r="S341" i="2"/>
  <c r="S330" i="2"/>
  <c r="S317" i="2"/>
  <c r="S304" i="2"/>
  <c r="S292" i="2"/>
  <c r="S280" i="2"/>
  <c r="S266" i="2"/>
  <c r="S254" i="2"/>
  <c r="S242" i="2"/>
  <c r="S229" i="2"/>
  <c r="S215" i="2"/>
  <c r="S203" i="2"/>
  <c r="S191" i="2"/>
  <c r="S179" i="2"/>
  <c r="S166" i="2"/>
  <c r="S154" i="2"/>
  <c r="S587" i="2"/>
  <c r="S438" i="2"/>
  <c r="S283" i="2"/>
  <c r="S394" i="2"/>
  <c r="S379" i="2"/>
  <c r="S365" i="2"/>
  <c r="S352" i="2"/>
  <c r="S340" i="2"/>
  <c r="S329" i="2"/>
  <c r="S316" i="2"/>
  <c r="S303" i="2"/>
  <c r="S291" i="2"/>
  <c r="S279" i="2"/>
  <c r="S265" i="2"/>
  <c r="S253" i="2"/>
  <c r="S241" i="2"/>
  <c r="S228" i="2"/>
  <c r="S214" i="2"/>
  <c r="S202" i="2"/>
  <c r="S190" i="2"/>
  <c r="S178" i="2"/>
  <c r="S165" i="2"/>
  <c r="S153" i="2"/>
  <c r="S574" i="2"/>
  <c r="S425" i="2"/>
  <c r="S269" i="2"/>
  <c r="S376" i="2"/>
  <c r="S351" i="2"/>
  <c r="S339" i="2"/>
  <c r="S328" i="2"/>
  <c r="S302" i="2"/>
  <c r="S290" i="2"/>
  <c r="S278" i="2"/>
  <c r="S264" i="2"/>
  <c r="S252" i="2"/>
  <c r="S240" i="2"/>
  <c r="S226" i="2"/>
  <c r="S213" i="2"/>
  <c r="S201" i="2"/>
  <c r="S189" i="2"/>
  <c r="S177" i="2"/>
  <c r="S164" i="2"/>
  <c r="S152" i="2"/>
  <c r="S561" i="2"/>
  <c r="S410" i="2"/>
  <c r="S257" i="2"/>
  <c r="S393" i="2"/>
  <c r="S315" i="2"/>
  <c r="S653" i="2"/>
  <c r="S629" i="2"/>
  <c r="S605" i="2"/>
  <c r="S580" i="2"/>
  <c r="S567" i="2"/>
  <c r="S542" i="2"/>
  <c r="S530" i="2"/>
  <c r="S518" i="2"/>
  <c r="S505" i="2"/>
  <c r="S494" i="2"/>
  <c r="S483" i="2"/>
  <c r="S470" i="2"/>
  <c r="S456" i="2"/>
  <c r="S444" i="2"/>
  <c r="S432" i="2"/>
  <c r="S418" i="2"/>
  <c r="S404" i="2"/>
  <c r="S392" i="2"/>
  <c r="S363" i="2"/>
  <c r="S350" i="2"/>
  <c r="S338" i="2"/>
  <c r="S326" i="2"/>
  <c r="S314" i="2"/>
  <c r="S301" i="2"/>
  <c r="S289" i="2"/>
  <c r="S277" i="2"/>
  <c r="S263" i="2"/>
  <c r="S251" i="2"/>
  <c r="S239" i="2"/>
  <c r="S225" i="2"/>
  <c r="S212" i="2"/>
  <c r="S200" i="2"/>
  <c r="S188" i="2"/>
  <c r="S175" i="2"/>
  <c r="S163" i="2"/>
  <c r="S151" i="2"/>
  <c r="S245" i="2"/>
  <c r="S364" i="2"/>
  <c r="S678" i="2"/>
  <c r="S665" i="2"/>
  <c r="S641" i="2"/>
  <c r="S617" i="2"/>
  <c r="S593" i="2"/>
  <c r="S555" i="2"/>
  <c r="S677" i="2"/>
  <c r="S664" i="2"/>
  <c r="S652" i="2"/>
  <c r="S640" i="2"/>
  <c r="S628" i="2"/>
  <c r="S616" i="2"/>
  <c r="S604" i="2"/>
  <c r="S592" i="2"/>
  <c r="S579" i="2"/>
  <c r="S566" i="2"/>
  <c r="S554" i="2"/>
  <c r="S541" i="2"/>
  <c r="S529" i="2"/>
  <c r="S517" i="2"/>
  <c r="S504" i="2"/>
  <c r="S493" i="2"/>
  <c r="S482" i="2"/>
  <c r="S469" i="2"/>
  <c r="S455" i="2"/>
  <c r="S443" i="2"/>
  <c r="S430" i="2"/>
  <c r="S417" i="2"/>
  <c r="S403" i="2"/>
  <c r="S390" i="2"/>
  <c r="S375" i="2"/>
  <c r="S362" i="2"/>
  <c r="S349" i="2"/>
  <c r="S337" i="2"/>
  <c r="S325" i="2"/>
  <c r="S313" i="2"/>
  <c r="S300" i="2"/>
  <c r="S288" i="2"/>
  <c r="S276" i="2"/>
  <c r="S262" i="2"/>
  <c r="S250" i="2"/>
  <c r="S238" i="2"/>
  <c r="S224" i="2"/>
  <c r="S211" i="2"/>
  <c r="S199" i="2"/>
  <c r="S187" i="2"/>
  <c r="S174" i="2"/>
  <c r="S162" i="2"/>
  <c r="S150" i="2"/>
  <c r="S384" i="2"/>
  <c r="S232" i="2"/>
  <c r="S389" i="2"/>
  <c r="S374" i="2"/>
  <c r="S361" i="2"/>
  <c r="S348" i="2"/>
  <c r="S336" i="2"/>
  <c r="S324" i="2"/>
  <c r="S312" i="2"/>
  <c r="S299" i="2"/>
  <c r="S287" i="2"/>
  <c r="S274" i="2"/>
  <c r="S261" i="2"/>
  <c r="S249" i="2"/>
  <c r="S237" i="2"/>
  <c r="S223" i="2"/>
  <c r="S210" i="2"/>
  <c r="S198" i="2"/>
  <c r="S186" i="2"/>
  <c r="S173" i="2"/>
  <c r="S161" i="2"/>
  <c r="S149" i="2"/>
  <c r="S369" i="2"/>
  <c r="S218" i="2"/>
  <c r="S387" i="2"/>
  <c r="S373" i="2"/>
  <c r="S360" i="2"/>
  <c r="S347" i="2"/>
  <c r="S335" i="2"/>
  <c r="S323" i="2"/>
  <c r="S311" i="2"/>
  <c r="S298" i="2"/>
  <c r="S286" i="2"/>
  <c r="S273" i="2"/>
  <c r="S260" i="2"/>
  <c r="S248" i="2"/>
  <c r="S236" i="2"/>
  <c r="S221" i="2"/>
  <c r="S209" i="2"/>
  <c r="S197" i="2"/>
  <c r="S185" i="2"/>
  <c r="S172" i="2"/>
  <c r="S160" i="2"/>
  <c r="S148" i="2"/>
  <c r="S357" i="2"/>
  <c r="S206" i="2"/>
  <c r="S386" i="2"/>
  <c r="S372" i="2"/>
  <c r="S359" i="2"/>
  <c r="S346" i="2"/>
  <c r="S322" i="2"/>
  <c r="S310" i="2"/>
  <c r="S297" i="2"/>
  <c r="S285" i="2"/>
  <c r="S272" i="2"/>
  <c r="S259" i="2"/>
  <c r="S247" i="2"/>
  <c r="S235" i="2"/>
  <c r="S220" i="2"/>
  <c r="S208" i="2"/>
  <c r="S196" i="2"/>
  <c r="S184" i="2"/>
  <c r="S171" i="2"/>
  <c r="S159" i="2"/>
  <c r="S147" i="2"/>
  <c r="S344" i="2"/>
  <c r="S194" i="2"/>
  <c r="S385" i="2"/>
  <c r="S370" i="2"/>
  <c r="S345" i="2"/>
  <c r="S321" i="2"/>
  <c r="S308" i="2"/>
  <c r="S296" i="2"/>
  <c r="S284" i="2"/>
  <c r="S270" i="2"/>
  <c r="S258" i="2"/>
  <c r="S246" i="2"/>
  <c r="S234" i="2"/>
  <c r="S219" i="2"/>
  <c r="S170" i="2"/>
  <c r="S158" i="2"/>
  <c r="S333" i="2"/>
  <c r="S182" i="2"/>
  <c r="S334" i="2"/>
  <c r="S320" i="2"/>
  <c r="S169" i="2"/>
  <c r="L7" i="2" l="1"/>
  <c r="L687" i="2" l="1"/>
  <c r="O7" i="2"/>
  <c r="O687" i="2" s="1"/>
  <c r="M7" i="2"/>
  <c r="M687" i="2" s="1"/>
  <c r="S7" i="2" l="1"/>
  <c r="S687" i="2" s="1"/>
  <c r="Q7" i="2"/>
  <c r="Q687" i="2" s="1"/>
</calcChain>
</file>

<file path=xl/sharedStrings.xml><?xml version="1.0" encoding="utf-8"?>
<sst xmlns="http://schemas.openxmlformats.org/spreadsheetml/2006/main" count="4123" uniqueCount="980">
  <si>
    <t>Nombre</t>
  </si>
  <si>
    <t>ELADIO MANUEL RODRIGUEZ PEREZ</t>
  </si>
  <si>
    <t>ENCARGADO (A) DE TESORERIA</t>
  </si>
  <si>
    <t>JOSE RAFAEL DURAN ACEVEDO</t>
  </si>
  <si>
    <t>ANALISTA</t>
  </si>
  <si>
    <t>LUIS GILBERTO CROUSSETT PAULINO</t>
  </si>
  <si>
    <t xml:space="preserve">ENCARGADO (A) DEPTO. ALMACEN </t>
  </si>
  <si>
    <t>LUIS ALBERTO PIMENTEL CARABALLO</t>
  </si>
  <si>
    <t>DIRECTOR (A)</t>
  </si>
  <si>
    <t>ENCARGADO (A)</t>
  </si>
  <si>
    <t>VIOLETA HERNANDEZ PAYAN</t>
  </si>
  <si>
    <t>ANALISTA FINANCIERO</t>
  </si>
  <si>
    <t>CONSERJE</t>
  </si>
  <si>
    <t>CARMEN MAYOIRES MARTINEZ ALVAREZ</t>
  </si>
  <si>
    <t>AUXILIAR ADMINISTRATIVO II</t>
  </si>
  <si>
    <t>FATIMA JUSTA SANTANA MENDEZ</t>
  </si>
  <si>
    <t>ENC. DE EVENTOS</t>
  </si>
  <si>
    <t>SOBANNI SUERO MENDEZ</t>
  </si>
  <si>
    <t>ANALISTA FINANCIERA</t>
  </si>
  <si>
    <t>SUPERVISOR (A)</t>
  </si>
  <si>
    <t>WALLY NASSER HASBUN HERNANDEZ</t>
  </si>
  <si>
    <t>AUXILIAR ADMINISTRATIVO (A)</t>
  </si>
  <si>
    <t>JOEL BENJAMIN DEL ORBE CASTRO</t>
  </si>
  <si>
    <t>PARALEGAL</t>
  </si>
  <si>
    <t>IVERIS YANET RIVAS CASTILLO</t>
  </si>
  <si>
    <t>ELIZABETH MARIA MEJIA VIÑAS</t>
  </si>
  <si>
    <t>KATHERINE MARTINEZ ACOSTA</t>
  </si>
  <si>
    <t>ENCARGADO(A) DEPARTAMENTO  PR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</si>
  <si>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</si>
  <si>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</si>
  <si>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</si>
  <si>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</si>
  <si>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</si>
  <si>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</si>
  <si>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</si>
  <si>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</si>
  <si>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</si>
  <si>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</si>
  <si>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LUIS EDMUNDO MARIA PICHARDO</t>
  </si>
  <si>
    <t>SOPORTE TECNICO</t>
  </si>
  <si>
    <t>MAIYELIN MARLENE APONTE DISLA</t>
  </si>
  <si>
    <t>OFICIAL SERVICIO AL USUARIO</t>
  </si>
  <si>
    <t>ROSA TRINIDAD CORREA CORREA</t>
  </si>
  <si>
    <t>ABOGADO (A) I</t>
  </si>
  <si>
    <t>MOISES LOVERA DE LA CRUZ</t>
  </si>
  <si>
    <t>FRANCIS MAYRENI ROSA PUJOLS</t>
  </si>
  <si>
    <t>ELECTRICISTA</t>
  </si>
  <si>
    <t>AMELFIS CORREA GARCIA</t>
  </si>
  <si>
    <t>CARLOS MANUEL TORIBIO BELTREZ</t>
  </si>
  <si>
    <t>DIAGRAMADOR</t>
  </si>
  <si>
    <t>MANUEL ESTEBAN SISA MENDEZ</t>
  </si>
  <si>
    <t>ABOGADO (A)</t>
  </si>
  <si>
    <t>AUXILIAR</t>
  </si>
  <si>
    <t>ABOGADO (A) II</t>
  </si>
  <si>
    <t>DANESCA MADELIN PERALTA CORDERO</t>
  </si>
  <si>
    <t>ANALISTA DE CALIDAD</t>
  </si>
  <si>
    <t>GRESTHEL MICHELLE QUIÑONES ROSARIO</t>
  </si>
  <si>
    <t>STERLING JOSE PEREZ MALDONADO</t>
  </si>
  <si>
    <t>LUIS PLACIDO ALCANTARA MARTINEZ</t>
  </si>
  <si>
    <t>BELGICA ANTONIA LOPEZ MARTINEZ</t>
  </si>
  <si>
    <t>BRANDON EMILIO SOTO SANTANA</t>
  </si>
  <si>
    <t>JESSICA STEPHANY BATISTA JIMENEZ</t>
  </si>
  <si>
    <t>BRENDA MERCEDES MATOS PEREZ</t>
  </si>
  <si>
    <t>CONTADOR (A)</t>
  </si>
  <si>
    <t>GENIL LISBETH GONZALEZ GONZALEZ</t>
  </si>
  <si>
    <t>PEDRO ANTONIO LOPEZ MEDINA</t>
  </si>
  <si>
    <t>AVIGAIRYS PEREZ MORETA</t>
  </si>
  <si>
    <t>CESAR ENRIQUE MORILLO RIVERA</t>
  </si>
  <si>
    <t>DAMARIS DE JESUS HERNANDEZ</t>
  </si>
  <si>
    <t>PSICOLOGO (A)</t>
  </si>
  <si>
    <t>RICARDO JOSE CASTRO JIMENEZ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</si>
  <si>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</si>
  <si>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</si>
  <si>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</si>
  <si>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</si>
  <si>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</si>
  <si>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</si>
  <si>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</si>
  <si>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ARIEL DE JESUS HEREDIA RICARDO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</si>
  <si>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</si>
  <si>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</si>
  <si>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</si>
  <si>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</si>
  <si>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</si>
  <si>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RAULISA ELIZABETH MOREL MENDEZ</t>
  </si>
  <si>
    <t>SECRETARIA EJECUTIVA</t>
  </si>
  <si>
    <t>OSCAR LUIS PEÑA SEVERINO</t>
  </si>
  <si>
    <t>LINETTE DEL ROSARIO SALVADOR</t>
  </si>
  <si>
    <t>AILEEN ALFONSINA ALBA PEREZ</t>
  </si>
  <si>
    <t>AMBAR DEL CARMEN PEREZ SANTANA</t>
  </si>
  <si>
    <t>TECNICO DE TESORERIA</t>
  </si>
  <si>
    <t>STHEISSY MARIEL GUZMAN MORFA</t>
  </si>
  <si>
    <t>TECNICO</t>
  </si>
  <si>
    <t>JESUS ALBERTO BATISTA MARTINEZ</t>
  </si>
  <si>
    <t>TECNICO CONTABILIDAD</t>
  </si>
  <si>
    <t>ANALISTA DE PLANIFICACION</t>
  </si>
  <si>
    <t>MAICOT JESUS PAYERO LIRIANO</t>
  </si>
  <si>
    <t>SOPORTE TECNICO INFORMATICO</t>
  </si>
  <si>
    <t>ELIKA DAZEMI ESPINAL SANCHEZ</t>
  </si>
  <si>
    <t>RANFI AGUILERA SOLIS</t>
  </si>
  <si>
    <t>ANALISTA DE REDES</t>
  </si>
  <si>
    <t>YONATHAN VALENTIN MERCEDES MORENO</t>
  </si>
  <si>
    <t>BRAHIAN DE LEON RAMIREZ</t>
  </si>
  <si>
    <t>DISEÑADOR GRAFICO</t>
  </si>
  <si>
    <t>KATHERINE SOFIA AGRAMONTE CABRERA</t>
  </si>
  <si>
    <t>AUXILIAR CONTABILIDAD</t>
  </si>
  <si>
    <t>BERLIZA ALTAGRACIA RODRIGUEZ FURCAL</t>
  </si>
  <si>
    <t>TECNICO DE ATENCION AL USUARI</t>
  </si>
  <si>
    <t>FRANCISCO BATISTA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</si>
  <si>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</si>
  <si>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</si>
  <si>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</si>
  <si>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</si>
  <si>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</si>
  <si>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</si>
  <si>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</si>
  <si>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DIUVEYDI FIGUEREO ENCARNACION</t>
  </si>
  <si>
    <t>MANUEL DE JESUS PERALTA MATOS</t>
  </si>
  <si>
    <t>VIRGINIA ALTAGRACIA BETANCES PAULIN</t>
  </si>
  <si>
    <t>MARCOS SOSA GUERRERO</t>
  </si>
  <si>
    <t>JOSE ANTONIO HENRIQUEZ TRONCOSO</t>
  </si>
  <si>
    <t>ROBERTO ANTONIO SILVERIO CASTILLO</t>
  </si>
  <si>
    <t>COORDINADOR REGIONAL</t>
  </si>
  <si>
    <t>FRANCISCO GONZALEZ BONILLA</t>
  </si>
  <si>
    <t>COORDINADOR PROVINCIAL</t>
  </si>
  <si>
    <t>ANDERLIN RADHAMES FAMILIA</t>
  </si>
  <si>
    <t>KIMBERLY MARGARITA MEJIA PEREZ</t>
  </si>
  <si>
    <t>INVESTIGADOR SOCIAL</t>
  </si>
  <si>
    <t>VIGILANTE</t>
  </si>
  <si>
    <t>MANUEL FRIAS SOTO</t>
  </si>
  <si>
    <t>JOSE ALBERTO HILARIO BIDO</t>
  </si>
  <si>
    <t>PEDRO ANTONIO PAREDES</t>
  </si>
  <si>
    <t>ADALIS VIELKA MARTINEZ ACEVEDO</t>
  </si>
  <si>
    <t>PATRICIA CONSTANZA REYES</t>
  </si>
  <si>
    <t>BETTY ALMONTE REYES</t>
  </si>
  <si>
    <t>JOSE ALBERTO POLANCO</t>
  </si>
  <si>
    <t>RAYMUNDO GARCIA</t>
  </si>
  <si>
    <t>ALBERTO DE JESUS ARIAS MARTINEZ</t>
  </si>
  <si>
    <t>ROSANNA MARTINEZ CACERES</t>
  </si>
  <si>
    <t>MARINO LINARES JIMENEZ</t>
  </si>
  <si>
    <t>GERMAN VICTORINO RINCON</t>
  </si>
  <si>
    <t>LEON HERRERA DE LA CRUZ</t>
  </si>
  <si>
    <t>RAMON EMILIO ARREDONDO DE LA ROSA</t>
  </si>
  <si>
    <t>RAMON EUSEBIO MARTINEZ MUESES</t>
  </si>
  <si>
    <t>JONATHAN ALEXIS MENA PEREZ</t>
  </si>
  <si>
    <t>KATERIS GARCIA ROSARIO</t>
  </si>
  <si>
    <t>DIOGENES ALEXANDER HEREDIA FELIZ</t>
  </si>
  <si>
    <t>EUSEBIO PAYANO ABAD</t>
  </si>
  <si>
    <t>DIOGENES RAFAEL DE LEON DE LEON</t>
  </si>
  <si>
    <t>RAFAEL EMILIO ARIAS ZOQUIER</t>
  </si>
  <si>
    <t>ALCIBIADES AMERICO CIPRIAN HERNANDE</t>
  </si>
  <si>
    <t>NARCISO SANCHEZ</t>
  </si>
  <si>
    <t>EFREN AMAURYS MEJIA GROSS</t>
  </si>
  <si>
    <t>MARILYS MARIA OLAVERRIA CASADO</t>
  </si>
  <si>
    <t>FERNANDO ANTONIO CASTILLO AQUINO</t>
  </si>
  <si>
    <t>JOSERKING ENMANUEL DE LA ROSA PEGUE</t>
  </si>
  <si>
    <t>MARIA DEL CARMEN MONTAS GIL</t>
  </si>
  <si>
    <t>INSPECTORA</t>
  </si>
  <si>
    <t>ANTONIO TORRES ROSARIO</t>
  </si>
  <si>
    <t>NILSON TURIANO PERALTA ROMERO</t>
  </si>
  <si>
    <t>JUAN BAUTISTA TORIBIO</t>
  </si>
  <si>
    <t>RODOLFO YSIDRO MENDEZ MENDEZ</t>
  </si>
  <si>
    <t>HECTOR ANTONIO GARCIA</t>
  </si>
  <si>
    <t>DOMINGO DEL CARMEN DOMINGUEZ FIGUER</t>
  </si>
  <si>
    <t>BERNARDO ANTONIO VERAS PEREZ</t>
  </si>
  <si>
    <t>MARIA BEATRIZ BENOIT PAULINO</t>
  </si>
  <si>
    <t>AMABLE CRUZ OZORIA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</si>
  <si>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</si>
  <si>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</si>
  <si>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</si>
  <si>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</si>
  <si>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</si>
  <si>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</si>
  <si>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</si>
  <si>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DARIO LANTIGUA</t>
  </si>
  <si>
    <t>WILSON FORTUNA GONZALEZ</t>
  </si>
  <si>
    <t>JOSE JOAQUIN CLASE ROSADO</t>
  </si>
  <si>
    <t>MARTIN MEJIA MEREGILDO</t>
  </si>
  <si>
    <t>BRUNILDO ANTONIO GUZMAN MORILLO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</si>
  <si>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</si>
  <si>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</si>
  <si>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</si>
  <si>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</si>
  <si>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</si>
  <si>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</si>
  <si>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</si>
  <si>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HIPOLITO ESPINAL RODRIGUEZ</t>
  </si>
  <si>
    <t>ANGEL PICHARDO</t>
  </si>
  <si>
    <t>JORGE JUAN BENITEZ</t>
  </si>
  <si>
    <t>CARLOS ALBERTO REYNOSO DE JESUS</t>
  </si>
  <si>
    <t>ARISTIDES ALMANZAR CANARIO</t>
  </si>
  <si>
    <t>JOSE ELIAS PAULINO MARTINEZ</t>
  </si>
  <si>
    <t>ASTRID ANEL VASQUEZ HERNANDEZ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</si>
  <si>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</si>
  <si>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</si>
  <si>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</si>
  <si>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</si>
  <si>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</si>
  <si>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</si>
  <si>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</si>
  <si>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LUIS ALBERTO COMPRES RUIZ</t>
  </si>
  <si>
    <t>SUNAIRY MONTERO PEREZ</t>
  </si>
  <si>
    <t>JUNIOR CESAR MARTINEZ LORA</t>
  </si>
  <si>
    <t>DANIEL ANTONIO BELLIARD VALERIO</t>
  </si>
  <si>
    <t>REYNALDO ADONY DE LOS SANTOS SANTAN</t>
  </si>
  <si>
    <t>JOSE MANUEL PUNTIEL RIVAS</t>
  </si>
  <si>
    <t>AMALIS AQUINO CARRASCO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</si>
  <si>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</si>
  <si>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</si>
  <si>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</si>
  <si>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</si>
  <si>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</si>
  <si>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</si>
  <si>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</si>
  <si>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</si>
  <si>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</si>
  <si>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</si>
  <si>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</si>
  <si>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</si>
  <si>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</si>
  <si>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</si>
  <si>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</si>
  <si>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</si>
  <si>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</si>
  <si>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</si>
  <si>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</si>
  <si>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</si>
  <si>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</si>
  <si>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</si>
  <si>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</si>
  <si>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</si>
  <si>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CONTRATADO</t>
  </si>
  <si>
    <t>2.1.1.2.01</t>
  </si>
  <si>
    <t>DIRECCION PREVENCION  DE LA SEGURIDAD EN LOS SECTORES VULNERABLES</t>
  </si>
  <si>
    <t>CENTRO DE MONITOREO DE LA CIUDAD COLONIAL</t>
  </si>
  <si>
    <t>DIRECCION VENTANILLA UNICA</t>
  </si>
  <si>
    <t>DEPARTAMENTO DE CORRESPONDENCIA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</si>
  <si>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</si>
  <si>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</si>
  <si>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</si>
  <si>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</si>
  <si>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</si>
  <si>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</si>
  <si>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</si>
  <si>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</si>
  <si>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</si>
  <si>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</si>
  <si>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</si>
  <si>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</si>
  <si>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ALMACEN Y SUMINISTRO</t>
  </si>
  <si>
    <t>DEPARTAMENTO DE PUBLICACIONES</t>
  </si>
  <si>
    <t>DEPARTAMENTO DE SERVICIOS GENERALES</t>
  </si>
  <si>
    <t>DIRECCION DE RECURSOS HUMANOS</t>
  </si>
  <si>
    <t>DEPARTAMENTO DE CONTABILIDAD</t>
  </si>
  <si>
    <t>DEPARTAMENTO DE PRENSA</t>
  </si>
  <si>
    <t>MELIDO SORIANO SANTOS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</si>
  <si>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</si>
  <si>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</si>
  <si>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</si>
  <si>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</si>
  <si>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</si>
  <si>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</si>
  <si>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</si>
  <si>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>DIVISION DE PLANIFICACION Y DESARROLLO</t>
  </si>
  <si>
    <t>DIRECCION CONTROL Y REGULACION  DE PRODUCTOS PIROTECNICOS Y QUIMICOS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</si>
  <si>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</si>
  <si>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</si>
  <si>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</si>
  <si>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</si>
  <si>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</si>
  <si>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</si>
  <si>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</si>
  <si>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</si>
  <si>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</si>
  <si>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</si>
  <si>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</si>
  <si>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</si>
  <si>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</si>
  <si>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TENENCIA Y PORTES DE ARMAS</t>
  </si>
  <si>
    <t>DEPARTAMENTO DE REGISTRO Y CONTROL DE PARQUES Y BILLARES</t>
  </si>
  <si>
    <t>DIRECCION ESTUDIOS  Y DIAGNOSTICOS EN LOS SECTORES VULNERABLES</t>
  </si>
  <si>
    <t>DIRECCION SEGUIMIENTO DE DENUNCIAS CIUDADANA</t>
  </si>
  <si>
    <t>DIRECCION COORDINACION MESAS MUNICIPALES</t>
  </si>
  <si>
    <t>DIRECCION  REGISTRO Y CONTROL DE TENENCIA Y PORTE DE ARMAS</t>
  </si>
  <si>
    <t>LABORATORIO BALISTICO Y BIOMETRICO</t>
  </si>
  <si>
    <t>GERSON DANIEL SANCHEZ SANTANA</t>
  </si>
  <si>
    <t>TOTAL GENERAL</t>
  </si>
  <si>
    <t>Sub Cuenta No.</t>
  </si>
  <si>
    <t>Sub total TSS</t>
  </si>
  <si>
    <t>Aprobado por:</t>
  </si>
  <si>
    <t>Director de Recursos Humanos</t>
  </si>
  <si>
    <t xml:space="preserve">          Contenido color azul: opcional</t>
  </si>
  <si>
    <t>FRANCISCO ALEXIS CAMILO JAVIER</t>
  </si>
  <si>
    <t>CARLOS MIGUEL CASTILLO SILVA</t>
  </si>
  <si>
    <t>RAFAEL ANTONIO DURAN MARTINEZ</t>
  </si>
  <si>
    <t>NATY YUKAIRYS FELIZ VALLEJO</t>
  </si>
  <si>
    <t>WILLIAM ALBERTO GARCIA CALA</t>
  </si>
  <si>
    <t>FIORDALISA ROSARIO BECO</t>
  </si>
  <si>
    <t>LAURY ESTEFFANY MARTINEZ</t>
  </si>
  <si>
    <t>RAMON ENRIQUE AMPARO PAULINO</t>
  </si>
  <si>
    <t>YULEIDY YARISA SOTO TEJEDA</t>
  </si>
  <si>
    <t>EDWARD GONZALEZ SANCHEZ</t>
  </si>
  <si>
    <t>FRANCISCO ALBERTO MATOS VASQUEZ</t>
  </si>
  <si>
    <t>GILBERTO YUNIOR BASTARDO RINCON</t>
  </si>
  <si>
    <t>JOSE MIGUEL ORTIZ HERNANDEZ</t>
  </si>
  <si>
    <t>LUIS EMILIO MENDEZ PAULINO</t>
  </si>
  <si>
    <t>RAFAELA ALCANTARA JAVIER</t>
  </si>
  <si>
    <t>MANUELA SARANTE PEÑA</t>
  </si>
  <si>
    <t>JOHNIEL ENRIQUE GOMEZ CALDERON</t>
  </si>
  <si>
    <t>JUAN FRANCISCO VASQUEZ BLANCO</t>
  </si>
  <si>
    <t>JOSE JULIO VALDEZ DAVID</t>
  </si>
  <si>
    <t>MARTE ACOSTA MEDINA</t>
  </si>
  <si>
    <t>LEONARDO EMILIO DOMINGUEZ MELO</t>
  </si>
  <si>
    <t>ISABEL MARTINEZ DIPLAN</t>
  </si>
  <si>
    <t>CARLOS JOSE DE LA ROSA</t>
  </si>
  <si>
    <t>ADALGISA ROSADO CRUZ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</si>
  <si>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</si>
  <si>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</si>
  <si>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</si>
  <si>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</si>
  <si>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</si>
  <si>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</si>
  <si>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</si>
  <si>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</si>
  <si>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</si>
  <si>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</si>
  <si>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GERLY MASIELL MEJIA</t>
  </si>
  <si>
    <t>LUIS EDUARDO MATEO MARTINEZ</t>
  </si>
  <si>
    <t>MARCIA REYES</t>
  </si>
  <si>
    <t>HECTOR RAFAEL CHAVEZ CRUZ</t>
  </si>
  <si>
    <t>ANTONIO VALOY PEREZ</t>
  </si>
  <si>
    <t>RAMON MARIA TORIBIO</t>
  </si>
  <si>
    <t>PEDRO LUIS ALMONTE ALMONTE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</si>
  <si>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</si>
  <si>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</si>
  <si>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</si>
  <si>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</si>
  <si>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</si>
  <si>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</si>
  <si>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</si>
  <si>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</si>
  <si>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</si>
  <si>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</si>
  <si>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</si>
  <si>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</si>
  <si>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</si>
  <si>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</si>
  <si>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</si>
  <si>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</si>
  <si>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</si>
  <si>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</si>
  <si>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</si>
  <si>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COORDINADOR ADMINISTRATIVO</t>
  </si>
  <si>
    <t>ARQUITECTO (A)</t>
  </si>
  <si>
    <t>INGENIERO</t>
  </si>
  <si>
    <t>ENCARGADO (A) DE CORRESPONDEN</t>
  </si>
  <si>
    <t>ANALISTA PROGRAMADOR</t>
  </si>
  <si>
    <t>ANALISTA CAPACITACION Y DESAR</t>
  </si>
  <si>
    <t>GESTOR CULTURAL</t>
  </si>
  <si>
    <t>DEPARTAMENTO DOCUMENTO LEGALES</t>
  </si>
  <si>
    <t>DEPARTAMENTO INSPECCION DE NEGOCIOS DE ARMAS Y MUNICIONES</t>
  </si>
  <si>
    <t>DIRECCION DE COMUNICACIONES</t>
  </si>
  <si>
    <t>Empleado AFP (2.87%)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</si>
  <si>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</si>
  <si>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</si>
  <si>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</si>
  <si>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</si>
  <si>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</si>
  <si>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</si>
  <si>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JENNIFFER SYLVANA MEJIA</t>
  </si>
  <si>
    <t>GREGORY ARISMENDYS BRITO COCA</t>
  </si>
  <si>
    <t>GISSEL DE LOS ANGELES RODRIGUEZ GOM</t>
  </si>
  <si>
    <t>LILIANA PAULINA TEJADA DE LA CRUZ</t>
  </si>
  <si>
    <t>GLENYS IVELISSE GUTIERREZ LOPEZ</t>
  </si>
  <si>
    <t>RAMON SOSA CRUZ</t>
  </si>
  <si>
    <t>LEONCIO GARCIA GOMEZ</t>
  </si>
  <si>
    <t>CARLOS MANUEL JEAN CONCEPCION</t>
  </si>
  <si>
    <t>JOSE JUSTO FELIZ TERRERO</t>
  </si>
  <si>
    <t>JOSE MIGUEL LORENZO CRUZ</t>
  </si>
  <si>
    <t>RAQUEL INMACULADA RODRIGUEZ CASTRO</t>
  </si>
  <si>
    <t>GUILLERMO LOPEZ RIJO</t>
  </si>
  <si>
    <t>JOSE JAIRO VALENZUELA LUNA</t>
  </si>
  <si>
    <t>EVELYN MASSIEL NUÑEZ RODRIGUEZ</t>
  </si>
  <si>
    <t>ROCIO LIZARDO LEGUIZAMON</t>
  </si>
  <si>
    <t>KALIA CESARINA ESPINAL BODRE</t>
  </si>
  <si>
    <t>EDGAR JOEL LIMA MONTERO</t>
  </si>
  <si>
    <t>RODOLFO REYNALDO CASADO PEGUERO</t>
  </si>
  <si>
    <t>BRAYAN RAFAEL GUZMAN JIMENEZ</t>
  </si>
  <si>
    <t>JARLEN MANUEL HICIANO VALLEJO</t>
  </si>
  <si>
    <t>WILFRIDO CATALINO CRUZ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</si>
  <si>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</si>
  <si>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</si>
  <si>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</si>
  <si>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</si>
  <si>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</si>
  <si>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</si>
  <si>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</si>
  <si>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</si>
  <si>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JOB NATAN ANTIGUA RIVERA</t>
  </si>
  <si>
    <t>HUGO ROSEL SANTOS</t>
  </si>
  <si>
    <t>CELSO ANTONIO DE LA CRUZ</t>
  </si>
  <si>
    <t>ARACELIS MENDEZ DE LOS SANTOS</t>
  </si>
  <si>
    <t>MANUEL YSIDRO LOPEZ GUZMAN</t>
  </si>
  <si>
    <t>ZACARIAS DE JESUS</t>
  </si>
  <si>
    <t>KAROLY DANISA PUJOLS MARTINEZ</t>
  </si>
  <si>
    <t>KARIN ALICIA REYES LIZARDO</t>
  </si>
  <si>
    <t>EDWIN DE JESUS MORA CASTRO</t>
  </si>
  <si>
    <t>YULIO JOHANN ORTIZ LORA</t>
  </si>
  <si>
    <t>JOSE AMAURY DE JESUS PEREZ</t>
  </si>
  <si>
    <t>ALBERTO HIGINIO CRUZ NOVO</t>
  </si>
  <si>
    <t>YENNI GRISELDA SOTO TEJEDA</t>
  </si>
  <si>
    <t>YISEL WILLIAMS CALCAÑO</t>
  </si>
  <si>
    <t>CESARINA YUBERKY RAMIREZ MATOS</t>
  </si>
  <si>
    <t>JOEL EMILIO POLANCO PEÑA</t>
  </si>
  <si>
    <t>CALVIN ALEXANDER DIAZ SANTANA</t>
  </si>
  <si>
    <t>EMILIS CESARINA ALMONTE OVALLE</t>
  </si>
  <si>
    <t>CLARA ESTHER DURAN ESPINAL</t>
  </si>
  <si>
    <t>YULEISY HEREDIA SANTANA</t>
  </si>
  <si>
    <t>JOSE RAFAEL JEREZ MOYA</t>
  </si>
  <si>
    <t>DALVIN ADOLFO MONTERO MARQUEZ</t>
  </si>
  <si>
    <t>MARIA ELENA DE LA CRUZ GARCIA</t>
  </si>
  <si>
    <t>SORANLLI MERCADO MARTINEZ</t>
  </si>
  <si>
    <t>ANGIOLINA DIAZ RODRIGUEZ</t>
  </si>
  <si>
    <t>ROSANNA JIMENEZ SANCHEZ</t>
  </si>
  <si>
    <t>ELVIRA IVELISSE SEVERINO GOMEZ</t>
  </si>
  <si>
    <t>ELIZABETH DEL CARMEN CID PERALTA</t>
  </si>
  <si>
    <t>JUAN BAUTISTA GARCIA PEREZ</t>
  </si>
  <si>
    <t>MANUEL DE REGLA DE LEON RODRIGUEZ</t>
  </si>
  <si>
    <t>JACINTO VASQUEZ AMADOR</t>
  </si>
  <si>
    <t>JENRY ANTONIO ALVAREZ CRUZ</t>
  </si>
  <si>
    <t>ROBINSON JOSE LORA RODRIGUEZ</t>
  </si>
  <si>
    <t>JOSE ALEXANDER BALBUENA</t>
  </si>
  <si>
    <t>CRISTIN DELFIN HERASME MONTERO</t>
  </si>
  <si>
    <t>AMADA AGUSTINA SOLANO DE LA CRUZ DE</t>
  </si>
  <si>
    <t>JASSON BAUTISTA GARCIA MATIAS</t>
  </si>
  <si>
    <t>ZACARIAS DE JESUS GARCIA VALDEZ</t>
  </si>
  <si>
    <t>SANTIAGO RAMON CONTRERAS CERDA</t>
  </si>
  <si>
    <t>WARLENY ESTEFANI GUZMAN CARO</t>
  </si>
  <si>
    <t>JULIO ALBERTO MEJIAS VALDEZ</t>
  </si>
  <si>
    <t>DANERYS ELINA VANDERHORST PAREDES</t>
  </si>
  <si>
    <t>JORGE AMADO UREÑA PEÑA</t>
  </si>
  <si>
    <t>RUBEN DAVID CACERES MONTES DE OCA</t>
  </si>
  <si>
    <t>VICTOR BERROA</t>
  </si>
  <si>
    <t>ANNTONY JETZEL MERCEDES ROSARIO</t>
  </si>
  <si>
    <t>ANA CRISTINA CIRIACO DEL ORBE</t>
  </si>
  <si>
    <t>YNES ALTAGRACIA ROSSO RAMIREZ</t>
  </si>
  <si>
    <t>MARIA BELEN SOLANO SANCHEZ</t>
  </si>
  <si>
    <t>ANA JULIA PEREZ VARGAS</t>
  </si>
  <si>
    <t>RICARDO VANDERHORST HILTON</t>
  </si>
  <si>
    <t>ELSA ANTONIA REYES</t>
  </si>
  <si>
    <t>GREGORY DIONICIO RODRIGUEZ SANTIAGO</t>
  </si>
  <si>
    <t>ROSA MARINA MALDONADO ARIAS</t>
  </si>
  <si>
    <t>PEDRO BALDERA GERMAN</t>
  </si>
  <si>
    <t>DALINA ROSARIO VELOZ</t>
  </si>
  <si>
    <t>ERNESTO HERNANDEZ ESTEVEZ</t>
  </si>
  <si>
    <t>RUDDY MANUEL ALMONTE MATEO</t>
  </si>
  <si>
    <t>DANIEL MERAN ZABALA</t>
  </si>
  <si>
    <t>JORDANY ANTONIA GONZALEZ TAVAREZ</t>
  </si>
  <si>
    <t>LEONARDO JUNIOR DE LEON GUZMAN</t>
  </si>
  <si>
    <t>AMPARO AURELINA TRONCOSO MARTINEZ</t>
  </si>
  <si>
    <t>AMRY ISABEL BENCOSME GUZMAN</t>
  </si>
  <si>
    <t>NICOLAS EVANGELISTA MENDOZA</t>
  </si>
  <si>
    <t>ARACELIS ALTAGRACIA VARGAS BLANCO</t>
  </si>
  <si>
    <t>EUGENIO GUZMAN GUZMAN</t>
  </si>
  <si>
    <t>MANUEL DE JESUS HERNANDEZ DIAZ</t>
  </si>
  <si>
    <t>GUSTAVO ENRIQUE ESCANIO MONTILLA</t>
  </si>
  <si>
    <t>VIVIAN ANAMEIRYS DOTEL VOLQUEZ</t>
  </si>
  <si>
    <t>PEDRO ANTONIO SANDOBAL</t>
  </si>
  <si>
    <t>RUFRANNI RAMONA FELIZ PEREZ</t>
  </si>
  <si>
    <t>ANTONIO OSORIA DE LA CRUZ</t>
  </si>
  <si>
    <t>DANNY TAVAREZ PEÑA</t>
  </si>
  <si>
    <t>JUAN CARLOS ABREU DIAZ</t>
  </si>
  <si>
    <t>ISRAEL SARDAÑA RAMON</t>
  </si>
  <si>
    <t>MAXIMINO PEREZ BERIGUETE</t>
  </si>
  <si>
    <t>FAUSTO NUÑEZ VARGAS</t>
  </si>
  <si>
    <t>WIRKIN PLACENCIO SANTIAGO</t>
  </si>
  <si>
    <t>RAMON   ALEXIS MARTINEZ GONZALEZ</t>
  </si>
  <si>
    <t>GUILLERMO JOSE SALETA RODRIGUEZ</t>
  </si>
  <si>
    <t>WILKINS MARTINEZ FERRERAS</t>
  </si>
  <si>
    <t>JOSE RAMON EMILIO SANCHEZ PAYANO</t>
  </si>
  <si>
    <t>DOMINGO ADALBERTO JIMENEZ THOMAS</t>
  </si>
  <si>
    <t>MAXIMILIANO JIMENEZ SOLER</t>
  </si>
  <si>
    <t>LUIS ALBERTO ALVAREZ ESTEVEZ</t>
  </si>
  <si>
    <t>TOMASA ESTHER ALTAGRACIA UVIÑA MART</t>
  </si>
  <si>
    <t>JENNIFER YOSELIN ACOSTA MONTERO</t>
  </si>
  <si>
    <t>YOEL RAMIREZ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</si>
  <si>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</si>
  <si>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</si>
  <si>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</si>
  <si>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</si>
  <si>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</si>
  <si>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</si>
  <si>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</si>
  <si>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</si>
  <si>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</si>
  <si>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DARY MEJIA SUERO</t>
  </si>
  <si>
    <t>AUGUSTO PEREZ DE LA ROSA</t>
  </si>
  <si>
    <t>MIGUEL AUGUSTO VENTURA BONILLA</t>
  </si>
  <si>
    <t>MOISES VALDEZ MARMOLEJOS</t>
  </si>
  <si>
    <t>GUARIONEX JULIAN PEREZ</t>
  </si>
  <si>
    <t>FRANKLIN HERNANDEZ HOLGUIN</t>
  </si>
  <si>
    <t>PAMELA FRANCISCA PEREZ REYES</t>
  </si>
  <si>
    <t>ROBERTO MENA REYES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</si>
  <si>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</si>
  <si>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</si>
  <si>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</si>
  <si>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</si>
  <si>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</si>
  <si>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</si>
  <si>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</si>
  <si>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</si>
  <si>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</si>
  <si>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ODANIS FRANCISCO ORTIZ GOMEZ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</si>
  <si>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</si>
  <si>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</si>
  <si>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</si>
  <si>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</si>
  <si>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</si>
  <si>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</si>
  <si>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</si>
  <si>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</si>
  <si>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</si>
  <si>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JORGE KERY MORALES CASTILLO</t>
  </si>
  <si>
    <t>LUIS MANUEL DELGADO LAUREANO</t>
  </si>
  <si>
    <t>EDWARD MANUEL DOTEL PEREZ</t>
  </si>
  <si>
    <t>ELOISA JACKELINE BAEZ MEJIA</t>
  </si>
  <si>
    <t>EULOGIO AMADO TAVERAS ABREU</t>
  </si>
  <si>
    <t>DEPARTAMENTO DE RELACIONES PUBLICAS</t>
  </si>
  <si>
    <t>DEPARTAMENTO ARCHIVO CENTRAL</t>
  </si>
  <si>
    <t>OBSERVATORIO DE SEGURIDAD CIUDADANA</t>
  </si>
  <si>
    <t>VICEMINISTERIO SEGURIDAD INTERIOR</t>
  </si>
  <si>
    <t>VICEMINISTERIO DE CONTROL Y REGULACION DE ARMAS Y MUNICIONES</t>
  </si>
  <si>
    <t>DEPARTAMENTO DE LITIGIOS</t>
  </si>
  <si>
    <t>ENCARGADA DE RELACIONES PUBLI</t>
  </si>
  <si>
    <t>ENC. DPTO. SEGURIDAD Y MONITO</t>
  </si>
  <si>
    <t>ADMINISTRADOR (A)</t>
  </si>
  <si>
    <t>ANALISTA DE DATOS ESTADISTICO</t>
  </si>
  <si>
    <t>CONTADORA</t>
  </si>
  <si>
    <t>ANALISTA DE PLANIFIC. Y DES.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</si>
  <si>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</si>
  <si>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</si>
  <si>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</si>
  <si>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</si>
  <si>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</si>
  <si>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</si>
  <si>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</si>
  <si>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</si>
  <si>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DAYANNA MIGUELINA PEREZ CUEVAS</t>
  </si>
  <si>
    <t>MARIA ESTELA MEJIA NUÑEZ</t>
  </si>
  <si>
    <t>ESMARLIN ROCIO ARAUJO SANTANA</t>
  </si>
  <si>
    <t>YARITZA MORENO PICHARDO</t>
  </si>
  <si>
    <t>JESUS MARIA CACERES GARCIA</t>
  </si>
  <si>
    <t>CANDIDO SANTOS LORA</t>
  </si>
  <si>
    <t>LEOPOLDO ERNESTO LANTIGUA PEREZ</t>
  </si>
  <si>
    <t>WILLIAN ALBERTO COLON ESTEVEZ</t>
  </si>
  <si>
    <t>VICTOR ANTONIO DE JESUS ALMONTE ROD</t>
  </si>
  <si>
    <t>RAMON SOSA MEDINA</t>
  </si>
  <si>
    <t>DANIEL ORTIZ HERNANDEZ</t>
  </si>
  <si>
    <t>RONNI MARINO CRUZ FLORES</t>
  </si>
  <si>
    <t>RAMON CRISTOBAL VARGAS RODRIGUEZ</t>
  </si>
  <si>
    <t>DAMIANA RAMIREZ SANTANA</t>
  </si>
  <si>
    <t>JERSON DARIO BUENO PERALTA</t>
  </si>
  <si>
    <t>JOSE ERNESTO DENNIS</t>
  </si>
  <si>
    <t>CESAR AUGUSTO FLORES PICHARDO</t>
  </si>
  <si>
    <t>PEDRO GENUIS RIVERA SILVESTRE</t>
  </si>
  <si>
    <t>ROBERTO MARTE CABRAL</t>
  </si>
  <si>
    <t>DULCE MARIA SANTOS CRUZ</t>
  </si>
  <si>
    <t>LORENA HERNANDEZ VALENCIA DE PEREZ</t>
  </si>
  <si>
    <t>INGENIERO CIVIL I</t>
  </si>
  <si>
    <t>BRACELLI BRITANY ANDUJAR REYES</t>
  </si>
  <si>
    <t>AYENDY SORIANO CASTILLO</t>
  </si>
  <si>
    <t>MARIA DEL CARMEN CARRASCO HERRERA</t>
  </si>
  <si>
    <t>JUAN HICHEZ MARTE</t>
  </si>
  <si>
    <t>CARLOS JULIO CIPRIAN BRITO</t>
  </si>
  <si>
    <t>MARIO ANTONIO PEÑA DIAZ</t>
  </si>
  <si>
    <t>YOEL PEÑA PEÑA</t>
  </si>
  <si>
    <t>BARBARA JULISSA ROLLINS SEPULVEDA</t>
  </si>
  <si>
    <t>ROQUE MARIA ESTEVEZ REYNOSO</t>
  </si>
  <si>
    <t>RAILE RAFAEL PEREZ PEREZ</t>
  </si>
  <si>
    <t>ONELSI ALEJANDRO GOMEZ ARIAS</t>
  </si>
  <si>
    <t>MARCIA MEDINA CUEVAS DE MENDEZ</t>
  </si>
  <si>
    <t>GESTOR DE PROTOCOLO</t>
  </si>
  <si>
    <t xml:space="preserve">ISR   (Ley 1192)     </t>
  </si>
  <si>
    <t>Riesgos Laborales (1.3%)</t>
  </si>
  <si>
    <t>Nómina de Sueldos: Empleados Contratados</t>
  </si>
  <si>
    <t>Genero</t>
  </si>
  <si>
    <t>JOEL EVARISTO BLANCO ROSARIO</t>
  </si>
  <si>
    <t>ANALISTA DE EXPEDIENTES</t>
  </si>
  <si>
    <t>DEPARTAMENTO DE EMISION PERMISOS</t>
  </si>
  <si>
    <t>ANDRES NUÑEZ</t>
  </si>
  <si>
    <t>ANSELMO EUSEBIO ACOSTA</t>
  </si>
  <si>
    <t>CRISTIAN RAFAEL MANCEBO JOAQUIN</t>
  </si>
  <si>
    <t>DIONICIO NICOLAS SANTANA GONELL</t>
  </si>
  <si>
    <t>EDWIN JOSE MIGUEL LOPEZ NOVAS</t>
  </si>
  <si>
    <t>ELBA MIGUELINA MERCEDES CASTILLO</t>
  </si>
  <si>
    <t>ELSA ROSANDY ADAMES SEGURA</t>
  </si>
  <si>
    <t>EURY MANUEL ABREU SANTOS</t>
  </si>
  <si>
    <t>GELPIS SERRA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</si>
  <si>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</si>
  <si>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</si>
  <si>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</si>
  <si>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</si>
  <si>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</si>
  <si>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JUAN STARLYN RAMOS VASQUEZ</t>
  </si>
  <si>
    <t>LUIS ALFREDO RODRIGUEZ MONTANDON</t>
  </si>
  <si>
    <t>MARCELINO ALCEQUIEZ ABREU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</si>
  <si>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</si>
  <si>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</si>
  <si>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</si>
  <si>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</si>
  <si>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</si>
  <si>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</si>
  <si>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</si>
  <si>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</si>
  <si>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</si>
  <si>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WILTON RAFAEL MARTE FERMIN</t>
  </si>
  <si>
    <t>YAMILKA ALEJANDRA DELGADO MONTERO</t>
  </si>
  <si>
    <t>YERFRI EMILIA VILLALONA FLORES</t>
  </si>
  <si>
    <t>YOSARA DE LOS SANTOS FRIAS</t>
  </si>
  <si>
    <t>YOSMAR LISSETT TIBURCIO ARRIETA</t>
  </si>
  <si>
    <t>ANALISTA DE OPERACIONES GEOES</t>
  </si>
  <si>
    <t>PROGRAMADOR COMPUTADORAS</t>
  </si>
  <si>
    <t>SUPERVISORA</t>
  </si>
  <si>
    <t>ANALISTA DE ESTADISTICA</t>
  </si>
  <si>
    <t>ALCIBIADES CALDERON BURGOS</t>
  </si>
  <si>
    <t>ANGEL ANTONIO JUSTO</t>
  </si>
  <si>
    <t>CARLOS AUGUSTO PE¥A GUERRERO</t>
  </si>
  <si>
    <t>EMILIO REYES NOVAS</t>
  </si>
  <si>
    <t>FRANCISCO JAVIER SANTOS RODRIGUEZ</t>
  </si>
  <si>
    <t>JHANCEL MIGUEL MOTA CASTRO</t>
  </si>
  <si>
    <t>JOSE RAUL ZORRILLA DE LEON</t>
  </si>
  <si>
    <t>JULIO RIQUERME PERALTA ENCARNACION</t>
  </si>
  <si>
    <t>LUIS ROBERTO YEPEZ PAGAN</t>
  </si>
  <si>
    <t>ADMINISTRADOR REDES Y COMUNIC</t>
  </si>
  <si>
    <t>PEDRO JOSE YSRAEL MONTAS REYES</t>
  </si>
  <si>
    <t>PROSPERO AGRAMONTE ALCEQUIEZ</t>
  </si>
  <si>
    <t>TRINIDAD ALTAGRACIA ROSARIO MOLINA</t>
  </si>
  <si>
    <t>VICTORIA JORKANIA BURGOS HERNANDEZ</t>
  </si>
  <si>
    <t>ALEXANDER LEBRON JIMENEZ</t>
  </si>
  <si>
    <t>CARMEN ALTAGRACIA CASTILLO PEREZ</t>
  </si>
  <si>
    <t>FARIELY LORENA MEJIA DOMINGUEZ</t>
  </si>
  <si>
    <t>MIGUEL ANGEL ANTONIO HERRERA</t>
  </si>
  <si>
    <t>MIGUEL ANTONIO SANTANA SEVERINO</t>
  </si>
  <si>
    <t>OLIBIO DE JESUS SANCHEZ GUZMAN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</si>
  <si>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</si>
  <si>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</si>
  <si>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</si>
  <si>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</si>
  <si>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</si>
  <si>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</si>
  <si>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DAGME JOSEINA SANTOS MARTINEZ</t>
  </si>
  <si>
    <t>DANNY RINCON CARABALLO</t>
  </si>
  <si>
    <t>DAYLIN RAFELINA BAEZ RODRIGUEZ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</si>
  <si>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</si>
  <si>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</si>
  <si>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</si>
  <si>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</si>
  <si>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</si>
  <si>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GUARIONEX MONTERO MONTERO</t>
  </si>
  <si>
    <t>IGNACIO JOSE SANTANA RIJO</t>
  </si>
  <si>
    <t>JOSE AQUILES MONEGRO BERGES</t>
  </si>
  <si>
    <t>JOSE LUIS FLORES</t>
  </si>
  <si>
    <t>LUIS ALONSO MARQUEZ BANEGAS</t>
  </si>
  <si>
    <t>MARCOS ESTEBAN MEDINA GONEL</t>
  </si>
  <si>
    <t>MERALIS HANANI MARTINEZ HENRIQUEZ</t>
  </si>
  <si>
    <t>ROCIO DEL ALBA ROSARIO DEL ORBE</t>
  </si>
  <si>
    <t>SANDRA MICHELLE MENDOZA BAUTISTA</t>
  </si>
  <si>
    <t>TUSIDIDES LEONARDO PEREZ PEREZ</t>
  </si>
  <si>
    <t>VICTOR MANUEL MENDEZ SANCHEZ</t>
  </si>
  <si>
    <t>YOJARY VLADIMIR BERROA GARCIA</t>
  </si>
  <si>
    <t>DEFA LA ALTAGRACIA-MIP</t>
  </si>
  <si>
    <t>COBA SANTO DOMINGO-MIP</t>
  </si>
  <si>
    <t>GOBERNACION CIVIL DE AZUA DE COMPOSTELA- MIP</t>
  </si>
  <si>
    <t>COBA LA ALTAGRACIA-MIP</t>
  </si>
  <si>
    <t>ADRIAN ISAAC SILVERIO GOMEZ</t>
  </si>
  <si>
    <t>ALEXI MARTINEZ POLANCO</t>
  </si>
  <si>
    <t>ANA GENERANDA RODRIGUEZ RODRIGUEZ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</si>
  <si>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</si>
  <si>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</si>
  <si>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</si>
  <si>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</si>
  <si>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</si>
  <si>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</si>
  <si>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ESTAMY RAFAELA COLON VASQUEZ</t>
  </si>
  <si>
    <t>ILEANA CABRERA VASQUEZ</t>
  </si>
  <si>
    <t>JOSE HERIBERTO GOMEZ PICHARDO</t>
  </si>
  <si>
    <t>JOSE NICOLAS CABRERA MARTE</t>
  </si>
  <si>
    <t>MARIA DEYANIRA REYES VALERIO</t>
  </si>
  <si>
    <t>MARTIN ARCADIO MEDINA SANCHEZ</t>
  </si>
  <si>
    <t>ONEL ENCARNACION</t>
  </si>
  <si>
    <t>PERLA MASSIEL MOTA MORE</t>
  </si>
  <si>
    <t>RAFAEL ANTONIO PEÑA LOPEZ</t>
  </si>
  <si>
    <t>RAFAEL CORREA AMPARO</t>
  </si>
  <si>
    <t>RAYMOND JAQUEZ MEJIA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</si>
  <si>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</si>
  <si>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</si>
  <si>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</si>
  <si>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</si>
  <si>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</si>
  <si>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</si>
  <si>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</si>
  <si>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TECNICO DE RELACIONES PUBLICA</t>
  </si>
  <si>
    <t>COBA PERAVIA-MIP</t>
  </si>
  <si>
    <t>COBA HERMANAS MIRABAL-MIP</t>
  </si>
  <si>
    <t>COBA MARIA TRINIDAD SANCHEZ-MIP</t>
  </si>
  <si>
    <t>BERTA RUIZ PEREZ</t>
  </si>
  <si>
    <t>CARMEN IBERICA BAEZ BAEZ</t>
  </si>
  <si>
    <t>CESAR ULLOA MENA</t>
  </si>
  <si>
    <t>CLARA YSABEL MERCEDES CONTRERAS ROD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</si>
  <si>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</si>
  <si>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</si>
  <si>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</si>
  <si>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</si>
  <si>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</si>
  <si>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</si>
  <si>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</si>
  <si>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</si>
  <si>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ERIKA GUZMAN DE LA CRUZ</t>
  </si>
  <si>
    <t>ERNESTO JIMENEZ NOVA</t>
  </si>
  <si>
    <t>HEIRY GARCIA ACOSTA</t>
  </si>
  <si>
    <t>JORGE SALAS GARCIA</t>
  </si>
  <si>
    <t>JOSE FRANCISCO CARDENAS GARCIA</t>
  </si>
  <si>
    <t>JUAN AMBIORIX TORIBIO TORIBIO</t>
  </si>
  <si>
    <t>KELVIN JOEL HERRERA ARACENA</t>
  </si>
  <si>
    <t>LUIS JAVIER LORENZO</t>
  </si>
  <si>
    <t>LUIS MANUEL TORIBIO RODRIGUEZ</t>
  </si>
  <si>
    <t>MANUEL EMILIO MATEO CUETO</t>
  </si>
  <si>
    <t>MANUEL EMILIO PLACIDO SANTANA</t>
  </si>
  <si>
    <t>MANUEL REYNOSO</t>
  </si>
  <si>
    <t>MARCELINO SILVERIO MENDEZ</t>
  </si>
  <si>
    <t>MARIA MACIEL MARTINEZ QUEZADA</t>
  </si>
  <si>
    <t>MILENNY GIL NUÑEZ</t>
  </si>
  <si>
    <t>NANCY QUISQUEYA PAULINO GOMEZ</t>
  </si>
  <si>
    <t>OMAR ALBERTO DE LA ROSA HERNANDEZ</t>
  </si>
  <si>
    <t>ONESIMO MIGUEL CORSINO FLORES</t>
  </si>
  <si>
    <t>ORNELLY LANTIGUA SANCHEZ</t>
  </si>
  <si>
    <t>ORQUIDEA MARINA ROJAS HOLGUIN</t>
  </si>
  <si>
    <t>RAFAEL VARGAS GONZALEZ</t>
  </si>
  <si>
    <t>RAMON AUGUSTO PERALTA NATERA</t>
  </si>
  <si>
    <t>RAUL ANTONIO BARBOSA CEBALLOS</t>
  </si>
  <si>
    <t>SANDRA SEVERINO</t>
  </si>
  <si>
    <t>TOMAS LISANDRO DE JESUS PEREZ</t>
  </si>
  <si>
    <t>WAGNER CESARIN FELIZ ENCARNACION</t>
  </si>
  <si>
    <t>WILQUIN JOSE PEREZ CASTILLO</t>
  </si>
  <si>
    <t>XIOMARA DEL ROCIO ESTELA TORRES</t>
  </si>
  <si>
    <t>ANALISTA COMP. Y BENEFICIOS</t>
  </si>
  <si>
    <t>ENC. DESARROLLO INSTITUCIONAL</t>
  </si>
  <si>
    <t>MEDIADOR</t>
  </si>
  <si>
    <t>ANALISTA SISTEMAS INFORMATICO</t>
  </si>
  <si>
    <t>ANALISTA DESARROLLO INSTITUCI</t>
  </si>
  <si>
    <t>ANALISTA SEGUIMIENTO A DENUNC</t>
  </si>
  <si>
    <t>ENC. DIVISION FORMULACION, MO</t>
  </si>
  <si>
    <t>ENLACE FAMILIAR</t>
  </si>
  <si>
    <t>DEPARTAMENTO ORGANIZACION DEL TRABAJO Y COMPENSACION</t>
  </si>
  <si>
    <t>COBA PUERTO PLATA-MIP</t>
  </si>
  <si>
    <t>GOBERNACION CIVIL DE SAN FRANCISCO DE MACORIS-MIP</t>
  </si>
  <si>
    <t>PROYECTO CASA DE PREVENCION DE SEGURIDAD</t>
  </si>
  <si>
    <t>GOBERNACION CIVIL DE SAN CRISTOBAL-MIP</t>
  </si>
  <si>
    <t>COBA EL SEIBO-MIP</t>
  </si>
  <si>
    <t>GOBERNACION CIVIL DE VALVERDE MAO-MIP</t>
  </si>
  <si>
    <t>DEFA SANTO DOMINGO-MIP</t>
  </si>
  <si>
    <t>COBA LA VEGA-MIP</t>
  </si>
  <si>
    <t>GOBERNACION CIVIL DE SAN PEDRO DE MACORIS-MIP</t>
  </si>
  <si>
    <t>COBA PEDERNALES-MIP</t>
  </si>
  <si>
    <t xml:space="preserve">José Ramón Sánchez Payano
Director Recursos Humanos
</t>
  </si>
  <si>
    <t>Arelis Estévez Ramírez</t>
  </si>
  <si>
    <t xml:space="preserve">    Violeta Hernandez Payan</t>
  </si>
  <si>
    <t xml:space="preserve">                                      Directora Financiera                                </t>
  </si>
  <si>
    <t>ADALBERTO ANTONIO QUEZADA DE LOS SA</t>
  </si>
  <si>
    <t>ANGEL MANUEL BAEZ COSS</t>
  </si>
  <si>
    <t>FRANCISCO ACOSTA LOPEZ</t>
  </si>
  <si>
    <t>FREDY RUBIO RAMON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</si>
  <si>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</si>
  <si>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</si>
  <si>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</si>
  <si>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</si>
  <si>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</si>
  <si>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</si>
  <si>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ROSANNY MEDINA DE LA ROSA</t>
  </si>
  <si>
    <t>COBA SAMANA-MIP</t>
  </si>
  <si>
    <t>CAROLIN CORNELIO ABREU</t>
  </si>
  <si>
    <t>ELSIE MARGARITA LOPEZ LOPEZ</t>
  </si>
  <si>
    <t>ALEXANDER DEL VILLAR HERRERA</t>
  </si>
  <si>
    <t>ALEXIS LEDESMA JOSE</t>
  </si>
  <si>
    <t>BRENDA RAFAELINA ARACENA RODRIGUEZ</t>
  </si>
  <si>
    <t>CEBERINA ZARZUELA VICENTE</t>
  </si>
  <si>
    <t>EMELY ALTAGRACIA GARCIA AYBAR</t>
  </si>
  <si>
    <t>FRANCISCA SATURNINA ESTEVEZ HERNAND</t>
  </si>
  <si>
    <t>FRANCISCO AUGUSTO CRUZ PICHARDO</t>
  </si>
  <si>
    <t>JUAN CARLOS TIBURCIO GONZALEZ</t>
  </si>
  <si>
    <t>MIRIAN DE LOS ANGELES CALDERON VENT</t>
  </si>
  <si>
    <t>MODESTO ROSARIO LOPEZ</t>
  </si>
  <si>
    <t>RAFAEL ANTONIO GARCIA</t>
  </si>
  <si>
    <t>SALVADOR PEREZ SUAREZ</t>
  </si>
  <si>
    <t>SANTA RAMONA BREA GUERRERO</t>
  </si>
  <si>
    <t>VICTORIANO NUÑEZ GERMAN</t>
  </si>
  <si>
    <t>GOBERNACION CIVIL DE EL SEIBO-MIP</t>
  </si>
  <si>
    <t>GOBERNACION CIVIL DE PUERTO PLATA-MIP</t>
  </si>
  <si>
    <t>GOBERNACION CIVIL DE SANTIAGO DE LOS CABALLEROS-MIP</t>
  </si>
  <si>
    <t>GOBERNACION CIVIL DE SAMANA-MIP</t>
  </si>
  <si>
    <t>GOBERNACION CIVIL DE LA ALTAGRACIA-MIP</t>
  </si>
  <si>
    <t>GOBERNACION CIVIL DE MONTECRISTI-MIP</t>
  </si>
  <si>
    <t>GOBERNACION CIVIL DE MARIA TRINIDAD SANCHEZ-MIP</t>
  </si>
  <si>
    <t>GOBERNACION CIVIL DE SAN JUAN DE LA MAGUANA-MIP</t>
  </si>
  <si>
    <t>GOBERNACION CIVIL DE BARAHONA-MIP</t>
  </si>
  <si>
    <t>VICEMINISTERIO GESTION MIGRATORIA  Y NATURALIZACION</t>
  </si>
  <si>
    <t>DEPARTAMENTO EVALUACION DEL DESEMPEÑO Y CAPACITACION</t>
  </si>
  <si>
    <t>ASUNTOS  INTERNOS</t>
  </si>
  <si>
    <t>GOBERNACION CIVIL DE MONSEÑOR NOUEL-MIP</t>
  </si>
  <si>
    <t>GOBERNACION CIVIL DE PERAVIA-MIP</t>
  </si>
  <si>
    <t>GOBERNACION CIVIL DE SAN JOSE DE OCOA-MIP</t>
  </si>
  <si>
    <t>GOBERNACION CIVIL DE HERMANAS MIRABAL-MIP</t>
  </si>
  <si>
    <t>GOBERNACION CIVIL DE DAJABON-MIP</t>
  </si>
  <si>
    <t>GOBERNACION CIVIL DE PEDERNALES-MIP</t>
  </si>
  <si>
    <t>GOBERNACION CIVIL DE HATO MAYOR-MIP</t>
  </si>
  <si>
    <t>MEDICO</t>
  </si>
  <si>
    <t>INGENIERO CIVIL</t>
  </si>
  <si>
    <t>ASESOR FINANCIERO</t>
  </si>
  <si>
    <t>OFICIAL DE ATENCION AL CIUDAD</t>
  </si>
  <si>
    <t>TECNICO ARCHIVISTA</t>
  </si>
  <si>
    <t>ENCARGADO (A) DE REGISTRO</t>
  </si>
  <si>
    <t>TECNICO ATENCION AL CIUDADANO</t>
  </si>
  <si>
    <t>TECNICO ESTADISTICOS</t>
  </si>
  <si>
    <t>ASESOR</t>
  </si>
  <si>
    <t>AMALFI DEL JESUS GONZALEZ</t>
  </si>
  <si>
    <t>ANA MARIANNY CALDERON CASTILLO</t>
  </si>
  <si>
    <t>ANTHONY RAFAEL CARVAJAL REYNOSO</t>
  </si>
  <si>
    <t>CARLOS MANUEL OGANDO BIDO</t>
  </si>
  <si>
    <t>CARLOS RAFAEL RODRIGUEZ GIL</t>
  </si>
  <si>
    <t>CARMEN SILVESTRINA HERRERA MEDRANO</t>
  </si>
  <si>
    <t>DENNIS RAFAEL FIORENTINO VANDERTHOS</t>
  </si>
  <si>
    <t>DISNEY AMADOR MERAN</t>
  </si>
  <si>
    <t>EDUARDO ESTEBAN GUZMAN GARCIA</t>
  </si>
  <si>
    <t>EDWARD EMMANUEL DE AZA SOSA</t>
  </si>
  <si>
    <t>ESPERANZA FEDERICO RODRIGUEZ</t>
  </si>
  <si>
    <t>FRANKLIN CUEVAS FELIZ</t>
  </si>
  <si>
    <t>GIACOMO CUCCO</t>
  </si>
  <si>
    <t>JOSE ANTONIO DELGADO HIDALGO</t>
  </si>
  <si>
    <t>JOSE GABRIEL RUBIO</t>
  </si>
  <si>
    <t>JUAN ANTONIO PICHARDO GUZMAN</t>
  </si>
  <si>
    <t>JUAN FRANCISCO CORDERO PAYAN</t>
  </si>
  <si>
    <t>JUANA MARIA ABAD MORENO</t>
  </si>
  <si>
    <t xml:space="preserve">MANUEL TOMAS DE LAS MERCEDES MEJIA </t>
  </si>
  <si>
    <t>MARCOS ELIAS DISLA ROSARIO</t>
  </si>
  <si>
    <t>MARIA ISABEL BRETON DE JESUS</t>
  </si>
  <si>
    <t>MELINA MARIA VARGAS RODRIGUEZ</t>
  </si>
  <si>
    <t>RAFAEL ALEXANDER ESPINOSA ACOSTA</t>
  </si>
  <si>
    <t>RAILLY DOMINGO SANTOS DE JESUS</t>
  </si>
  <si>
    <t>SERGIO NUÑEZ PARRA</t>
  </si>
  <si>
    <t>VIANNELLY SCARLE AQUINO GIL</t>
  </si>
  <si>
    <t>WARDA NASIMA AUSTROBERTA SIMO MARTE</t>
  </si>
  <si>
    <t>WILDA INMACULADA CASTILLO DEL ORBE</t>
  </si>
  <si>
    <t>YEIMY ALTAGRACIA GOMEZ RODRIGUEZ</t>
  </si>
  <si>
    <t>ENC. DE EQUIDAD DE GENERO</t>
  </si>
  <si>
    <t>OFICINA DE EQUIDAD, GENERO Y DESARROLLO</t>
  </si>
  <si>
    <t>GOBERNACION CIVIL DE SANTO DOMINGO-MIP</t>
  </si>
  <si>
    <t>CHOFER</t>
  </si>
  <si>
    <t>TECNICO DE PLANIFICACION</t>
  </si>
  <si>
    <t>ENCARGADO (A) DIVISION MANTEN</t>
  </si>
  <si>
    <t>COBA SAN FRANCISCO DE MACORIS-MIP</t>
  </si>
  <si>
    <t>TECNICO DE COMPRAS</t>
  </si>
  <si>
    <t>COMPRAS</t>
  </si>
  <si>
    <t>ENC. DEPTO. DE COMPRAS Y CONT</t>
  </si>
  <si>
    <t>ALEIDA MARIA DE LA CRUZ DURAN</t>
  </si>
  <si>
    <t>ANA MILADY HERNANDEZ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</si>
  <si>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</si>
  <si>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</si>
  <si>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</si>
  <si>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</si>
  <si>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</si>
  <si>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</si>
  <si>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JEFRANK GIL LORA</t>
  </si>
  <si>
    <t>JHONATTAN ERICK SILVERIO DURAN</t>
  </si>
  <si>
    <t>JUAN DIEGO DE CASTRO</t>
  </si>
  <si>
    <t>LEUDY ALEMAN CORDERO</t>
  </si>
  <si>
    <t>LEVIS YANINA MENDEZ ARIAS</t>
  </si>
  <si>
    <t>LOURDES MAGDALENA ROA PINEDA</t>
  </si>
  <si>
    <t>MARCELINO DE JESUS GOMEZ VARGAS</t>
  </si>
  <si>
    <t>MELANIE DEL ALBA PEÑA FELIZ</t>
  </si>
  <si>
    <t>NEWTON ANTONIO JIMENEZ SANCHEZ</t>
  </si>
  <si>
    <t>NORBERTO ABEL RODRIGUEZ SOSA</t>
  </si>
  <si>
    <t>PERLA PORTORREAL REYNOSO</t>
  </si>
  <si>
    <t>STFANY VALERIA MARTINEZ ROSARIO</t>
  </si>
  <si>
    <t>TOMAS DE LA CRUZ TAVERAS</t>
  </si>
  <si>
    <t>VICTOR MANUEL BONILLA ARIAS</t>
  </si>
  <si>
    <t>VICTOR PABLO BENZAN PEÑA</t>
  </si>
  <si>
    <t>VIEDSSI ESTHER AVILEZ VALOY</t>
  </si>
  <si>
    <t>WATNER JOSUE RIVERA APONTE</t>
  </si>
  <si>
    <t>WENDY DE JESUS REYES CRUZ</t>
  </si>
  <si>
    <t>YENAIRO SANCHEZ VASQUEZ</t>
  </si>
  <si>
    <t>YOVANNY RAFAEL DISLA RODRIGUEZ</t>
  </si>
  <si>
    <t>GOBERNACION CIVIL DE SANCHEZ RAMIREZ-MIP</t>
  </si>
  <si>
    <t>COBA SANTIAGO RODRIGUEZ-MIP</t>
  </si>
  <si>
    <t>COBA HATO MAYOR-MIP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</si>
  <si>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</si>
  <si>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</si>
  <si>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</si>
  <si>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</si>
  <si>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</si>
  <si>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</si>
  <si>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ENC. FISCALIZACION</t>
  </si>
  <si>
    <t>ENCARGADO CONTABILIDAD</t>
  </si>
  <si>
    <t>COBA MONTECRISTI-MIP</t>
  </si>
  <si>
    <t>BENITO MARIANO VIDAL</t>
  </si>
  <si>
    <t>BERNARDO ROMERO MORILLO</t>
  </si>
  <si>
    <t>DELFIA CONSUELO CASTRO RAMIREZ</t>
  </si>
  <si>
    <t>JOSE BENJAMIN FAÑA GIL</t>
  </si>
  <si>
    <t>JUAN ANTONIO CONTRERAS CONTRERAS</t>
  </si>
  <si>
    <t>JUAN JOSE BENITEZ DIAZ</t>
  </si>
  <si>
    <t>JULIO ALFREDO TAVAREZ</t>
  </si>
  <si>
    <t>JULIO MOISES CHARLES</t>
  </si>
  <si>
    <t>JUNIOR JACINTO DECENA SALAS</t>
  </si>
  <si>
    <t>KEILA YMALAI VALDEZ FULGENCIO</t>
  </si>
  <si>
    <t>LAURA LETICIA MARIÑEZ ESPINAL</t>
  </si>
  <si>
    <t>LUIS ENRIQUE BISONO</t>
  </si>
  <si>
    <t>LUIS RODOLFO CARABALLO CASTILLO</t>
  </si>
  <si>
    <t>MARIA JOSEFINA CALZADO FERRER</t>
  </si>
  <si>
    <t>MARIA LUISA RAMIREZ CUELLO</t>
  </si>
  <si>
    <t>MIGUEL FERRERAS</t>
  </si>
  <si>
    <t>NARCISO EUSEBIO VASQUEZ MARTINEZ</t>
  </si>
  <si>
    <t>OBISPO ANTONIO LAGARES SOLIS</t>
  </si>
  <si>
    <t>YESSENIA CALDERON TEJEDA</t>
  </si>
  <si>
    <t>DIRECCION NATURALIZACION</t>
  </si>
  <si>
    <t>DIGITADOR</t>
  </si>
  <si>
    <t>DIRECCION ASUNTOS MIGRATORIOS</t>
  </si>
  <si>
    <t>Correspondiente al mes de Febrero del año 2023</t>
  </si>
  <si>
    <t>COBA DAJABON-MIP</t>
  </si>
  <si>
    <t>COBA SAN JOSE DE OCOA-MIP</t>
  </si>
  <si>
    <t>DEFA MONTECRISTI-MIP</t>
  </si>
  <si>
    <t>COBA AZUA DE COMPOSTELA-MIP</t>
  </si>
  <si>
    <t>COBA SAN CRISTOBAL-MIP</t>
  </si>
  <si>
    <t>DEFA LA ROMANA-MIP</t>
  </si>
  <si>
    <t>COBA INDEPENDENCIA-MIP</t>
  </si>
  <si>
    <t>DEFA EL SEIBO-MIP</t>
  </si>
  <si>
    <t>COBA SANTIAGO DE LOS CABALLEROS-MIP</t>
  </si>
  <si>
    <t>DEFA MARIA TRINIDAD SANCHEZ-MIP</t>
  </si>
  <si>
    <t>COBA SANCHEZ RAMIREZ-MIP</t>
  </si>
  <si>
    <t>DEFA SANCHEZ RAMIREZ-MIP</t>
  </si>
  <si>
    <t>GOBERNACION CIVIL DE SANTIAGO RODRIGUEZ-MIP</t>
  </si>
  <si>
    <t>CLAUDIA MILAGROS ARIAS REYES</t>
  </si>
  <si>
    <t>CRISTINA CONTRERAS DURAN</t>
  </si>
  <si>
    <t>DAMIAN GUERRERO ZAPATA</t>
  </si>
  <si>
    <t>COBA LA ROMANA-MIP</t>
  </si>
  <si>
    <t>DEFA SAMANA-MIP</t>
  </si>
  <si>
    <t>DEFA ESPAILLAT-MIP</t>
  </si>
  <si>
    <t>DEFA PERAVIA-MIP</t>
  </si>
  <si>
    <t>COBA MONTE PLATA-MIP</t>
  </si>
  <si>
    <t>DEFA SAN JOSE DE OCOA-MIP</t>
  </si>
  <si>
    <t>ELIASIR CUELLO TAPIA</t>
  </si>
  <si>
    <t>DEFA PUERTO PLATA-MIP</t>
  </si>
  <si>
    <t>COBA SAN JUAN DE LA MAGUANA-MIP</t>
  </si>
  <si>
    <t>COBA ESPAILLAT-MIP</t>
  </si>
  <si>
    <t>FELIX ROSARIO ADAMES</t>
  </si>
  <si>
    <t>COBA MONSEÑOR NOUEL-MIP</t>
  </si>
  <si>
    <t>FRANCIA NALLELI CHEVALIER SANCHEZ</t>
  </si>
  <si>
    <t>SOPORTE USUARIO</t>
  </si>
  <si>
    <t>FRANCISCO ANTONIO RODRIGUEZ MARTINE</t>
  </si>
  <si>
    <t>DEFA MONTE PLATA-MIP</t>
  </si>
  <si>
    <t>HECTOR JULIO CESAR TEJADA RODRIGUEZ</t>
  </si>
  <si>
    <t>COBA BAHORUCO-MIP</t>
  </si>
  <si>
    <t>HENRY OGANDO GERMAN</t>
  </si>
  <si>
    <t>DEFA SANTIAGO DE LOS CABALLEROS-MIP</t>
  </si>
  <si>
    <t>COBA ELIAS PIÑA-MIP</t>
  </si>
  <si>
    <t>DEFA INDEPENDENCIA-MIP</t>
  </si>
  <si>
    <t>COBA BARAHONA-MIP</t>
  </si>
  <si>
    <t>JONATHAN MARCO ROMAN ACEVEDO</t>
  </si>
  <si>
    <t>DEPARTAMENTO TRAMITES DE INFRACCIONES Y SANCIONES</t>
  </si>
  <si>
    <t>DEFA HERMANAS MIRABAL-MIP</t>
  </si>
  <si>
    <t>COBA SAN PEDRO DE MACORIS-MIP</t>
  </si>
  <si>
    <t>LUIS EMILIO NOVA</t>
  </si>
  <si>
    <t>DEFA SAN CRISTOBAL-MIP</t>
  </si>
  <si>
    <t>MANUEL DEL JESUS BELTRE</t>
  </si>
  <si>
    <t>DEFA SAN JUAN DE LA MAGUANA-MIP</t>
  </si>
  <si>
    <t>OSVALDO RICARDO FORTUNA BRAVO</t>
  </si>
  <si>
    <t>DEFA DAJABON-MIP</t>
  </si>
  <si>
    <t>RAMON FRANCISCO CORNIEL ACOSTA</t>
  </si>
  <si>
    <t>ROBERTO GREGORIO PASCUAL PEÑA</t>
  </si>
  <si>
    <t>RONALG ANTONIO TEJADA DE LOS SANTOS</t>
  </si>
  <si>
    <t>DEFA LA VEGA-MIP</t>
  </si>
  <si>
    <t>DEFA VALVERDE MAO-MIP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</si>
</sst>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9"/>
      <name val="Book Antiqua"/>
      <family val="1"/>
    </font>
    <font>
      <sz val="8"/>
      <color theme="1"/>
      <name val="Calibri"/>
      <family val="2"/>
      <scheme val="minor"/>
    </font>
    <font>
      <b/>
      <sz val="8"/>
      <name val="Calibri "/>
    </font>
    <font>
      <b/>
      <sz val="10"/>
      <name val="Calibri 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44">
    <xf numFmtId="0" fontId="0" fillId="0" borderId="0" xfId="0"/>
    <xf numFmtId="0" fontId="19" fillId="0" borderId="0" xfId="0" applyFont="1" applyFill="1" applyAlignment="1">
      <alignment vertical="center"/>
    </xf>
    <xf numFmtId="0" fontId="17" fillId="0" borderId="0" xfId="0" applyFont="1" applyAlignment="1">
      <alignment vertical="center"/>
    </xf>
    <xf numFmtId="43" fontId="8" fillId="0" borderId="3" xfId="1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18" fillId="0" borderId="0" xfId="0" applyFont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1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1" fillId="0" borderId="0" xfId="0" applyNumberFormat="1" applyFont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43" fontId="12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0" fillId="0" borderId="4" xfId="1" applyFont="1" applyBorder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43" fontId="15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5" fillId="2" borderId="0" xfId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166" fontId="11" fillId="0" borderId="0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43" fontId="11" fillId="0" borderId="4" xfId="1" applyFont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2" fontId="20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" fontId="21" fillId="2" borderId="0" xfId="0" applyNumberFormat="1" applyFont="1" applyFill="1" applyAlignment="1">
      <alignment horizontal="center" vertical="center"/>
    </xf>
    <xf numFmtId="0" fontId="18" fillId="0" borderId="3" xfId="0" applyFont="1" applyFill="1" applyBorder="1" applyAlignment="1">
      <alignment horizontal="center" vertical="center" wrapText="1"/>
    </xf>
    <xf numFmtId="14" fontId="8" fillId="0" borderId="3" xfId="0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left" vertical="center" wrapText="1"/>
    </xf>
    <xf numFmtId="43" fontId="7" fillId="3" borderId="3" xfId="1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3" fontId="8" fillId="0" borderId="3" xfId="1" applyFont="1" applyFill="1" applyBorder="1" applyAlignment="1">
      <alignment horizontal="center" vertical="center"/>
    </xf>
    <xf numFmtId="43" fontId="9" fillId="0" borderId="0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 wrapText="1"/>
    </xf>
    <xf numFmtId="43" fontId="0" fillId="0" borderId="4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/>
    </xf>
    <xf numFmtId="43" fontId="5" fillId="0" borderId="0" xfId="1" applyFont="1" applyFill="1" applyAlignment="1">
      <alignment horizontal="center" vertical="center"/>
    </xf>
    <xf numFmtId="0" fontId="22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23" fillId="2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3" xfId="0" applyFont="1" applyBorder="1" applyAlignment="1">
      <alignment vertical="center"/>
    </xf>
    <xf numFmtId="0" fontId="25" fillId="3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6" fontId="0" fillId="0" borderId="0" xfId="0" applyNumberFormat="1" applyBorder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20" fillId="2" borderId="0" xfId="0" applyNumberFormat="1" applyFont="1" applyFill="1" applyBorder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43" fontId="8" fillId="2" borderId="3" xfId="1" applyFont="1" applyFill="1" applyBorder="1" applyAlignment="1">
      <alignment horizontal="center" vertical="center" wrapText="1"/>
    </xf>
    <xf numFmtId="0" fontId="8" fillId="0" borderId="3" xfId="0" applyFont="1" applyBorder="1"/>
    <xf numFmtId="0" fontId="8" fillId="2" borderId="3" xfId="0" applyFont="1" applyFill="1" applyBorder="1"/>
    <xf numFmtId="4" fontId="8" fillId="0" borderId="3" xfId="0" applyNumberFormat="1" applyFont="1" applyBorder="1"/>
    <xf numFmtId="0" fontId="0" fillId="0" borderId="3" xfId="0" applyBorder="1"/>
    <xf numFmtId="4" fontId="0" fillId="0" borderId="3" xfId="0" applyNumberFormat="1" applyBorder="1"/>
    <xf numFmtId="0" fontId="26" fillId="6" borderId="3" xfId="0" applyFont="1" applyFill="1" applyBorder="1" applyAlignment="1">
      <alignment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6" borderId="6" xfId="0" applyFont="1" applyFill="1" applyBorder="1" applyAlignment="1">
      <alignment horizontal="center" vertical="center" wrapText="1"/>
    </xf>
    <xf numFmtId="0" fontId="26" fillId="6" borderId="2" xfId="0" applyFont="1" applyFill="1" applyBorder="1" applyAlignment="1">
      <alignment horizontal="center" vertical="center" wrapText="1"/>
    </xf>
    <xf numFmtId="0" fontId="26" fillId="6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top"/>
    </xf>
    <xf numFmtId="0" fontId="0" fillId="0" borderId="3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top" wrapText="1"/>
    </xf>
    <xf numFmtId="0" fontId="7" fillId="6" borderId="3" xfId="0" applyFont="1" applyFill="1" applyBorder="1" applyAlignment="1">
      <alignment horizontal="center" vertical="center" wrapText="1"/>
    </xf>
    <xf numFmtId="43" fontId="7" fillId="6" borderId="3" xfId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 wrapText="1"/>
    </xf>
    <xf numFmtId="43" fontId="16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43" fontId="7" fillId="4" borderId="3" xfId="1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166" fontId="7" fillId="5" borderId="3" xfId="0" applyNumberFormat="1" applyFont="1" applyFill="1" applyBorder="1" applyAlignment="1">
      <alignment horizontal="center" vertical="center" wrapText="1"/>
    </xf>
    <xf numFmtId="4" fontId="7" fillId="3" borderId="3" xfId="0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Millares 2" xfId="2"/>
    <cellStyle name="Normal" xfId="0" builtinId="0"/>
  </cellStyles>
  <dxfs count="10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B1368"/>
  <sheetViews>
    <sheetView tabSelected="1" topLeftCell="L1" zoomScaleNormal="100" zoomScalePageLayoutView="55" workbookViewId="0">
      <selection activeCell="W1" sqref="W1:W1048576"/>
    </sheetView>
  </sheetViews>
  <sheetFormatPr baseColWidth="10" defaultColWidth="18.42578125" defaultRowHeight="15"/>
  <cols>
    <col min="1" max="1" width="6.28515625" style="8" customWidth="1"/>
    <col min="2" max="2" width="35.42578125" style="73" customWidth="1"/>
    <col min="3" max="3" width="26" style="77" customWidth="1"/>
    <col min="4" max="4" width="39.7109375" style="63" customWidth="1"/>
    <col min="5" max="5" width="11.85546875" style="86" customWidth="1"/>
    <col min="6" max="6" width="9.7109375" style="87" customWidth="1"/>
    <col min="7" max="7" width="10" style="87" customWidth="1"/>
    <col min="8" max="8" width="13.28515625" style="88" customWidth="1"/>
    <col min="9" max="9" width="12" style="89" customWidth="1"/>
    <col min="10" max="10" width="10.140625" style="86" customWidth="1"/>
    <col min="11" max="11" width="10.7109375" style="90" customWidth="1"/>
    <col min="12" max="12" width="12.28515625" style="88" customWidth="1"/>
    <col min="13" max="13" width="10.5703125" style="88" customWidth="1"/>
    <col min="14" max="14" width="11" style="91" customWidth="1"/>
    <col min="15" max="15" width="12.42578125" style="88" customWidth="1"/>
    <col min="16" max="16" width="8.140625" style="86" customWidth="1"/>
    <col min="17" max="17" width="12.28515625" style="86" customWidth="1"/>
    <col min="18" max="18" width="12.28515625" style="92" customWidth="1"/>
    <col min="19" max="19" width="12.28515625" style="86" customWidth="1"/>
    <col min="20" max="20" width="13.140625" style="86" customWidth="1"/>
    <col min="21" max="21" width="12" style="86" customWidth="1"/>
    <col min="22" max="22" width="11.42578125" style="93" customWidth="1"/>
    <col min="23" max="16384" width="18.42578125" style="8"/>
  </cols>
  <sheetData>
    <row r="2" spans="1:22 16382:16382" ht="23.25">
      <c r="A2" s="123" t="s">
        <v>584</v>
      </c>
      <c r="B2" s="123"/>
      <c r="C2" s="123"/>
      <c r="D2" s="123"/>
      <c r="E2" s="123"/>
      <c r="F2" s="123"/>
      <c r="G2" s="123"/>
      <c r="H2" s="123"/>
      <c r="I2" s="123"/>
      <c r="J2" s="123"/>
      <c r="K2" s="124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</row>
    <row r="3" spans="1:22 16382:16382" s="2" customFormat="1" ht="23.25">
      <c r="A3" s="125" t="s">
        <v>925</v>
      </c>
      <c r="B3" s="125"/>
      <c r="C3" s="125"/>
      <c r="D3" s="126"/>
      <c r="E3" s="126"/>
      <c r="F3" s="126"/>
      <c r="G3" s="126"/>
      <c r="H3" s="126"/>
      <c r="I3" s="126"/>
      <c r="J3" s="126"/>
      <c r="K3" s="127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</row>
    <row r="4" spans="1:22 16382:16382" s="6" customFormat="1" ht="12">
      <c r="A4" s="135" t="s">
        <v>213</v>
      </c>
      <c r="B4" s="128" t="s">
        <v>0</v>
      </c>
      <c r="C4" s="138" t="s">
        <v>220</v>
      </c>
      <c r="D4" s="141" t="s">
        <v>219</v>
      </c>
      <c r="E4" s="141" t="s">
        <v>221</v>
      </c>
      <c r="F4" s="142" t="s">
        <v>222</v>
      </c>
      <c r="G4" s="142" t="s">
        <v>223</v>
      </c>
      <c r="H4" s="131" t="s">
        <v>214</v>
      </c>
      <c r="I4" s="131" t="s">
        <v>582</v>
      </c>
      <c r="J4" s="132" t="s">
        <v>215</v>
      </c>
      <c r="K4" s="133" t="s">
        <v>216</v>
      </c>
      <c r="L4" s="132"/>
      <c r="M4" s="132"/>
      <c r="N4" s="132"/>
      <c r="O4" s="132"/>
      <c r="P4" s="132"/>
      <c r="Q4" s="132"/>
      <c r="R4" s="132" t="s">
        <v>217</v>
      </c>
      <c r="S4" s="132"/>
      <c r="T4" s="132" t="s">
        <v>218</v>
      </c>
      <c r="U4" s="132" t="s">
        <v>287</v>
      </c>
      <c r="V4" s="134" t="s">
        <v>585</v>
      </c>
    </row>
    <row r="5" spans="1:22 16382:16382" s="6" customFormat="1" ht="12">
      <c r="A5" s="136"/>
      <c r="B5" s="129"/>
      <c r="C5" s="139"/>
      <c r="D5" s="141"/>
      <c r="E5" s="141"/>
      <c r="F5" s="142"/>
      <c r="G5" s="142"/>
      <c r="H5" s="131"/>
      <c r="I5" s="131"/>
      <c r="J5" s="132"/>
      <c r="K5" s="133" t="s">
        <v>224</v>
      </c>
      <c r="L5" s="132"/>
      <c r="M5" s="132"/>
      <c r="N5" s="132" t="s">
        <v>225</v>
      </c>
      <c r="O5" s="132"/>
      <c r="P5" s="132"/>
      <c r="Q5" s="132"/>
      <c r="R5" s="143" t="s">
        <v>227</v>
      </c>
      <c r="S5" s="132" t="s">
        <v>228</v>
      </c>
      <c r="T5" s="132"/>
      <c r="U5" s="132"/>
      <c r="V5" s="134"/>
    </row>
    <row r="6" spans="1:22 16382:16382" s="6" customFormat="1" ht="56.25">
      <c r="A6" s="137"/>
      <c r="B6" s="130"/>
      <c r="C6" s="140"/>
      <c r="D6" s="141"/>
      <c r="E6" s="141"/>
      <c r="F6" s="142"/>
      <c r="G6" s="142"/>
      <c r="H6" s="131"/>
      <c r="I6" s="131"/>
      <c r="J6" s="132"/>
      <c r="K6" s="62" t="s">
        <v>362</v>
      </c>
      <c r="L6" s="62" t="s">
        <v>229</v>
      </c>
      <c r="M6" s="62" t="s">
        <v>583</v>
      </c>
      <c r="N6" s="62" t="s">
        <v>363</v>
      </c>
      <c r="O6" s="62" t="s">
        <v>230</v>
      </c>
      <c r="P6" s="82" t="s">
        <v>226</v>
      </c>
      <c r="Q6" s="7" t="s">
        <v>288</v>
      </c>
      <c r="R6" s="143"/>
      <c r="S6" s="132"/>
      <c r="T6" s="132"/>
      <c r="U6" s="132"/>
      <c r="V6" s="134"/>
    </row>
    <row r="7" spans="1:22 16382:16382" s="5" customFormat="1" ht="24.75" customHeight="1">
      <c r="A7" s="59">
        <v>1</v>
      </c>
      <c r="B7" s="84" t="s">
        <v>768</v>
      </c>
      <c r="C7" s="107" t="s">
        <v>30</v>
      </c>
      <c r="D7" s="83" t="s">
        <v>239</v>
      </c>
      <c r="E7" s="4" t="s">
        <v>231</v>
      </c>
      <c r="F7" s="60">
        <v>44866</v>
      </c>
      <c r="G7" s="60">
        <v>45231</v>
      </c>
      <c r="H7" s="66">
        <v>20000</v>
      </c>
      <c r="I7" s="100">
        <v>0</v>
      </c>
      <c r="J7" s="66">
        <v>25</v>
      </c>
      <c r="K7" s="98">
        <v>574</v>
      </c>
      <c r="L7" s="3">
        <f>H7*0.071</f>
        <v>1419.9999999999998</v>
      </c>
      <c r="M7" s="3">
        <f>H7*0.013</f>
        <v>260</v>
      </c>
      <c r="N7" s="97">
        <v>608</v>
      </c>
      <c r="O7" s="3">
        <f>H7*0.0709</f>
        <v>1418</v>
      </c>
      <c r="P7" s="3"/>
      <c r="Q7" s="3">
        <f>SUM(K7:P7)</f>
        <v>4280</v>
      </c>
      <c r="R7" s="99">
        <v>1207</v>
      </c>
      <c r="S7" s="96">
        <f>L7+M7+O7</f>
        <v>3098</v>
      </c>
      <c r="T7" s="101">
        <v>18793</v>
      </c>
      <c r="U7" s="94" t="s">
        <v>232</v>
      </c>
      <c r="V7" s="95" t="s">
        <v>364</v>
      </c>
      <c r="XFB7" s="5">
        <f>SUM(XFB2:XFD6)</f>
        <v>0</v>
      </c>
    </row>
    <row r="8" spans="1:22 16382:16382" s="5" customFormat="1">
      <c r="A8" s="59">
        <v>2</v>
      </c>
      <c r="B8" s="84" t="s">
        <v>315</v>
      </c>
      <c r="C8" s="107" t="s">
        <v>43</v>
      </c>
      <c r="D8" s="112" t="s">
        <v>530</v>
      </c>
      <c r="E8" s="4" t="s">
        <v>231</v>
      </c>
      <c r="F8" s="60">
        <v>44958</v>
      </c>
      <c r="G8" s="60">
        <v>45139</v>
      </c>
      <c r="H8" s="66">
        <v>90000</v>
      </c>
      <c r="I8" s="100">
        <v>9753.1200000000008</v>
      </c>
      <c r="J8" s="66">
        <v>25</v>
      </c>
      <c r="K8" s="98">
        <v>2583</v>
      </c>
      <c r="L8" s="3">
        <f t="shared" ref="L8:L71" si="0">H8*0.071</f>
        <v>6389.9999999999991</v>
      </c>
      <c r="M8" s="3">
        <f t="shared" ref="M8:M71" si="1">H8*0.013</f>
        <v>1170</v>
      </c>
      <c r="N8" s="97">
        <v>2736</v>
      </c>
      <c r="O8" s="3">
        <f t="shared" ref="O8:O71" si="2">H8*0.0709</f>
        <v>6381</v>
      </c>
      <c r="P8" s="3"/>
      <c r="Q8" s="3">
        <f t="shared" ref="Q8:Q71" si="3">SUM(K8:P8)</f>
        <v>19260</v>
      </c>
      <c r="R8" s="99">
        <v>22462.06</v>
      </c>
      <c r="S8" s="96">
        <f t="shared" ref="S8:S71" si="4">L8+M8+O8</f>
        <v>13941</v>
      </c>
      <c r="T8" s="101">
        <v>67537.94</v>
      </c>
      <c r="U8" s="94" t="s">
        <v>232</v>
      </c>
      <c r="V8" s="95" t="s">
        <v>365</v>
      </c>
    </row>
    <row r="9" spans="1:22 16382:16382" s="5" customFormat="1">
      <c r="A9" s="59">
        <v>3</v>
      </c>
      <c r="B9" s="84" t="s">
        <v>132</v>
      </c>
      <c r="C9" s="107" t="s">
        <v>124</v>
      </c>
      <c r="D9" s="112" t="s">
        <v>282</v>
      </c>
      <c r="E9" s="4" t="s">
        <v>231</v>
      </c>
      <c r="F9" s="60">
        <v>44805</v>
      </c>
      <c r="G9" s="60">
        <v>44986</v>
      </c>
      <c r="H9" s="66">
        <v>55000</v>
      </c>
      <c r="I9" s="100">
        <v>2559.6799999999998</v>
      </c>
      <c r="J9" s="66">
        <v>25</v>
      </c>
      <c r="K9" s="98">
        <v>1578.5</v>
      </c>
      <c r="L9" s="3">
        <f t="shared" si="0"/>
        <v>3904.9999999999995</v>
      </c>
      <c r="M9" s="3">
        <f t="shared" si="1"/>
        <v>715</v>
      </c>
      <c r="N9" s="97">
        <v>1672</v>
      </c>
      <c r="O9" s="3">
        <f t="shared" si="2"/>
        <v>3899.5000000000005</v>
      </c>
      <c r="P9" s="3"/>
      <c r="Q9" s="3">
        <f t="shared" si="3"/>
        <v>11770</v>
      </c>
      <c r="R9" s="99">
        <v>13473.22</v>
      </c>
      <c r="S9" s="96">
        <f t="shared" si="4"/>
        <v>8519.5</v>
      </c>
      <c r="T9" s="101">
        <v>41526.78</v>
      </c>
      <c r="U9" s="94" t="s">
        <v>232</v>
      </c>
      <c r="V9" s="95" t="s">
        <v>365</v>
      </c>
    </row>
    <row r="10" spans="1:22 16382:16382" s="5" customFormat="1" ht="24">
      <c r="A10" s="59">
        <v>4</v>
      </c>
      <c r="B10" s="84" t="s">
        <v>674</v>
      </c>
      <c r="C10" s="107" t="s">
        <v>348</v>
      </c>
      <c r="D10" s="112" t="s">
        <v>283</v>
      </c>
      <c r="E10" s="4" t="s">
        <v>231</v>
      </c>
      <c r="F10" s="60">
        <v>44958</v>
      </c>
      <c r="G10" s="60">
        <v>45139</v>
      </c>
      <c r="H10" s="66">
        <v>50000</v>
      </c>
      <c r="I10" s="100">
        <v>1854</v>
      </c>
      <c r="J10" s="66">
        <v>25</v>
      </c>
      <c r="K10" s="98">
        <v>1435</v>
      </c>
      <c r="L10" s="3">
        <f t="shared" si="0"/>
        <v>3549.9999999999995</v>
      </c>
      <c r="M10" s="3">
        <f t="shared" si="1"/>
        <v>650</v>
      </c>
      <c r="N10" s="97">
        <v>1520</v>
      </c>
      <c r="O10" s="3">
        <f t="shared" si="2"/>
        <v>3545.0000000000005</v>
      </c>
      <c r="P10" s="85"/>
      <c r="Q10" s="3">
        <f t="shared" si="3"/>
        <v>10700</v>
      </c>
      <c r="R10" s="99">
        <v>4834</v>
      </c>
      <c r="S10" s="96">
        <f t="shared" si="4"/>
        <v>7745</v>
      </c>
      <c r="T10" s="101">
        <v>45166</v>
      </c>
      <c r="U10" s="94" t="s">
        <v>232</v>
      </c>
      <c r="V10" s="95" t="s">
        <v>364</v>
      </c>
    </row>
    <row r="11" spans="1:22 16382:16382" s="5" customFormat="1">
      <c r="A11" s="59">
        <v>5</v>
      </c>
      <c r="B11" s="84" t="s">
        <v>88</v>
      </c>
      <c r="C11" s="107" t="s">
        <v>815</v>
      </c>
      <c r="D11" s="112" t="s">
        <v>252</v>
      </c>
      <c r="E11" s="4" t="s">
        <v>231</v>
      </c>
      <c r="F11" s="60">
        <v>44805</v>
      </c>
      <c r="G11" s="60">
        <v>44986</v>
      </c>
      <c r="H11" s="66">
        <v>65000</v>
      </c>
      <c r="I11" s="100">
        <v>4427.58</v>
      </c>
      <c r="J11" s="66">
        <v>25</v>
      </c>
      <c r="K11" s="98">
        <v>1865.5</v>
      </c>
      <c r="L11" s="3">
        <f t="shared" si="0"/>
        <v>4615</v>
      </c>
      <c r="M11" s="3">
        <f t="shared" si="1"/>
        <v>845</v>
      </c>
      <c r="N11" s="97">
        <v>1976</v>
      </c>
      <c r="O11" s="3">
        <f t="shared" si="2"/>
        <v>4608.5</v>
      </c>
      <c r="P11" s="3"/>
      <c r="Q11" s="3">
        <f t="shared" si="3"/>
        <v>13910</v>
      </c>
      <c r="R11" s="99">
        <v>8394.08</v>
      </c>
      <c r="S11" s="96">
        <f t="shared" si="4"/>
        <v>10068.5</v>
      </c>
      <c r="T11" s="101">
        <v>56605.919999999998</v>
      </c>
      <c r="U11" s="94" t="s">
        <v>232</v>
      </c>
      <c r="V11" s="95" t="s">
        <v>365</v>
      </c>
    </row>
    <row r="12" spans="1:22 16382:16382" s="5" customFormat="1">
      <c r="A12" s="59">
        <v>6</v>
      </c>
      <c r="B12" s="84" t="s">
        <v>137</v>
      </c>
      <c r="C12" s="107" t="s">
        <v>30</v>
      </c>
      <c r="D12" s="112" t="s">
        <v>760</v>
      </c>
      <c r="E12" s="4" t="s">
        <v>231</v>
      </c>
      <c r="F12" s="60">
        <v>44866</v>
      </c>
      <c r="G12" s="60">
        <v>45047</v>
      </c>
      <c r="H12" s="66">
        <v>20000</v>
      </c>
      <c r="I12" s="100">
        <v>0</v>
      </c>
      <c r="J12" s="66">
        <v>25</v>
      </c>
      <c r="K12" s="98">
        <v>574</v>
      </c>
      <c r="L12" s="3">
        <f t="shared" si="0"/>
        <v>1419.9999999999998</v>
      </c>
      <c r="M12" s="3">
        <f t="shared" si="1"/>
        <v>260</v>
      </c>
      <c r="N12" s="97">
        <v>608</v>
      </c>
      <c r="O12" s="3">
        <f t="shared" si="2"/>
        <v>1418</v>
      </c>
      <c r="P12" s="3"/>
      <c r="Q12" s="3">
        <f t="shared" si="3"/>
        <v>4280</v>
      </c>
      <c r="R12" s="99">
        <v>1307</v>
      </c>
      <c r="S12" s="96">
        <f t="shared" si="4"/>
        <v>3098</v>
      </c>
      <c r="T12" s="101">
        <v>18693</v>
      </c>
      <c r="U12" s="94" t="s">
        <v>232</v>
      </c>
      <c r="V12" s="95" t="s">
        <v>364</v>
      </c>
    </row>
    <row r="13" spans="1:22 16382:16382" s="5" customFormat="1" ht="21" customHeight="1">
      <c r="A13" s="59">
        <v>7</v>
      </c>
      <c r="B13" s="84" t="s">
        <v>409</v>
      </c>
      <c r="C13" s="107" t="s">
        <v>534</v>
      </c>
      <c r="D13" s="112" t="s">
        <v>277</v>
      </c>
      <c r="E13" s="4" t="s">
        <v>231</v>
      </c>
      <c r="F13" s="60">
        <v>44805</v>
      </c>
      <c r="G13" s="60">
        <v>44986</v>
      </c>
      <c r="H13" s="66">
        <v>130000</v>
      </c>
      <c r="I13" s="100">
        <v>19162.12</v>
      </c>
      <c r="J13" s="66">
        <v>25</v>
      </c>
      <c r="K13" s="98">
        <v>3731</v>
      </c>
      <c r="L13" s="3">
        <f t="shared" si="0"/>
        <v>9230</v>
      </c>
      <c r="M13" s="3">
        <f t="shared" si="1"/>
        <v>1690</v>
      </c>
      <c r="N13" s="97">
        <v>3952</v>
      </c>
      <c r="O13" s="3">
        <f t="shared" si="2"/>
        <v>9217</v>
      </c>
      <c r="P13" s="3"/>
      <c r="Q13" s="3">
        <f t="shared" si="3"/>
        <v>27820</v>
      </c>
      <c r="R13" s="99">
        <v>26870.12</v>
      </c>
      <c r="S13" s="96">
        <f t="shared" si="4"/>
        <v>20137</v>
      </c>
      <c r="T13" s="101">
        <v>103129.88</v>
      </c>
      <c r="U13" s="94" t="s">
        <v>232</v>
      </c>
      <c r="V13" s="95" t="s">
        <v>364</v>
      </c>
    </row>
    <row r="14" spans="1:22 16382:16382" s="5" customFormat="1" ht="18.75" customHeight="1">
      <c r="A14" s="59">
        <v>8</v>
      </c>
      <c r="B14" s="84" t="s">
        <v>150</v>
      </c>
      <c r="C14" s="107" t="s">
        <v>30</v>
      </c>
      <c r="D14" s="112" t="s">
        <v>927</v>
      </c>
      <c r="E14" s="4" t="s">
        <v>231</v>
      </c>
      <c r="F14" s="60">
        <v>44835</v>
      </c>
      <c r="G14" s="60">
        <v>45017</v>
      </c>
      <c r="H14" s="66">
        <v>20000</v>
      </c>
      <c r="I14" s="100">
        <v>0</v>
      </c>
      <c r="J14" s="66">
        <v>25</v>
      </c>
      <c r="K14" s="98">
        <v>574</v>
      </c>
      <c r="L14" s="3">
        <f t="shared" si="0"/>
        <v>1419.9999999999998</v>
      </c>
      <c r="M14" s="3">
        <f t="shared" si="1"/>
        <v>260</v>
      </c>
      <c r="N14" s="97">
        <v>608</v>
      </c>
      <c r="O14" s="3">
        <f t="shared" si="2"/>
        <v>1418</v>
      </c>
      <c r="P14" s="3"/>
      <c r="Q14" s="3">
        <f t="shared" si="3"/>
        <v>4280</v>
      </c>
      <c r="R14" s="99">
        <v>1207</v>
      </c>
      <c r="S14" s="96">
        <f t="shared" si="4"/>
        <v>3098</v>
      </c>
      <c r="T14" s="101">
        <v>18793</v>
      </c>
      <c r="U14" s="94" t="s">
        <v>232</v>
      </c>
      <c r="V14" s="95" t="s">
        <v>364</v>
      </c>
    </row>
    <row r="15" spans="1:22 16382:16382" s="5" customFormat="1">
      <c r="A15" s="59">
        <v>9</v>
      </c>
      <c r="B15" s="84" t="s">
        <v>624</v>
      </c>
      <c r="C15" s="107" t="s">
        <v>30</v>
      </c>
      <c r="D15" s="112" t="s">
        <v>859</v>
      </c>
      <c r="E15" s="4" t="s">
        <v>231</v>
      </c>
      <c r="F15" s="60">
        <v>44866</v>
      </c>
      <c r="G15" s="60">
        <v>45047</v>
      </c>
      <c r="H15" s="66">
        <v>20000</v>
      </c>
      <c r="I15" s="100">
        <v>0</v>
      </c>
      <c r="J15" s="66">
        <v>25</v>
      </c>
      <c r="K15" s="98">
        <v>574</v>
      </c>
      <c r="L15" s="3">
        <f t="shared" si="0"/>
        <v>1419.9999999999998</v>
      </c>
      <c r="M15" s="3">
        <f t="shared" si="1"/>
        <v>260</v>
      </c>
      <c r="N15" s="97">
        <v>608</v>
      </c>
      <c r="O15" s="3">
        <f t="shared" si="2"/>
        <v>1418</v>
      </c>
      <c r="P15" s="3"/>
      <c r="Q15" s="3">
        <f t="shared" si="3"/>
        <v>4280</v>
      </c>
      <c r="R15" s="99">
        <v>1207</v>
      </c>
      <c r="S15" s="96">
        <f t="shared" si="4"/>
        <v>3098</v>
      </c>
      <c r="T15" s="101">
        <v>18793</v>
      </c>
      <c r="U15" s="94" t="s">
        <v>232</v>
      </c>
      <c r="V15" s="95" t="s">
        <v>364</v>
      </c>
    </row>
    <row r="16" spans="1:22 16382:16382" s="5" customFormat="1">
      <c r="A16" s="59">
        <v>10</v>
      </c>
      <c r="B16" s="84" t="s">
        <v>863</v>
      </c>
      <c r="C16" s="107" t="s">
        <v>537</v>
      </c>
      <c r="D16" s="112" t="s">
        <v>891</v>
      </c>
      <c r="E16" s="4" t="s">
        <v>231</v>
      </c>
      <c r="F16" s="60">
        <v>44866</v>
      </c>
      <c r="G16" s="60">
        <v>45078</v>
      </c>
      <c r="H16" s="66">
        <v>30000</v>
      </c>
      <c r="I16" s="100">
        <v>0</v>
      </c>
      <c r="J16" s="66">
        <v>25</v>
      </c>
      <c r="K16" s="98">
        <v>861</v>
      </c>
      <c r="L16" s="3">
        <f t="shared" si="0"/>
        <v>2130</v>
      </c>
      <c r="M16" s="3">
        <f t="shared" si="1"/>
        <v>390</v>
      </c>
      <c r="N16" s="97">
        <v>912</v>
      </c>
      <c r="O16" s="3">
        <f t="shared" si="2"/>
        <v>2127</v>
      </c>
      <c r="P16" s="3"/>
      <c r="Q16" s="3">
        <f t="shared" si="3"/>
        <v>6420</v>
      </c>
      <c r="R16" s="99">
        <v>1798</v>
      </c>
      <c r="S16" s="96">
        <f t="shared" si="4"/>
        <v>4647</v>
      </c>
      <c r="T16" s="101">
        <v>28202</v>
      </c>
      <c r="U16" s="94" t="s">
        <v>232</v>
      </c>
      <c r="V16" s="95" t="s">
        <v>365</v>
      </c>
    </row>
    <row r="17" spans="1:22" s="5" customFormat="1" ht="24">
      <c r="A17" s="59">
        <v>11</v>
      </c>
      <c r="B17" s="84" t="s">
        <v>782</v>
      </c>
      <c r="C17" s="107" t="s">
        <v>122</v>
      </c>
      <c r="D17" s="112" t="s">
        <v>239</v>
      </c>
      <c r="E17" s="4" t="s">
        <v>231</v>
      </c>
      <c r="F17" s="60">
        <v>44805</v>
      </c>
      <c r="G17" s="60">
        <v>45017</v>
      </c>
      <c r="H17" s="66">
        <v>90000</v>
      </c>
      <c r="I17" s="100">
        <v>9753.1200000000008</v>
      </c>
      <c r="J17" s="66">
        <v>25</v>
      </c>
      <c r="K17" s="98">
        <v>2583</v>
      </c>
      <c r="L17" s="3">
        <f t="shared" si="0"/>
        <v>6389.9999999999991</v>
      </c>
      <c r="M17" s="3">
        <f t="shared" si="1"/>
        <v>1170</v>
      </c>
      <c r="N17" s="97">
        <v>2736</v>
      </c>
      <c r="O17" s="3">
        <f t="shared" si="2"/>
        <v>6381</v>
      </c>
      <c r="P17" s="3"/>
      <c r="Q17" s="3">
        <f t="shared" si="3"/>
        <v>19260</v>
      </c>
      <c r="R17" s="99">
        <v>15097.12</v>
      </c>
      <c r="S17" s="96">
        <f t="shared" si="4"/>
        <v>13941</v>
      </c>
      <c r="T17" s="101">
        <v>74902.880000000005</v>
      </c>
      <c r="U17" s="94" t="s">
        <v>232</v>
      </c>
      <c r="V17" s="95" t="s">
        <v>364</v>
      </c>
    </row>
    <row r="18" spans="1:22" s="5" customFormat="1" ht="24">
      <c r="A18" s="59">
        <v>12</v>
      </c>
      <c r="B18" s="84" t="s">
        <v>638</v>
      </c>
      <c r="C18" s="107" t="s">
        <v>587</v>
      </c>
      <c r="D18" s="112" t="s">
        <v>283</v>
      </c>
      <c r="E18" s="4" t="s">
        <v>231</v>
      </c>
      <c r="F18" s="60">
        <v>44866</v>
      </c>
      <c r="G18" s="60">
        <v>45047</v>
      </c>
      <c r="H18" s="66">
        <v>50000</v>
      </c>
      <c r="I18" s="100">
        <v>1854</v>
      </c>
      <c r="J18" s="66">
        <v>25</v>
      </c>
      <c r="K18" s="98">
        <v>1435</v>
      </c>
      <c r="L18" s="3">
        <f t="shared" si="0"/>
        <v>3549.9999999999995</v>
      </c>
      <c r="M18" s="3">
        <f t="shared" si="1"/>
        <v>650</v>
      </c>
      <c r="N18" s="97">
        <v>1520</v>
      </c>
      <c r="O18" s="3">
        <f t="shared" si="2"/>
        <v>3545.0000000000005</v>
      </c>
      <c r="P18" s="3"/>
      <c r="Q18" s="3">
        <f t="shared" si="3"/>
        <v>10700</v>
      </c>
      <c r="R18" s="99">
        <v>4934</v>
      </c>
      <c r="S18" s="96">
        <f t="shared" si="4"/>
        <v>7745</v>
      </c>
      <c r="T18" s="101">
        <v>45066</v>
      </c>
      <c r="U18" s="94" t="s">
        <v>232</v>
      </c>
      <c r="V18" s="95" t="s">
        <v>364</v>
      </c>
    </row>
    <row r="19" spans="1:22" s="5" customFormat="1" ht="20.25" customHeight="1">
      <c r="A19" s="59">
        <v>13</v>
      </c>
      <c r="B19" s="84" t="s">
        <v>675</v>
      </c>
      <c r="C19" s="107" t="s">
        <v>30</v>
      </c>
      <c r="D19" s="112" t="s">
        <v>671</v>
      </c>
      <c r="E19" s="4" t="s">
        <v>231</v>
      </c>
      <c r="F19" s="60">
        <v>44805</v>
      </c>
      <c r="G19" s="60">
        <v>44986</v>
      </c>
      <c r="H19" s="66">
        <v>20000</v>
      </c>
      <c r="I19" s="100">
        <v>0</v>
      </c>
      <c r="J19" s="66">
        <v>25</v>
      </c>
      <c r="K19" s="98">
        <v>574</v>
      </c>
      <c r="L19" s="3">
        <f t="shared" si="0"/>
        <v>1419.9999999999998</v>
      </c>
      <c r="M19" s="3">
        <f t="shared" si="1"/>
        <v>260</v>
      </c>
      <c r="N19" s="97">
        <v>608</v>
      </c>
      <c r="O19" s="3">
        <f t="shared" si="2"/>
        <v>1418</v>
      </c>
      <c r="P19" s="85"/>
      <c r="Q19" s="3">
        <f t="shared" si="3"/>
        <v>4280</v>
      </c>
      <c r="R19" s="99">
        <v>1307</v>
      </c>
      <c r="S19" s="96">
        <f t="shared" si="4"/>
        <v>3098</v>
      </c>
      <c r="T19" s="101">
        <v>18693</v>
      </c>
      <c r="U19" s="94" t="s">
        <v>232</v>
      </c>
      <c r="V19" s="95" t="s">
        <v>364</v>
      </c>
    </row>
    <row r="20" spans="1:22" s="5" customFormat="1" ht="18" customHeight="1">
      <c r="A20" s="59">
        <v>14</v>
      </c>
      <c r="B20" s="84" t="s">
        <v>783</v>
      </c>
      <c r="C20" s="107" t="s">
        <v>816</v>
      </c>
      <c r="D20" s="112" t="s">
        <v>251</v>
      </c>
      <c r="E20" s="4" t="s">
        <v>231</v>
      </c>
      <c r="F20" s="60">
        <v>44805</v>
      </c>
      <c r="G20" s="60">
        <v>45017</v>
      </c>
      <c r="H20" s="66">
        <v>60000</v>
      </c>
      <c r="I20" s="100">
        <v>3486.68</v>
      </c>
      <c r="J20" s="66">
        <v>25</v>
      </c>
      <c r="K20" s="98">
        <v>1722</v>
      </c>
      <c r="L20" s="3">
        <f t="shared" si="0"/>
        <v>4260</v>
      </c>
      <c r="M20" s="3">
        <f t="shared" si="1"/>
        <v>780</v>
      </c>
      <c r="N20" s="97">
        <v>1824</v>
      </c>
      <c r="O20" s="3">
        <f t="shared" si="2"/>
        <v>4254</v>
      </c>
      <c r="P20" s="85"/>
      <c r="Q20" s="3">
        <f t="shared" si="3"/>
        <v>12840</v>
      </c>
      <c r="R20" s="99">
        <v>7057.68</v>
      </c>
      <c r="S20" s="96">
        <f t="shared" si="4"/>
        <v>9294</v>
      </c>
      <c r="T20" s="101">
        <v>52942.32</v>
      </c>
      <c r="U20" s="94" t="s">
        <v>232</v>
      </c>
      <c r="V20" s="95" t="s">
        <v>364</v>
      </c>
    </row>
    <row r="21" spans="1:22" s="5" customFormat="1" ht="20.25" customHeight="1">
      <c r="A21" s="59">
        <v>15</v>
      </c>
      <c r="B21" s="84" t="s">
        <v>166</v>
      </c>
      <c r="C21" s="107" t="s">
        <v>30</v>
      </c>
      <c r="D21" s="112" t="s">
        <v>754</v>
      </c>
      <c r="E21" s="4" t="s">
        <v>231</v>
      </c>
      <c r="F21" s="60">
        <v>44805</v>
      </c>
      <c r="G21" s="60">
        <v>44986</v>
      </c>
      <c r="H21" s="66">
        <v>20000</v>
      </c>
      <c r="I21" s="100">
        <v>0</v>
      </c>
      <c r="J21" s="66">
        <v>25</v>
      </c>
      <c r="K21" s="98">
        <v>574</v>
      </c>
      <c r="L21" s="3">
        <f t="shared" si="0"/>
        <v>1419.9999999999998</v>
      </c>
      <c r="M21" s="3">
        <f t="shared" si="1"/>
        <v>260</v>
      </c>
      <c r="N21" s="97">
        <v>608</v>
      </c>
      <c r="O21" s="3">
        <f t="shared" si="2"/>
        <v>1418</v>
      </c>
      <c r="P21" s="3"/>
      <c r="Q21" s="3">
        <f t="shared" si="3"/>
        <v>4280</v>
      </c>
      <c r="R21" s="99">
        <v>1207</v>
      </c>
      <c r="S21" s="96">
        <f t="shared" si="4"/>
        <v>3098</v>
      </c>
      <c r="T21" s="101">
        <v>18793</v>
      </c>
      <c r="U21" s="94" t="s">
        <v>232</v>
      </c>
      <c r="V21" s="95" t="s">
        <v>364</v>
      </c>
    </row>
    <row r="22" spans="1:22" s="5" customFormat="1">
      <c r="A22" s="59">
        <v>16</v>
      </c>
      <c r="B22" s="84" t="s">
        <v>433</v>
      </c>
      <c r="C22" s="107" t="s">
        <v>122</v>
      </c>
      <c r="D22" s="112" t="s">
        <v>928</v>
      </c>
      <c r="E22" s="4" t="s">
        <v>231</v>
      </c>
      <c r="F22" s="60">
        <v>44805</v>
      </c>
      <c r="G22" s="60">
        <v>44986</v>
      </c>
      <c r="H22" s="66">
        <v>60000</v>
      </c>
      <c r="I22" s="100">
        <v>3486.68</v>
      </c>
      <c r="J22" s="66">
        <v>25</v>
      </c>
      <c r="K22" s="98">
        <v>1722</v>
      </c>
      <c r="L22" s="3">
        <f t="shared" si="0"/>
        <v>4260</v>
      </c>
      <c r="M22" s="3">
        <f t="shared" si="1"/>
        <v>780</v>
      </c>
      <c r="N22" s="97">
        <v>1824</v>
      </c>
      <c r="O22" s="3">
        <f t="shared" si="2"/>
        <v>4254</v>
      </c>
      <c r="P22" s="3"/>
      <c r="Q22" s="3">
        <f t="shared" si="3"/>
        <v>12840</v>
      </c>
      <c r="R22" s="99">
        <v>7657.68</v>
      </c>
      <c r="S22" s="96">
        <f t="shared" si="4"/>
        <v>9294</v>
      </c>
      <c r="T22" s="101">
        <v>52342.32</v>
      </c>
      <c r="U22" s="94" t="s">
        <v>232</v>
      </c>
      <c r="V22" s="95" t="s">
        <v>365</v>
      </c>
    </row>
    <row r="23" spans="1:22" s="5" customFormat="1" ht="16.5" customHeight="1">
      <c r="A23" s="59">
        <v>17</v>
      </c>
      <c r="B23" s="84" t="s">
        <v>341</v>
      </c>
      <c r="C23" s="107" t="s">
        <v>30</v>
      </c>
      <c r="D23" s="112" t="s">
        <v>929</v>
      </c>
      <c r="E23" s="4" t="s">
        <v>231</v>
      </c>
      <c r="F23" s="60">
        <v>44958</v>
      </c>
      <c r="G23" s="60">
        <v>45139</v>
      </c>
      <c r="H23" s="66">
        <v>20000</v>
      </c>
      <c r="I23" s="100">
        <v>0</v>
      </c>
      <c r="J23" s="66">
        <v>25</v>
      </c>
      <c r="K23" s="98">
        <v>574</v>
      </c>
      <c r="L23" s="3">
        <f t="shared" si="0"/>
        <v>1419.9999999999998</v>
      </c>
      <c r="M23" s="3">
        <f t="shared" si="1"/>
        <v>260</v>
      </c>
      <c r="N23" s="97">
        <v>608</v>
      </c>
      <c r="O23" s="3">
        <f t="shared" si="2"/>
        <v>1418</v>
      </c>
      <c r="P23" s="3"/>
      <c r="Q23" s="3">
        <f t="shared" si="3"/>
        <v>4280</v>
      </c>
      <c r="R23" s="99">
        <v>1307</v>
      </c>
      <c r="S23" s="96">
        <f t="shared" si="4"/>
        <v>3098</v>
      </c>
      <c r="T23" s="101">
        <v>18693</v>
      </c>
      <c r="U23" s="94" t="s">
        <v>232</v>
      </c>
      <c r="V23" s="95" t="s">
        <v>364</v>
      </c>
    </row>
    <row r="24" spans="1:22" s="5" customFormat="1" ht="17.25" customHeight="1">
      <c r="A24" s="59">
        <v>18</v>
      </c>
      <c r="B24" s="84" t="s">
        <v>824</v>
      </c>
      <c r="C24" s="107" t="s">
        <v>543</v>
      </c>
      <c r="D24" s="112" t="s">
        <v>247</v>
      </c>
      <c r="E24" s="4" t="s">
        <v>231</v>
      </c>
      <c r="F24" s="60">
        <v>44866</v>
      </c>
      <c r="G24" s="60">
        <v>45047</v>
      </c>
      <c r="H24" s="66">
        <v>25000</v>
      </c>
      <c r="I24" s="100">
        <v>0</v>
      </c>
      <c r="J24" s="66">
        <v>25</v>
      </c>
      <c r="K24" s="98">
        <v>717.5</v>
      </c>
      <c r="L24" s="3">
        <f t="shared" si="0"/>
        <v>1774.9999999999998</v>
      </c>
      <c r="M24" s="3">
        <f t="shared" si="1"/>
        <v>325</v>
      </c>
      <c r="N24" s="97">
        <v>760</v>
      </c>
      <c r="O24" s="3">
        <f t="shared" si="2"/>
        <v>1772.5000000000002</v>
      </c>
      <c r="P24" s="3"/>
      <c r="Q24" s="3">
        <f t="shared" si="3"/>
        <v>5350</v>
      </c>
      <c r="R24" s="99">
        <v>1502.5</v>
      </c>
      <c r="S24" s="96">
        <f t="shared" si="4"/>
        <v>3872.5</v>
      </c>
      <c r="T24" s="101">
        <v>23497.5</v>
      </c>
      <c r="U24" s="94" t="s">
        <v>232</v>
      </c>
      <c r="V24" s="95" t="s">
        <v>364</v>
      </c>
    </row>
    <row r="25" spans="1:22" s="5" customFormat="1">
      <c r="A25" s="59">
        <v>19</v>
      </c>
      <c r="B25" s="84" t="s">
        <v>206</v>
      </c>
      <c r="C25" s="107" t="s">
        <v>30</v>
      </c>
      <c r="D25" s="112" t="s">
        <v>671</v>
      </c>
      <c r="E25" s="4" t="s">
        <v>231</v>
      </c>
      <c r="F25" s="60">
        <v>44866</v>
      </c>
      <c r="G25" s="60">
        <v>45047</v>
      </c>
      <c r="H25" s="66">
        <v>20000</v>
      </c>
      <c r="I25" s="100">
        <v>0</v>
      </c>
      <c r="J25" s="66">
        <v>25</v>
      </c>
      <c r="K25" s="98">
        <v>574</v>
      </c>
      <c r="L25" s="3">
        <f t="shared" si="0"/>
        <v>1419.9999999999998</v>
      </c>
      <c r="M25" s="3">
        <f t="shared" si="1"/>
        <v>260</v>
      </c>
      <c r="N25" s="97">
        <v>608</v>
      </c>
      <c r="O25" s="3">
        <f t="shared" si="2"/>
        <v>1418</v>
      </c>
      <c r="P25" s="3"/>
      <c r="Q25" s="3">
        <f t="shared" si="3"/>
        <v>4280</v>
      </c>
      <c r="R25" s="99">
        <v>2207</v>
      </c>
      <c r="S25" s="96">
        <f t="shared" si="4"/>
        <v>3098</v>
      </c>
      <c r="T25" s="101">
        <v>17793</v>
      </c>
      <c r="U25" s="94" t="s">
        <v>232</v>
      </c>
      <c r="V25" s="95" t="s">
        <v>365</v>
      </c>
    </row>
    <row r="26" spans="1:22" s="5" customFormat="1" ht="26.25" customHeight="1">
      <c r="A26" s="59">
        <v>20</v>
      </c>
      <c r="B26" s="84" t="s">
        <v>114</v>
      </c>
      <c r="C26" s="107" t="s">
        <v>9</v>
      </c>
      <c r="D26" s="112" t="s">
        <v>234</v>
      </c>
      <c r="E26" s="4" t="s">
        <v>231</v>
      </c>
      <c r="F26" s="60">
        <v>44805</v>
      </c>
      <c r="G26" s="60">
        <v>44986</v>
      </c>
      <c r="H26" s="66">
        <v>130000</v>
      </c>
      <c r="I26" s="100">
        <v>19162.12</v>
      </c>
      <c r="J26" s="66">
        <v>25</v>
      </c>
      <c r="K26" s="98">
        <v>3731</v>
      </c>
      <c r="L26" s="3">
        <f t="shared" si="0"/>
        <v>9230</v>
      </c>
      <c r="M26" s="3">
        <f t="shared" si="1"/>
        <v>1690</v>
      </c>
      <c r="N26" s="97">
        <v>3952</v>
      </c>
      <c r="O26" s="3">
        <f t="shared" si="2"/>
        <v>9217</v>
      </c>
      <c r="P26" s="3"/>
      <c r="Q26" s="3">
        <f t="shared" si="3"/>
        <v>27820</v>
      </c>
      <c r="R26" s="99">
        <v>41610.81</v>
      </c>
      <c r="S26" s="96">
        <f t="shared" si="4"/>
        <v>20137</v>
      </c>
      <c r="T26" s="101">
        <v>88389.19</v>
      </c>
      <c r="U26" s="94" t="s">
        <v>232</v>
      </c>
      <c r="V26" s="95" t="s">
        <v>364</v>
      </c>
    </row>
    <row r="27" spans="1:22" s="5" customFormat="1" ht="27" customHeight="1">
      <c r="A27" s="59">
        <v>21</v>
      </c>
      <c r="B27" s="84" t="s">
        <v>89</v>
      </c>
      <c r="C27" s="107" t="s">
        <v>90</v>
      </c>
      <c r="D27" s="112" t="s">
        <v>672</v>
      </c>
      <c r="E27" s="4" t="s">
        <v>231</v>
      </c>
      <c r="F27" s="60">
        <v>44896</v>
      </c>
      <c r="G27" s="60">
        <v>45078</v>
      </c>
      <c r="H27" s="66">
        <v>12500</v>
      </c>
      <c r="I27" s="100">
        <v>0</v>
      </c>
      <c r="J27" s="66">
        <v>25</v>
      </c>
      <c r="K27" s="98">
        <v>358.75</v>
      </c>
      <c r="L27" s="3">
        <f t="shared" si="0"/>
        <v>887.49999999999989</v>
      </c>
      <c r="M27" s="3">
        <f t="shared" si="1"/>
        <v>162.5</v>
      </c>
      <c r="N27" s="97">
        <v>380</v>
      </c>
      <c r="O27" s="3">
        <f t="shared" si="2"/>
        <v>886.25000000000011</v>
      </c>
      <c r="P27" s="3"/>
      <c r="Q27" s="3">
        <f t="shared" si="3"/>
        <v>2675</v>
      </c>
      <c r="R27" s="99">
        <v>763.75</v>
      </c>
      <c r="S27" s="96">
        <f t="shared" si="4"/>
        <v>1936.25</v>
      </c>
      <c r="T27" s="101">
        <v>11736.25</v>
      </c>
      <c r="U27" s="94" t="s">
        <v>232</v>
      </c>
      <c r="V27" s="95" t="s">
        <v>365</v>
      </c>
    </row>
    <row r="28" spans="1:22" s="5" customFormat="1">
      <c r="A28" s="59">
        <v>22</v>
      </c>
      <c r="B28" s="84" t="s">
        <v>510</v>
      </c>
      <c r="C28" s="107" t="s">
        <v>124</v>
      </c>
      <c r="D28" s="112" t="s">
        <v>929</v>
      </c>
      <c r="E28" s="4" t="s">
        <v>231</v>
      </c>
      <c r="F28" s="60">
        <v>44805</v>
      </c>
      <c r="G28" s="60">
        <v>44986</v>
      </c>
      <c r="H28" s="66">
        <v>60000</v>
      </c>
      <c r="I28" s="100">
        <v>3486.68</v>
      </c>
      <c r="J28" s="66">
        <v>25</v>
      </c>
      <c r="K28" s="98">
        <v>1722</v>
      </c>
      <c r="L28" s="3">
        <f t="shared" si="0"/>
        <v>4260</v>
      </c>
      <c r="M28" s="3">
        <f t="shared" si="1"/>
        <v>780</v>
      </c>
      <c r="N28" s="97">
        <v>1824</v>
      </c>
      <c r="O28" s="3">
        <f t="shared" si="2"/>
        <v>4254</v>
      </c>
      <c r="P28" s="3"/>
      <c r="Q28" s="3">
        <f t="shared" si="3"/>
        <v>12840</v>
      </c>
      <c r="R28" s="99">
        <v>7057.68</v>
      </c>
      <c r="S28" s="96">
        <f t="shared" si="4"/>
        <v>9294</v>
      </c>
      <c r="T28" s="101">
        <v>52942.32</v>
      </c>
      <c r="U28" s="94" t="s">
        <v>232</v>
      </c>
      <c r="V28" s="95" t="s">
        <v>364</v>
      </c>
    </row>
    <row r="29" spans="1:22" s="5" customFormat="1">
      <c r="A29" s="59">
        <v>23</v>
      </c>
      <c r="B29" s="84" t="s">
        <v>47</v>
      </c>
      <c r="C29" s="107" t="s">
        <v>4</v>
      </c>
      <c r="D29" s="112" t="s">
        <v>252</v>
      </c>
      <c r="E29" s="4" t="s">
        <v>231</v>
      </c>
      <c r="F29" s="60">
        <v>44805</v>
      </c>
      <c r="G29" s="60">
        <v>44986</v>
      </c>
      <c r="H29" s="66">
        <v>75000</v>
      </c>
      <c r="I29" s="100">
        <v>6006.89</v>
      </c>
      <c r="J29" s="66">
        <v>25</v>
      </c>
      <c r="K29" s="98">
        <v>2152.5</v>
      </c>
      <c r="L29" s="3">
        <f t="shared" si="0"/>
        <v>5324.9999999999991</v>
      </c>
      <c r="M29" s="3">
        <f t="shared" si="1"/>
        <v>975</v>
      </c>
      <c r="N29" s="97">
        <v>2280</v>
      </c>
      <c r="O29" s="3">
        <f t="shared" si="2"/>
        <v>5317.5</v>
      </c>
      <c r="P29" s="3"/>
      <c r="Q29" s="3">
        <f t="shared" si="3"/>
        <v>16050</v>
      </c>
      <c r="R29" s="99">
        <v>11976.84</v>
      </c>
      <c r="S29" s="96">
        <f t="shared" si="4"/>
        <v>11617.5</v>
      </c>
      <c r="T29" s="101">
        <v>63023.16</v>
      </c>
      <c r="U29" s="94" t="s">
        <v>232</v>
      </c>
      <c r="V29" s="95" t="s">
        <v>365</v>
      </c>
    </row>
    <row r="30" spans="1:22" s="5" customFormat="1" ht="24">
      <c r="A30" s="59">
        <v>24</v>
      </c>
      <c r="B30" s="84" t="s">
        <v>459</v>
      </c>
      <c r="C30" s="107" t="s">
        <v>349</v>
      </c>
      <c r="D30" s="112" t="s">
        <v>233</v>
      </c>
      <c r="E30" s="4" t="s">
        <v>231</v>
      </c>
      <c r="F30" s="60">
        <v>44805</v>
      </c>
      <c r="G30" s="60">
        <v>44986</v>
      </c>
      <c r="H30" s="66">
        <v>40000</v>
      </c>
      <c r="I30" s="100">
        <v>442.65</v>
      </c>
      <c r="J30" s="66">
        <v>25</v>
      </c>
      <c r="K30" s="98">
        <v>1148</v>
      </c>
      <c r="L30" s="3">
        <f t="shared" si="0"/>
        <v>2839.9999999999995</v>
      </c>
      <c r="M30" s="3">
        <f t="shared" si="1"/>
        <v>520</v>
      </c>
      <c r="N30" s="97">
        <v>1216</v>
      </c>
      <c r="O30" s="3">
        <f t="shared" si="2"/>
        <v>2836</v>
      </c>
      <c r="P30" s="3"/>
      <c r="Q30" s="3">
        <f t="shared" si="3"/>
        <v>8560</v>
      </c>
      <c r="R30" s="99">
        <v>2931.65</v>
      </c>
      <c r="S30" s="96">
        <f t="shared" si="4"/>
        <v>6196</v>
      </c>
      <c r="T30" s="101">
        <v>37068.35</v>
      </c>
      <c r="U30" s="94" t="s">
        <v>232</v>
      </c>
      <c r="V30" s="95" t="s">
        <v>365</v>
      </c>
    </row>
    <row r="31" spans="1:22" s="5" customFormat="1" ht="24">
      <c r="A31" s="59">
        <v>25</v>
      </c>
      <c r="B31" s="84" t="s">
        <v>460</v>
      </c>
      <c r="C31" s="107" t="s">
        <v>81</v>
      </c>
      <c r="D31" s="112" t="s">
        <v>233</v>
      </c>
      <c r="E31" s="4" t="s">
        <v>231</v>
      </c>
      <c r="F31" s="60">
        <v>44958</v>
      </c>
      <c r="G31" s="60">
        <v>45139</v>
      </c>
      <c r="H31" s="66">
        <v>40000</v>
      </c>
      <c r="I31" s="100">
        <v>442.65</v>
      </c>
      <c r="J31" s="66">
        <v>25</v>
      </c>
      <c r="K31" s="98">
        <v>1148</v>
      </c>
      <c r="L31" s="3">
        <f t="shared" si="0"/>
        <v>2839.9999999999995</v>
      </c>
      <c r="M31" s="3">
        <f t="shared" si="1"/>
        <v>520</v>
      </c>
      <c r="N31" s="97">
        <v>1216</v>
      </c>
      <c r="O31" s="3">
        <f t="shared" si="2"/>
        <v>2836</v>
      </c>
      <c r="P31" s="3"/>
      <c r="Q31" s="3">
        <f t="shared" si="3"/>
        <v>8560</v>
      </c>
      <c r="R31" s="99">
        <v>2831.65</v>
      </c>
      <c r="S31" s="96">
        <f t="shared" si="4"/>
        <v>6196</v>
      </c>
      <c r="T31" s="101">
        <v>37168.35</v>
      </c>
      <c r="U31" s="94" t="s">
        <v>232</v>
      </c>
      <c r="V31" s="95" t="s">
        <v>365</v>
      </c>
    </row>
    <row r="32" spans="1:22" s="5" customFormat="1" ht="24">
      <c r="A32" s="59">
        <v>26</v>
      </c>
      <c r="B32" s="84" t="s">
        <v>444</v>
      </c>
      <c r="C32" s="107" t="s">
        <v>69</v>
      </c>
      <c r="D32" s="112" t="s">
        <v>247</v>
      </c>
      <c r="E32" s="4" t="s">
        <v>231</v>
      </c>
      <c r="F32" s="60">
        <v>44896</v>
      </c>
      <c r="G32" s="60">
        <v>45078</v>
      </c>
      <c r="H32" s="66">
        <v>40000</v>
      </c>
      <c r="I32" s="100">
        <v>215.78</v>
      </c>
      <c r="J32" s="66">
        <v>25</v>
      </c>
      <c r="K32" s="98">
        <v>1148</v>
      </c>
      <c r="L32" s="3">
        <f t="shared" si="0"/>
        <v>2839.9999999999995</v>
      </c>
      <c r="M32" s="3">
        <f t="shared" si="1"/>
        <v>520</v>
      </c>
      <c r="N32" s="97">
        <v>1216</v>
      </c>
      <c r="O32" s="3">
        <f t="shared" si="2"/>
        <v>2836</v>
      </c>
      <c r="P32" s="3"/>
      <c r="Q32" s="3">
        <f t="shared" si="3"/>
        <v>8560</v>
      </c>
      <c r="R32" s="99">
        <v>10335.57</v>
      </c>
      <c r="S32" s="96">
        <f t="shared" si="4"/>
        <v>6196</v>
      </c>
      <c r="T32" s="101">
        <v>29664.43</v>
      </c>
      <c r="U32" s="94" t="s">
        <v>232</v>
      </c>
      <c r="V32" s="95" t="s">
        <v>365</v>
      </c>
    </row>
    <row r="33" spans="1:22" s="5" customFormat="1" ht="21.75" customHeight="1">
      <c r="A33" s="59">
        <v>27</v>
      </c>
      <c r="B33" s="84" t="s">
        <v>676</v>
      </c>
      <c r="C33" s="107" t="s">
        <v>81</v>
      </c>
      <c r="D33" s="112" t="s">
        <v>235</v>
      </c>
      <c r="E33" s="4" t="s">
        <v>231</v>
      </c>
      <c r="F33" s="60">
        <v>44958</v>
      </c>
      <c r="G33" s="60">
        <v>45139</v>
      </c>
      <c r="H33" s="66">
        <v>60000</v>
      </c>
      <c r="I33" s="100">
        <v>3486.68</v>
      </c>
      <c r="J33" s="66">
        <v>25</v>
      </c>
      <c r="K33" s="98">
        <v>1722</v>
      </c>
      <c r="L33" s="3">
        <f t="shared" si="0"/>
        <v>4260</v>
      </c>
      <c r="M33" s="3">
        <f t="shared" si="1"/>
        <v>780</v>
      </c>
      <c r="N33" s="97">
        <v>1824</v>
      </c>
      <c r="O33" s="3">
        <f t="shared" si="2"/>
        <v>4254</v>
      </c>
      <c r="P33" s="85"/>
      <c r="Q33" s="3">
        <f t="shared" si="3"/>
        <v>12840</v>
      </c>
      <c r="R33" s="99">
        <v>7057.68</v>
      </c>
      <c r="S33" s="96">
        <f t="shared" si="4"/>
        <v>9294</v>
      </c>
      <c r="T33" s="101">
        <v>52942.32</v>
      </c>
      <c r="U33" s="94" t="s">
        <v>232</v>
      </c>
      <c r="V33" s="95" t="s">
        <v>365</v>
      </c>
    </row>
    <row r="34" spans="1:22" s="5" customFormat="1" ht="24">
      <c r="A34" s="59">
        <v>28</v>
      </c>
      <c r="B34" s="84" t="s">
        <v>447</v>
      </c>
      <c r="C34" s="107" t="s">
        <v>539</v>
      </c>
      <c r="D34" s="112" t="s">
        <v>247</v>
      </c>
      <c r="E34" s="4" t="s">
        <v>231</v>
      </c>
      <c r="F34" s="60">
        <v>44958</v>
      </c>
      <c r="G34" s="60">
        <v>45139</v>
      </c>
      <c r="H34" s="66">
        <v>25000</v>
      </c>
      <c r="I34" s="100">
        <v>0</v>
      </c>
      <c r="J34" s="66">
        <v>25</v>
      </c>
      <c r="K34" s="98">
        <v>717.5</v>
      </c>
      <c r="L34" s="3">
        <f t="shared" si="0"/>
        <v>1774.9999999999998</v>
      </c>
      <c r="M34" s="3">
        <f t="shared" si="1"/>
        <v>325</v>
      </c>
      <c r="N34" s="97">
        <v>760</v>
      </c>
      <c r="O34" s="3">
        <f t="shared" si="2"/>
        <v>1772.5000000000002</v>
      </c>
      <c r="P34" s="3"/>
      <c r="Q34" s="3">
        <f t="shared" si="3"/>
        <v>5350</v>
      </c>
      <c r="R34" s="99">
        <v>3014.95</v>
      </c>
      <c r="S34" s="96">
        <f t="shared" si="4"/>
        <v>3872.5</v>
      </c>
      <c r="T34" s="101">
        <v>21985.05</v>
      </c>
      <c r="U34" s="94" t="s">
        <v>232</v>
      </c>
      <c r="V34" s="95" t="s">
        <v>365</v>
      </c>
    </row>
    <row r="35" spans="1:22" s="5" customFormat="1">
      <c r="A35" s="59">
        <v>29</v>
      </c>
      <c r="B35" s="84" t="s">
        <v>894</v>
      </c>
      <c r="C35" s="107" t="s">
        <v>347</v>
      </c>
      <c r="D35" s="112" t="s">
        <v>252</v>
      </c>
      <c r="E35" s="4" t="s">
        <v>231</v>
      </c>
      <c r="F35" s="60">
        <v>44896</v>
      </c>
      <c r="G35" s="60">
        <v>45078</v>
      </c>
      <c r="H35" s="66">
        <v>55000</v>
      </c>
      <c r="I35" s="100">
        <v>2559.6799999999998</v>
      </c>
      <c r="J35" s="66">
        <v>25</v>
      </c>
      <c r="K35" s="98">
        <v>1578.5</v>
      </c>
      <c r="L35" s="3">
        <f t="shared" si="0"/>
        <v>3904.9999999999995</v>
      </c>
      <c r="M35" s="3">
        <f t="shared" si="1"/>
        <v>715</v>
      </c>
      <c r="N35" s="97">
        <v>1672</v>
      </c>
      <c r="O35" s="3">
        <f t="shared" si="2"/>
        <v>3899.5000000000005</v>
      </c>
      <c r="P35" s="3"/>
      <c r="Q35" s="3">
        <f t="shared" si="3"/>
        <v>11770</v>
      </c>
      <c r="R35" s="99">
        <v>5835.18</v>
      </c>
      <c r="S35" s="96">
        <f t="shared" si="4"/>
        <v>8519.5</v>
      </c>
      <c r="T35" s="101">
        <v>49164.82</v>
      </c>
      <c r="U35" s="94" t="s">
        <v>232</v>
      </c>
      <c r="V35" s="95" t="s">
        <v>365</v>
      </c>
    </row>
    <row r="36" spans="1:22" s="5" customFormat="1" ht="19.5" customHeight="1">
      <c r="A36" s="59">
        <v>30</v>
      </c>
      <c r="B36" s="84" t="s">
        <v>677</v>
      </c>
      <c r="C36" s="107" t="s">
        <v>30</v>
      </c>
      <c r="D36" s="112" t="s">
        <v>702</v>
      </c>
      <c r="E36" s="4" t="s">
        <v>231</v>
      </c>
      <c r="F36" s="60">
        <v>44958</v>
      </c>
      <c r="G36" s="60">
        <v>45139</v>
      </c>
      <c r="H36" s="66">
        <v>20000</v>
      </c>
      <c r="I36" s="100">
        <v>0</v>
      </c>
      <c r="J36" s="66">
        <v>25</v>
      </c>
      <c r="K36" s="98">
        <v>574</v>
      </c>
      <c r="L36" s="3">
        <f t="shared" si="0"/>
        <v>1419.9999999999998</v>
      </c>
      <c r="M36" s="3">
        <f t="shared" si="1"/>
        <v>260</v>
      </c>
      <c r="N36" s="97">
        <v>608</v>
      </c>
      <c r="O36" s="3">
        <f t="shared" si="2"/>
        <v>1418</v>
      </c>
      <c r="P36" s="85"/>
      <c r="Q36" s="3">
        <f t="shared" si="3"/>
        <v>4280</v>
      </c>
      <c r="R36" s="99">
        <v>1307</v>
      </c>
      <c r="S36" s="96">
        <f t="shared" si="4"/>
        <v>3098</v>
      </c>
      <c r="T36" s="101">
        <v>18693</v>
      </c>
      <c r="U36" s="94" t="s">
        <v>232</v>
      </c>
      <c r="V36" s="95" t="s">
        <v>365</v>
      </c>
    </row>
    <row r="37" spans="1:22" s="5" customFormat="1" ht="19.5" customHeight="1">
      <c r="A37" s="59">
        <v>31</v>
      </c>
      <c r="B37" s="84" t="s">
        <v>825</v>
      </c>
      <c r="C37" s="107" t="s">
        <v>51</v>
      </c>
      <c r="D37" s="112" t="s">
        <v>240</v>
      </c>
      <c r="E37" s="4" t="s">
        <v>231</v>
      </c>
      <c r="F37" s="60">
        <v>44835</v>
      </c>
      <c r="G37" s="60">
        <v>45017</v>
      </c>
      <c r="H37" s="66">
        <v>80000</v>
      </c>
      <c r="I37" s="100">
        <v>7022.76</v>
      </c>
      <c r="J37" s="66">
        <v>25</v>
      </c>
      <c r="K37" s="98">
        <v>2296</v>
      </c>
      <c r="L37" s="3">
        <f t="shared" si="0"/>
        <v>5679.9999999999991</v>
      </c>
      <c r="M37" s="3">
        <f t="shared" si="1"/>
        <v>1040</v>
      </c>
      <c r="N37" s="97">
        <v>2432</v>
      </c>
      <c r="O37" s="3">
        <f t="shared" si="2"/>
        <v>5672</v>
      </c>
      <c r="P37" s="85"/>
      <c r="Q37" s="3">
        <f t="shared" si="3"/>
        <v>17120</v>
      </c>
      <c r="R37" s="99">
        <v>13288.21</v>
      </c>
      <c r="S37" s="96">
        <f t="shared" si="4"/>
        <v>12392</v>
      </c>
      <c r="T37" s="101">
        <v>66711.789999999994</v>
      </c>
      <c r="U37" s="94" t="s">
        <v>232</v>
      </c>
      <c r="V37" s="95" t="s">
        <v>365</v>
      </c>
    </row>
    <row r="38" spans="1:22" s="5" customFormat="1" ht="19.5" customHeight="1">
      <c r="A38" s="59">
        <v>32</v>
      </c>
      <c r="B38" s="84" t="s">
        <v>864</v>
      </c>
      <c r="C38" s="107" t="s">
        <v>81</v>
      </c>
      <c r="D38" s="112" t="s">
        <v>244</v>
      </c>
      <c r="E38" s="4" t="s">
        <v>231</v>
      </c>
      <c r="F38" s="60">
        <v>44866</v>
      </c>
      <c r="G38" s="60">
        <v>45078</v>
      </c>
      <c r="H38" s="66">
        <v>55000</v>
      </c>
      <c r="I38" s="100">
        <v>2559.6799999999998</v>
      </c>
      <c r="J38" s="66">
        <v>25</v>
      </c>
      <c r="K38" s="98">
        <v>1578.5</v>
      </c>
      <c r="L38" s="3">
        <f t="shared" si="0"/>
        <v>3904.9999999999995</v>
      </c>
      <c r="M38" s="3">
        <f t="shared" si="1"/>
        <v>715</v>
      </c>
      <c r="N38" s="97">
        <v>1672</v>
      </c>
      <c r="O38" s="3">
        <f t="shared" si="2"/>
        <v>3899.5000000000005</v>
      </c>
      <c r="P38" s="85"/>
      <c r="Q38" s="3">
        <f t="shared" si="3"/>
        <v>11770</v>
      </c>
      <c r="R38" s="99">
        <v>5835.18</v>
      </c>
      <c r="S38" s="96">
        <f t="shared" si="4"/>
        <v>8519.5</v>
      </c>
      <c r="T38" s="101">
        <v>49164.82</v>
      </c>
      <c r="U38" s="94" t="s">
        <v>232</v>
      </c>
      <c r="V38" s="95" t="s">
        <v>365</v>
      </c>
    </row>
    <row r="39" spans="1:22" s="5" customFormat="1" ht="24" customHeight="1">
      <c r="A39" s="59">
        <v>33</v>
      </c>
      <c r="B39" s="84" t="s">
        <v>125</v>
      </c>
      <c r="C39" s="107" t="s">
        <v>124</v>
      </c>
      <c r="D39" s="112" t="s">
        <v>282</v>
      </c>
      <c r="E39" s="4" t="s">
        <v>231</v>
      </c>
      <c r="F39" s="60">
        <v>44805</v>
      </c>
      <c r="G39" s="60">
        <v>44986</v>
      </c>
      <c r="H39" s="66">
        <v>55000</v>
      </c>
      <c r="I39" s="100">
        <v>2559.6799999999998</v>
      </c>
      <c r="J39" s="66">
        <v>25</v>
      </c>
      <c r="K39" s="98">
        <v>1578.5</v>
      </c>
      <c r="L39" s="3">
        <f t="shared" si="0"/>
        <v>3904.9999999999995</v>
      </c>
      <c r="M39" s="3">
        <f t="shared" si="1"/>
        <v>715</v>
      </c>
      <c r="N39" s="97">
        <v>1672</v>
      </c>
      <c r="O39" s="3">
        <f t="shared" si="2"/>
        <v>3899.5000000000005</v>
      </c>
      <c r="P39" s="3"/>
      <c r="Q39" s="3">
        <f t="shared" si="3"/>
        <v>11770</v>
      </c>
      <c r="R39" s="99">
        <v>5835.18</v>
      </c>
      <c r="S39" s="96">
        <f t="shared" si="4"/>
        <v>8519.5</v>
      </c>
      <c r="T39" s="101">
        <v>49164.82</v>
      </c>
      <c r="U39" s="94" t="s">
        <v>232</v>
      </c>
      <c r="V39" s="95" t="s">
        <v>364</v>
      </c>
    </row>
    <row r="40" spans="1:22" s="5" customFormat="1" ht="24.75" customHeight="1">
      <c r="A40" s="59">
        <v>34</v>
      </c>
      <c r="B40" s="84" t="s">
        <v>503</v>
      </c>
      <c r="C40" s="107" t="s">
        <v>899</v>
      </c>
      <c r="D40" s="112" t="s">
        <v>252</v>
      </c>
      <c r="E40" s="4" t="s">
        <v>231</v>
      </c>
      <c r="F40" s="60">
        <v>44805</v>
      </c>
      <c r="G40" s="60">
        <v>44986</v>
      </c>
      <c r="H40" s="66">
        <v>95000</v>
      </c>
      <c r="I40" s="100">
        <v>10929.24</v>
      </c>
      <c r="J40" s="66">
        <v>25</v>
      </c>
      <c r="K40" s="98">
        <v>2726.5</v>
      </c>
      <c r="L40" s="3">
        <f t="shared" si="0"/>
        <v>6744.9999999999991</v>
      </c>
      <c r="M40" s="3">
        <f t="shared" si="1"/>
        <v>1235</v>
      </c>
      <c r="N40" s="97">
        <v>2888</v>
      </c>
      <c r="O40" s="3">
        <f t="shared" si="2"/>
        <v>6735.5</v>
      </c>
      <c r="P40" s="3"/>
      <c r="Q40" s="3">
        <f t="shared" si="3"/>
        <v>20330</v>
      </c>
      <c r="R40" s="99">
        <v>16668.740000000002</v>
      </c>
      <c r="S40" s="96">
        <f t="shared" si="4"/>
        <v>14715.5</v>
      </c>
      <c r="T40" s="101">
        <v>78331.259999999995</v>
      </c>
      <c r="U40" s="94" t="s">
        <v>232</v>
      </c>
      <c r="V40" s="95" t="s">
        <v>364</v>
      </c>
    </row>
    <row r="41" spans="1:22" s="5" customFormat="1">
      <c r="A41" s="59">
        <v>35</v>
      </c>
      <c r="B41" s="84" t="s">
        <v>492</v>
      </c>
      <c r="C41" s="107" t="s">
        <v>30</v>
      </c>
      <c r="D41" s="112" t="s">
        <v>761</v>
      </c>
      <c r="E41" s="4" t="s">
        <v>231</v>
      </c>
      <c r="F41" s="60">
        <v>44896</v>
      </c>
      <c r="G41" s="60">
        <v>45078</v>
      </c>
      <c r="H41" s="66">
        <v>20000</v>
      </c>
      <c r="I41" s="100">
        <v>0</v>
      </c>
      <c r="J41" s="66">
        <v>25</v>
      </c>
      <c r="K41" s="98">
        <v>574</v>
      </c>
      <c r="L41" s="3">
        <f t="shared" si="0"/>
        <v>1419.9999999999998</v>
      </c>
      <c r="M41" s="3">
        <f t="shared" si="1"/>
        <v>260</v>
      </c>
      <c r="N41" s="97">
        <v>608</v>
      </c>
      <c r="O41" s="3">
        <f t="shared" si="2"/>
        <v>1418</v>
      </c>
      <c r="P41" s="3"/>
      <c r="Q41" s="3">
        <f t="shared" si="3"/>
        <v>4280</v>
      </c>
      <c r="R41" s="99">
        <v>1207</v>
      </c>
      <c r="S41" s="96">
        <f t="shared" si="4"/>
        <v>3098</v>
      </c>
      <c r="T41" s="101">
        <v>18793</v>
      </c>
      <c r="U41" s="94" t="s">
        <v>232</v>
      </c>
      <c r="V41" s="95" t="s">
        <v>364</v>
      </c>
    </row>
    <row r="42" spans="1:22" s="5" customFormat="1" ht="24">
      <c r="A42" s="59">
        <v>36</v>
      </c>
      <c r="B42" s="84" t="s">
        <v>589</v>
      </c>
      <c r="C42" s="107" t="s">
        <v>19</v>
      </c>
      <c r="D42" s="112" t="s">
        <v>264</v>
      </c>
      <c r="E42" s="4" t="s">
        <v>231</v>
      </c>
      <c r="F42" s="60">
        <v>44835</v>
      </c>
      <c r="G42" s="60">
        <v>45017</v>
      </c>
      <c r="H42" s="66">
        <v>35000</v>
      </c>
      <c r="I42" s="100">
        <v>0</v>
      </c>
      <c r="J42" s="66">
        <v>25</v>
      </c>
      <c r="K42" s="98">
        <v>1004.5</v>
      </c>
      <c r="L42" s="3">
        <f t="shared" si="0"/>
        <v>2485</v>
      </c>
      <c r="M42" s="3">
        <f t="shared" si="1"/>
        <v>455</v>
      </c>
      <c r="N42" s="97">
        <v>1064</v>
      </c>
      <c r="O42" s="3">
        <f t="shared" si="2"/>
        <v>2481.5</v>
      </c>
      <c r="P42" s="3"/>
      <c r="Q42" s="3">
        <f t="shared" si="3"/>
        <v>7490</v>
      </c>
      <c r="R42" s="99">
        <v>2093.5</v>
      </c>
      <c r="S42" s="96">
        <f t="shared" si="4"/>
        <v>5421.5</v>
      </c>
      <c r="T42" s="101">
        <v>32906.5</v>
      </c>
      <c r="U42" s="94" t="s">
        <v>232</v>
      </c>
      <c r="V42" s="95" t="s">
        <v>364</v>
      </c>
    </row>
    <row r="43" spans="1:22" s="5" customFormat="1">
      <c r="A43" s="59">
        <v>37</v>
      </c>
      <c r="B43" s="84" t="s">
        <v>625</v>
      </c>
      <c r="C43" s="107" t="s">
        <v>32</v>
      </c>
      <c r="D43" s="112" t="s">
        <v>796</v>
      </c>
      <c r="E43" s="4" t="s">
        <v>231</v>
      </c>
      <c r="F43" s="60">
        <v>44866</v>
      </c>
      <c r="G43" s="60">
        <v>45047</v>
      </c>
      <c r="H43" s="66">
        <v>18000</v>
      </c>
      <c r="I43" s="100">
        <v>0</v>
      </c>
      <c r="J43" s="66">
        <v>25</v>
      </c>
      <c r="K43" s="98">
        <v>516.6</v>
      </c>
      <c r="L43" s="3">
        <f t="shared" si="0"/>
        <v>1277.9999999999998</v>
      </c>
      <c r="M43" s="3">
        <f t="shared" si="1"/>
        <v>234</v>
      </c>
      <c r="N43" s="97">
        <v>547.20000000000005</v>
      </c>
      <c r="O43" s="3">
        <f t="shared" si="2"/>
        <v>1276.2</v>
      </c>
      <c r="P43" s="3"/>
      <c r="Q43" s="3">
        <f t="shared" si="3"/>
        <v>3852</v>
      </c>
      <c r="R43" s="99">
        <v>1088.8</v>
      </c>
      <c r="S43" s="96">
        <f t="shared" si="4"/>
        <v>2788.2</v>
      </c>
      <c r="T43" s="101">
        <v>16911.2</v>
      </c>
      <c r="U43" s="94" t="s">
        <v>232</v>
      </c>
      <c r="V43" s="95" t="s">
        <v>364</v>
      </c>
    </row>
    <row r="44" spans="1:22" s="5" customFormat="1" ht="18" customHeight="1">
      <c r="A44" s="59">
        <v>38</v>
      </c>
      <c r="B44" s="84" t="s">
        <v>80</v>
      </c>
      <c r="C44" s="107" t="s">
        <v>81</v>
      </c>
      <c r="D44" s="112" t="s">
        <v>235</v>
      </c>
      <c r="E44" s="4" t="s">
        <v>231</v>
      </c>
      <c r="F44" s="60">
        <v>44805</v>
      </c>
      <c r="G44" s="60">
        <v>44986</v>
      </c>
      <c r="H44" s="66">
        <v>60000</v>
      </c>
      <c r="I44" s="100">
        <v>3486.68</v>
      </c>
      <c r="J44" s="66">
        <v>25</v>
      </c>
      <c r="K44" s="98">
        <v>1722</v>
      </c>
      <c r="L44" s="3">
        <f t="shared" si="0"/>
        <v>4260</v>
      </c>
      <c r="M44" s="3">
        <f t="shared" si="1"/>
        <v>780</v>
      </c>
      <c r="N44" s="97">
        <v>1824</v>
      </c>
      <c r="O44" s="3">
        <f t="shared" si="2"/>
        <v>4254</v>
      </c>
      <c r="P44" s="3"/>
      <c r="Q44" s="3">
        <f t="shared" si="3"/>
        <v>12840</v>
      </c>
      <c r="R44" s="99">
        <v>7157.68</v>
      </c>
      <c r="S44" s="96">
        <f t="shared" si="4"/>
        <v>9294</v>
      </c>
      <c r="T44" s="101">
        <v>52842.32</v>
      </c>
      <c r="U44" s="94" t="s">
        <v>232</v>
      </c>
      <c r="V44" s="95" t="s">
        <v>364</v>
      </c>
    </row>
    <row r="45" spans="1:22" s="5" customFormat="1">
      <c r="A45" s="59">
        <v>39</v>
      </c>
      <c r="B45" s="84" t="s">
        <v>170</v>
      </c>
      <c r="C45" s="107" t="s">
        <v>30</v>
      </c>
      <c r="D45" s="112" t="s">
        <v>928</v>
      </c>
      <c r="E45" s="4" t="s">
        <v>231</v>
      </c>
      <c r="F45" s="60">
        <v>44835</v>
      </c>
      <c r="G45" s="60">
        <v>45017</v>
      </c>
      <c r="H45" s="66">
        <v>20000</v>
      </c>
      <c r="I45" s="100">
        <v>0</v>
      </c>
      <c r="J45" s="66">
        <v>25</v>
      </c>
      <c r="K45" s="98">
        <v>574</v>
      </c>
      <c r="L45" s="3">
        <f t="shared" si="0"/>
        <v>1419.9999999999998</v>
      </c>
      <c r="M45" s="3">
        <f t="shared" si="1"/>
        <v>260</v>
      </c>
      <c r="N45" s="97">
        <v>608</v>
      </c>
      <c r="O45" s="3">
        <f t="shared" si="2"/>
        <v>1418</v>
      </c>
      <c r="P45" s="3"/>
      <c r="Q45" s="3">
        <f t="shared" si="3"/>
        <v>4280</v>
      </c>
      <c r="R45" s="99">
        <v>1207</v>
      </c>
      <c r="S45" s="96">
        <f t="shared" si="4"/>
        <v>3098</v>
      </c>
      <c r="T45" s="101">
        <v>18793</v>
      </c>
      <c r="U45" s="94" t="s">
        <v>232</v>
      </c>
      <c r="V45" s="95" t="s">
        <v>364</v>
      </c>
    </row>
    <row r="46" spans="1:22" s="5" customFormat="1">
      <c r="A46" s="59">
        <v>40</v>
      </c>
      <c r="B46" s="84" t="s">
        <v>506</v>
      </c>
      <c r="C46" s="107" t="s">
        <v>30</v>
      </c>
      <c r="D46" s="112" t="s">
        <v>892</v>
      </c>
      <c r="E46" s="4" t="s">
        <v>231</v>
      </c>
      <c r="F46" s="60">
        <v>44805</v>
      </c>
      <c r="G46" s="60">
        <v>44986</v>
      </c>
      <c r="H46" s="66">
        <v>20000</v>
      </c>
      <c r="I46" s="100">
        <v>0</v>
      </c>
      <c r="J46" s="66">
        <v>25</v>
      </c>
      <c r="K46" s="98">
        <v>574</v>
      </c>
      <c r="L46" s="3">
        <f t="shared" si="0"/>
        <v>1419.9999999999998</v>
      </c>
      <c r="M46" s="3">
        <f t="shared" si="1"/>
        <v>260</v>
      </c>
      <c r="N46" s="97">
        <v>608</v>
      </c>
      <c r="O46" s="3">
        <f t="shared" si="2"/>
        <v>1418</v>
      </c>
      <c r="P46" s="3"/>
      <c r="Q46" s="3">
        <f t="shared" si="3"/>
        <v>4280</v>
      </c>
      <c r="R46" s="99">
        <v>1207</v>
      </c>
      <c r="S46" s="96">
        <f t="shared" si="4"/>
        <v>3098</v>
      </c>
      <c r="T46" s="101">
        <v>18793</v>
      </c>
      <c r="U46" s="94" t="s">
        <v>232</v>
      </c>
      <c r="V46" s="95" t="s">
        <v>364</v>
      </c>
    </row>
    <row r="47" spans="1:22" s="5" customFormat="1" ht="24">
      <c r="A47" s="59">
        <v>41</v>
      </c>
      <c r="B47" s="84" t="s">
        <v>769</v>
      </c>
      <c r="C47" s="107" t="s">
        <v>4</v>
      </c>
      <c r="D47" s="112" t="s">
        <v>281</v>
      </c>
      <c r="E47" s="4" t="s">
        <v>231</v>
      </c>
      <c r="F47" s="60">
        <v>44927</v>
      </c>
      <c r="G47" s="60">
        <v>45108</v>
      </c>
      <c r="H47" s="66">
        <v>80000</v>
      </c>
      <c r="I47" s="100">
        <v>7400.87</v>
      </c>
      <c r="J47" s="66">
        <v>25</v>
      </c>
      <c r="K47" s="98">
        <v>2296</v>
      </c>
      <c r="L47" s="3">
        <f t="shared" si="0"/>
        <v>5679.9999999999991</v>
      </c>
      <c r="M47" s="3">
        <f t="shared" si="1"/>
        <v>1040</v>
      </c>
      <c r="N47" s="97">
        <v>2432</v>
      </c>
      <c r="O47" s="3">
        <f t="shared" si="2"/>
        <v>5672</v>
      </c>
      <c r="P47" s="3"/>
      <c r="Q47" s="3">
        <f t="shared" si="3"/>
        <v>17120</v>
      </c>
      <c r="R47" s="99">
        <v>12253.87</v>
      </c>
      <c r="S47" s="96">
        <f t="shared" si="4"/>
        <v>12392</v>
      </c>
      <c r="T47" s="101">
        <v>67746.13</v>
      </c>
      <c r="U47" s="94" t="s">
        <v>232</v>
      </c>
      <c r="V47" s="95" t="s">
        <v>364</v>
      </c>
    </row>
    <row r="48" spans="1:22" s="5" customFormat="1" ht="24">
      <c r="A48" s="59">
        <v>42</v>
      </c>
      <c r="B48" s="84" t="s">
        <v>317</v>
      </c>
      <c r="C48" s="107" t="s">
        <v>19</v>
      </c>
      <c r="D48" s="112" t="s">
        <v>360</v>
      </c>
      <c r="E48" s="4" t="s">
        <v>231</v>
      </c>
      <c r="F48" s="60">
        <v>44961</v>
      </c>
      <c r="G48" s="60">
        <v>45142</v>
      </c>
      <c r="H48" s="66">
        <v>55000</v>
      </c>
      <c r="I48" s="100">
        <v>2559.6799999999998</v>
      </c>
      <c r="J48" s="66">
        <v>25</v>
      </c>
      <c r="K48" s="98">
        <v>1578.5</v>
      </c>
      <c r="L48" s="3">
        <f t="shared" si="0"/>
        <v>3904.9999999999995</v>
      </c>
      <c r="M48" s="3">
        <f t="shared" si="1"/>
        <v>715</v>
      </c>
      <c r="N48" s="97">
        <v>1672</v>
      </c>
      <c r="O48" s="3">
        <f t="shared" si="2"/>
        <v>3899.5000000000005</v>
      </c>
      <c r="P48" s="3"/>
      <c r="Q48" s="3">
        <f t="shared" si="3"/>
        <v>11770</v>
      </c>
      <c r="R48" s="99">
        <v>5835.18</v>
      </c>
      <c r="S48" s="96">
        <f t="shared" si="4"/>
        <v>8519.5</v>
      </c>
      <c r="T48" s="101">
        <v>49164.82</v>
      </c>
      <c r="U48" s="94" t="s">
        <v>232</v>
      </c>
      <c r="V48" s="95" t="s">
        <v>364</v>
      </c>
    </row>
    <row r="49" spans="1:22" s="5" customFormat="1">
      <c r="A49" s="59">
        <v>43</v>
      </c>
      <c r="B49" s="84" t="s">
        <v>187</v>
      </c>
      <c r="C49" s="107" t="s">
        <v>19</v>
      </c>
      <c r="D49" s="112" t="s">
        <v>930</v>
      </c>
      <c r="E49" s="4" t="s">
        <v>231</v>
      </c>
      <c r="F49" s="60">
        <v>44983</v>
      </c>
      <c r="G49" s="60">
        <v>45078</v>
      </c>
      <c r="H49" s="66">
        <v>30000</v>
      </c>
      <c r="I49" s="100">
        <v>0</v>
      </c>
      <c r="J49" s="66">
        <v>25</v>
      </c>
      <c r="K49" s="98">
        <v>861</v>
      </c>
      <c r="L49" s="3">
        <f t="shared" si="0"/>
        <v>2130</v>
      </c>
      <c r="M49" s="3">
        <f t="shared" si="1"/>
        <v>390</v>
      </c>
      <c r="N49" s="97">
        <v>912</v>
      </c>
      <c r="O49" s="3">
        <f t="shared" si="2"/>
        <v>2127</v>
      </c>
      <c r="P49" s="3"/>
      <c r="Q49" s="3">
        <f t="shared" si="3"/>
        <v>6420</v>
      </c>
      <c r="R49" s="99">
        <v>1798</v>
      </c>
      <c r="S49" s="96">
        <f t="shared" si="4"/>
        <v>4647</v>
      </c>
      <c r="T49" s="101">
        <v>28202</v>
      </c>
      <c r="U49" s="94" t="s">
        <v>232</v>
      </c>
      <c r="V49" s="95" t="s">
        <v>364</v>
      </c>
    </row>
    <row r="50" spans="1:22" s="5" customFormat="1">
      <c r="A50" s="59">
        <v>44</v>
      </c>
      <c r="B50" s="84" t="s">
        <v>678</v>
      </c>
      <c r="C50" s="107" t="s">
        <v>19</v>
      </c>
      <c r="D50" s="112" t="s">
        <v>703</v>
      </c>
      <c r="E50" s="4" t="s">
        <v>231</v>
      </c>
      <c r="F50" s="60">
        <v>44983</v>
      </c>
      <c r="G50" s="60">
        <v>45139</v>
      </c>
      <c r="H50" s="66">
        <v>35000</v>
      </c>
      <c r="I50" s="100">
        <v>0</v>
      </c>
      <c r="J50" s="66">
        <v>25</v>
      </c>
      <c r="K50" s="98">
        <v>1004.5</v>
      </c>
      <c r="L50" s="3">
        <f t="shared" si="0"/>
        <v>2485</v>
      </c>
      <c r="M50" s="3">
        <f t="shared" si="1"/>
        <v>455</v>
      </c>
      <c r="N50" s="97">
        <v>1064</v>
      </c>
      <c r="O50" s="3">
        <f t="shared" si="2"/>
        <v>2481.5</v>
      </c>
      <c r="P50" s="85"/>
      <c r="Q50" s="3">
        <f t="shared" si="3"/>
        <v>7490</v>
      </c>
      <c r="R50" s="99">
        <v>2093.5</v>
      </c>
      <c r="S50" s="96">
        <f t="shared" si="4"/>
        <v>5421.5</v>
      </c>
      <c r="T50" s="101">
        <v>32906.5</v>
      </c>
      <c r="U50" s="94" t="s">
        <v>232</v>
      </c>
      <c r="V50" s="95" t="s">
        <v>364</v>
      </c>
    </row>
    <row r="51" spans="1:22" s="5" customFormat="1">
      <c r="A51" s="59">
        <v>45</v>
      </c>
      <c r="B51" s="84" t="s">
        <v>422</v>
      </c>
      <c r="C51" s="107" t="s">
        <v>122</v>
      </c>
      <c r="D51" s="112" t="s">
        <v>530</v>
      </c>
      <c r="E51" s="4" t="s">
        <v>231</v>
      </c>
      <c r="F51" s="60">
        <v>44983</v>
      </c>
      <c r="G51" s="60">
        <v>45017</v>
      </c>
      <c r="H51" s="66">
        <v>90000</v>
      </c>
      <c r="I51" s="100">
        <v>9753.1200000000008</v>
      </c>
      <c r="J51" s="66">
        <v>25</v>
      </c>
      <c r="K51" s="98">
        <v>2583</v>
      </c>
      <c r="L51" s="3">
        <f t="shared" si="0"/>
        <v>6389.9999999999991</v>
      </c>
      <c r="M51" s="3">
        <f t="shared" si="1"/>
        <v>1170</v>
      </c>
      <c r="N51" s="97">
        <v>2736</v>
      </c>
      <c r="O51" s="3">
        <f t="shared" si="2"/>
        <v>6381</v>
      </c>
      <c r="P51" s="3"/>
      <c r="Q51" s="3">
        <f t="shared" si="3"/>
        <v>19260</v>
      </c>
      <c r="R51" s="99">
        <v>15097.12</v>
      </c>
      <c r="S51" s="96">
        <f t="shared" si="4"/>
        <v>13941</v>
      </c>
      <c r="T51" s="101">
        <v>74902.880000000005</v>
      </c>
      <c r="U51" s="94" t="s">
        <v>232</v>
      </c>
      <c r="V51" s="95" t="s">
        <v>365</v>
      </c>
    </row>
    <row r="52" spans="1:22" s="5" customFormat="1" ht="24">
      <c r="A52" s="59">
        <v>46</v>
      </c>
      <c r="B52" s="84" t="s">
        <v>443</v>
      </c>
      <c r="C52" s="107" t="s">
        <v>4</v>
      </c>
      <c r="D52" s="112" t="s">
        <v>247</v>
      </c>
      <c r="E52" s="4" t="s">
        <v>231</v>
      </c>
      <c r="F52" s="60">
        <v>44983</v>
      </c>
      <c r="G52" s="60">
        <v>45078</v>
      </c>
      <c r="H52" s="66">
        <v>60000</v>
      </c>
      <c r="I52" s="100">
        <v>3486.68</v>
      </c>
      <c r="J52" s="66">
        <v>25</v>
      </c>
      <c r="K52" s="98">
        <v>1722</v>
      </c>
      <c r="L52" s="3">
        <f t="shared" si="0"/>
        <v>4260</v>
      </c>
      <c r="M52" s="3">
        <f t="shared" si="1"/>
        <v>780</v>
      </c>
      <c r="N52" s="97">
        <v>1824</v>
      </c>
      <c r="O52" s="3">
        <f t="shared" si="2"/>
        <v>4254</v>
      </c>
      <c r="P52" s="3"/>
      <c r="Q52" s="3">
        <f t="shared" si="3"/>
        <v>12840</v>
      </c>
      <c r="R52" s="99">
        <v>7157.68</v>
      </c>
      <c r="S52" s="96">
        <f t="shared" si="4"/>
        <v>9294</v>
      </c>
      <c r="T52" s="101">
        <v>52842.32</v>
      </c>
      <c r="U52" s="94" t="s">
        <v>232</v>
      </c>
      <c r="V52" s="95" t="s">
        <v>364</v>
      </c>
    </row>
    <row r="53" spans="1:22" s="5" customFormat="1">
      <c r="A53" s="59">
        <v>47</v>
      </c>
      <c r="B53" s="84" t="s">
        <v>590</v>
      </c>
      <c r="C53" s="107" t="s">
        <v>30</v>
      </c>
      <c r="D53" s="112" t="s">
        <v>704</v>
      </c>
      <c r="E53" s="4" t="s">
        <v>231</v>
      </c>
      <c r="F53" s="60">
        <v>44835</v>
      </c>
      <c r="G53" s="60">
        <v>45017</v>
      </c>
      <c r="H53" s="66">
        <v>20000</v>
      </c>
      <c r="I53" s="100">
        <v>0</v>
      </c>
      <c r="J53" s="66">
        <v>25</v>
      </c>
      <c r="K53" s="98">
        <v>574</v>
      </c>
      <c r="L53" s="3">
        <f t="shared" si="0"/>
        <v>1419.9999999999998</v>
      </c>
      <c r="M53" s="3">
        <f t="shared" si="1"/>
        <v>260</v>
      </c>
      <c r="N53" s="97">
        <v>608</v>
      </c>
      <c r="O53" s="3">
        <f t="shared" si="2"/>
        <v>1418</v>
      </c>
      <c r="P53" s="3"/>
      <c r="Q53" s="3">
        <f t="shared" si="3"/>
        <v>4280</v>
      </c>
      <c r="R53" s="99">
        <v>1207</v>
      </c>
      <c r="S53" s="96">
        <f t="shared" si="4"/>
        <v>3098</v>
      </c>
      <c r="T53" s="101">
        <v>18793</v>
      </c>
      <c r="U53" s="94" t="s">
        <v>232</v>
      </c>
      <c r="V53" s="95" t="s">
        <v>364</v>
      </c>
    </row>
    <row r="54" spans="1:22" s="5" customFormat="1" ht="24">
      <c r="A54" s="59">
        <v>48</v>
      </c>
      <c r="B54" s="84" t="s">
        <v>826</v>
      </c>
      <c r="C54" s="107" t="s">
        <v>4</v>
      </c>
      <c r="D54" s="112" t="s">
        <v>238</v>
      </c>
      <c r="E54" s="4" t="s">
        <v>231</v>
      </c>
      <c r="F54" s="60">
        <v>44835</v>
      </c>
      <c r="G54" s="60">
        <v>45017</v>
      </c>
      <c r="H54" s="66">
        <v>50000</v>
      </c>
      <c r="I54" s="100">
        <v>1854</v>
      </c>
      <c r="J54" s="66">
        <v>25</v>
      </c>
      <c r="K54" s="98">
        <v>1435</v>
      </c>
      <c r="L54" s="3">
        <f t="shared" si="0"/>
        <v>3549.9999999999995</v>
      </c>
      <c r="M54" s="3">
        <f t="shared" si="1"/>
        <v>650</v>
      </c>
      <c r="N54" s="97">
        <v>1520</v>
      </c>
      <c r="O54" s="3">
        <f t="shared" si="2"/>
        <v>3545.0000000000005</v>
      </c>
      <c r="P54" s="3"/>
      <c r="Q54" s="3">
        <f t="shared" si="3"/>
        <v>10700</v>
      </c>
      <c r="R54" s="99">
        <v>4834</v>
      </c>
      <c r="S54" s="96">
        <f t="shared" si="4"/>
        <v>7745</v>
      </c>
      <c r="T54" s="101">
        <v>45166</v>
      </c>
      <c r="U54" s="94" t="s">
        <v>232</v>
      </c>
      <c r="V54" s="95" t="s">
        <v>364</v>
      </c>
    </row>
    <row r="55" spans="1:22" s="5" customFormat="1">
      <c r="A55" s="59">
        <v>49</v>
      </c>
      <c r="B55" s="84" t="s">
        <v>469</v>
      </c>
      <c r="C55" s="107" t="s">
        <v>122</v>
      </c>
      <c r="D55" s="112" t="s">
        <v>807</v>
      </c>
      <c r="E55" s="4" t="s">
        <v>231</v>
      </c>
      <c r="F55" s="60">
        <v>44835</v>
      </c>
      <c r="G55" s="60">
        <v>45017</v>
      </c>
      <c r="H55" s="66">
        <v>90000</v>
      </c>
      <c r="I55" s="100">
        <v>9753.1200000000008</v>
      </c>
      <c r="J55" s="66">
        <v>25</v>
      </c>
      <c r="K55" s="98">
        <v>2583</v>
      </c>
      <c r="L55" s="3">
        <f t="shared" si="0"/>
        <v>6389.9999999999991</v>
      </c>
      <c r="M55" s="3">
        <f t="shared" si="1"/>
        <v>1170</v>
      </c>
      <c r="N55" s="97">
        <v>2736</v>
      </c>
      <c r="O55" s="3">
        <f t="shared" si="2"/>
        <v>6381</v>
      </c>
      <c r="P55" s="3"/>
      <c r="Q55" s="3">
        <f t="shared" si="3"/>
        <v>19260</v>
      </c>
      <c r="R55" s="99">
        <v>15097.12</v>
      </c>
      <c r="S55" s="96">
        <f t="shared" si="4"/>
        <v>13941</v>
      </c>
      <c r="T55" s="101">
        <v>74902.880000000005</v>
      </c>
      <c r="U55" s="94" t="s">
        <v>232</v>
      </c>
      <c r="V55" s="95" t="s">
        <v>364</v>
      </c>
    </row>
    <row r="56" spans="1:22" s="5" customFormat="1">
      <c r="A56" s="59">
        <v>50</v>
      </c>
      <c r="B56" s="84" t="s">
        <v>158</v>
      </c>
      <c r="C56" s="107" t="s">
        <v>124</v>
      </c>
      <c r="D56" s="112" t="s">
        <v>931</v>
      </c>
      <c r="E56" s="4" t="s">
        <v>231</v>
      </c>
      <c r="F56" s="60">
        <v>44835</v>
      </c>
      <c r="G56" s="60">
        <v>45017</v>
      </c>
      <c r="H56" s="66">
        <v>60000</v>
      </c>
      <c r="I56" s="100">
        <v>3486.68</v>
      </c>
      <c r="J56" s="66">
        <v>25</v>
      </c>
      <c r="K56" s="98">
        <v>1722</v>
      </c>
      <c r="L56" s="3">
        <f t="shared" si="0"/>
        <v>4260</v>
      </c>
      <c r="M56" s="3">
        <f t="shared" si="1"/>
        <v>780</v>
      </c>
      <c r="N56" s="97">
        <v>1824</v>
      </c>
      <c r="O56" s="3">
        <f t="shared" si="2"/>
        <v>4254</v>
      </c>
      <c r="P56" s="3"/>
      <c r="Q56" s="3">
        <f t="shared" si="3"/>
        <v>12840</v>
      </c>
      <c r="R56" s="99">
        <v>7057.68</v>
      </c>
      <c r="S56" s="96">
        <f t="shared" si="4"/>
        <v>9294</v>
      </c>
      <c r="T56" s="101">
        <v>52942.32</v>
      </c>
      <c r="U56" s="94" t="s">
        <v>232</v>
      </c>
      <c r="V56" s="95" t="s">
        <v>364</v>
      </c>
    </row>
    <row r="57" spans="1:22" s="5" customFormat="1">
      <c r="A57" s="59">
        <v>51</v>
      </c>
      <c r="B57" s="84" t="s">
        <v>330</v>
      </c>
      <c r="C57" s="107" t="s">
        <v>124</v>
      </c>
      <c r="D57" s="112" t="s">
        <v>671</v>
      </c>
      <c r="E57" s="4" t="s">
        <v>231</v>
      </c>
      <c r="F57" s="60">
        <v>44835</v>
      </c>
      <c r="G57" s="60">
        <v>45017</v>
      </c>
      <c r="H57" s="66">
        <v>60000</v>
      </c>
      <c r="I57" s="100">
        <v>3486.68</v>
      </c>
      <c r="J57" s="66">
        <v>25</v>
      </c>
      <c r="K57" s="98">
        <v>1722</v>
      </c>
      <c r="L57" s="3">
        <f t="shared" si="0"/>
        <v>4260</v>
      </c>
      <c r="M57" s="3">
        <f t="shared" si="1"/>
        <v>780</v>
      </c>
      <c r="N57" s="97">
        <v>1824</v>
      </c>
      <c r="O57" s="3">
        <f t="shared" si="2"/>
        <v>4254</v>
      </c>
      <c r="P57" s="3"/>
      <c r="Q57" s="3">
        <f t="shared" si="3"/>
        <v>12840</v>
      </c>
      <c r="R57" s="99">
        <v>7057.68</v>
      </c>
      <c r="S57" s="96">
        <f t="shared" si="4"/>
        <v>9294</v>
      </c>
      <c r="T57" s="101">
        <v>52942.32</v>
      </c>
      <c r="U57" s="94" t="s">
        <v>232</v>
      </c>
      <c r="V57" s="95" t="s">
        <v>364</v>
      </c>
    </row>
    <row r="58" spans="1:22" s="5" customFormat="1">
      <c r="A58" s="59">
        <v>52</v>
      </c>
      <c r="B58" s="84" t="s">
        <v>391</v>
      </c>
      <c r="C58" s="107" t="s">
        <v>107</v>
      </c>
      <c r="D58" s="112" t="s">
        <v>235</v>
      </c>
      <c r="E58" s="4" t="s">
        <v>231</v>
      </c>
      <c r="F58" s="60">
        <v>44805</v>
      </c>
      <c r="G58" s="60">
        <v>44986</v>
      </c>
      <c r="H58" s="66">
        <v>25000</v>
      </c>
      <c r="I58" s="100">
        <v>0</v>
      </c>
      <c r="J58" s="66">
        <v>25</v>
      </c>
      <c r="K58" s="98">
        <v>717.5</v>
      </c>
      <c r="L58" s="3">
        <f t="shared" si="0"/>
        <v>1774.9999999999998</v>
      </c>
      <c r="M58" s="3">
        <f t="shared" si="1"/>
        <v>325</v>
      </c>
      <c r="N58" s="97">
        <v>760</v>
      </c>
      <c r="O58" s="3">
        <f t="shared" si="2"/>
        <v>1772.5000000000002</v>
      </c>
      <c r="P58" s="3"/>
      <c r="Q58" s="3">
        <f t="shared" si="3"/>
        <v>5350</v>
      </c>
      <c r="R58" s="99">
        <v>1602.5</v>
      </c>
      <c r="S58" s="96">
        <f t="shared" si="4"/>
        <v>3872.5</v>
      </c>
      <c r="T58" s="101">
        <v>23397.5</v>
      </c>
      <c r="U58" s="94" t="s">
        <v>232</v>
      </c>
      <c r="V58" s="95" t="s">
        <v>365</v>
      </c>
    </row>
    <row r="59" spans="1:22" s="5" customFormat="1" ht="21" customHeight="1">
      <c r="A59" s="59">
        <v>53</v>
      </c>
      <c r="B59" s="84" t="s">
        <v>462</v>
      </c>
      <c r="C59" s="107" t="s">
        <v>349</v>
      </c>
      <c r="D59" s="112" t="s">
        <v>241</v>
      </c>
      <c r="E59" s="4" t="s">
        <v>231</v>
      </c>
      <c r="F59" s="60">
        <v>44805</v>
      </c>
      <c r="G59" s="60">
        <v>44986</v>
      </c>
      <c r="H59" s="66">
        <v>50000</v>
      </c>
      <c r="I59" s="100">
        <v>1854</v>
      </c>
      <c r="J59" s="66">
        <v>25</v>
      </c>
      <c r="K59" s="98">
        <v>1435</v>
      </c>
      <c r="L59" s="3">
        <f t="shared" si="0"/>
        <v>3549.9999999999995</v>
      </c>
      <c r="M59" s="3">
        <f t="shared" si="1"/>
        <v>650</v>
      </c>
      <c r="N59" s="97">
        <v>1520</v>
      </c>
      <c r="O59" s="3">
        <f t="shared" si="2"/>
        <v>3545.0000000000005</v>
      </c>
      <c r="P59" s="3"/>
      <c r="Q59" s="3">
        <f t="shared" si="3"/>
        <v>10700</v>
      </c>
      <c r="R59" s="99">
        <v>4934</v>
      </c>
      <c r="S59" s="96">
        <f t="shared" si="4"/>
        <v>7745</v>
      </c>
      <c r="T59" s="101">
        <v>45066</v>
      </c>
      <c r="U59" s="94" t="s">
        <v>232</v>
      </c>
      <c r="V59" s="95" t="s">
        <v>365</v>
      </c>
    </row>
    <row r="60" spans="1:22" s="5" customFormat="1">
      <c r="A60" s="59">
        <v>54</v>
      </c>
      <c r="B60" s="84" t="s">
        <v>401</v>
      </c>
      <c r="C60" s="107" t="s">
        <v>107</v>
      </c>
      <c r="D60" s="112" t="s">
        <v>235</v>
      </c>
      <c r="E60" s="4" t="s">
        <v>231</v>
      </c>
      <c r="F60" s="60">
        <v>44805</v>
      </c>
      <c r="G60" s="60">
        <v>44986</v>
      </c>
      <c r="H60" s="66">
        <v>25000</v>
      </c>
      <c r="I60" s="100">
        <v>0</v>
      </c>
      <c r="J60" s="66">
        <v>25</v>
      </c>
      <c r="K60" s="98">
        <v>717.5</v>
      </c>
      <c r="L60" s="3">
        <f t="shared" si="0"/>
        <v>1774.9999999999998</v>
      </c>
      <c r="M60" s="3">
        <f t="shared" si="1"/>
        <v>325</v>
      </c>
      <c r="N60" s="97">
        <v>760</v>
      </c>
      <c r="O60" s="3">
        <f t="shared" si="2"/>
        <v>1772.5000000000002</v>
      </c>
      <c r="P60" s="3"/>
      <c r="Q60" s="3">
        <f t="shared" si="3"/>
        <v>5350</v>
      </c>
      <c r="R60" s="99">
        <v>2689.5</v>
      </c>
      <c r="S60" s="96">
        <f t="shared" si="4"/>
        <v>3872.5</v>
      </c>
      <c r="T60" s="101">
        <v>22310.5</v>
      </c>
      <c r="U60" s="94" t="s">
        <v>232</v>
      </c>
      <c r="V60" s="95" t="s">
        <v>365</v>
      </c>
    </row>
    <row r="61" spans="1:22" s="5" customFormat="1">
      <c r="A61" s="59">
        <v>55</v>
      </c>
      <c r="B61" s="84" t="s">
        <v>342</v>
      </c>
      <c r="C61" s="107" t="s">
        <v>122</v>
      </c>
      <c r="D61" s="112" t="s">
        <v>932</v>
      </c>
      <c r="E61" s="4" t="s">
        <v>231</v>
      </c>
      <c r="F61" s="60">
        <v>44958</v>
      </c>
      <c r="G61" s="60">
        <v>45139</v>
      </c>
      <c r="H61" s="66">
        <v>60000</v>
      </c>
      <c r="I61" s="100">
        <v>3184.19</v>
      </c>
      <c r="J61" s="66">
        <v>25</v>
      </c>
      <c r="K61" s="98">
        <v>1722</v>
      </c>
      <c r="L61" s="3">
        <f t="shared" si="0"/>
        <v>4260</v>
      </c>
      <c r="M61" s="3">
        <f t="shared" si="1"/>
        <v>780</v>
      </c>
      <c r="N61" s="97">
        <v>1824</v>
      </c>
      <c r="O61" s="3">
        <f t="shared" si="2"/>
        <v>4254</v>
      </c>
      <c r="P61" s="3"/>
      <c r="Q61" s="3">
        <f t="shared" si="3"/>
        <v>12840</v>
      </c>
      <c r="R61" s="99">
        <v>11773.24</v>
      </c>
      <c r="S61" s="96">
        <f t="shared" si="4"/>
        <v>9294</v>
      </c>
      <c r="T61" s="101">
        <v>48226.76</v>
      </c>
      <c r="U61" s="94" t="s">
        <v>232</v>
      </c>
      <c r="V61" s="95" t="s">
        <v>364</v>
      </c>
    </row>
    <row r="62" spans="1:22" s="5" customFormat="1">
      <c r="A62" s="59">
        <v>56</v>
      </c>
      <c r="B62" s="84" t="s">
        <v>78</v>
      </c>
      <c r="C62" s="107" t="s">
        <v>32</v>
      </c>
      <c r="D62" s="112" t="s">
        <v>797</v>
      </c>
      <c r="E62" s="4" t="s">
        <v>231</v>
      </c>
      <c r="F62" s="60">
        <v>44805</v>
      </c>
      <c r="G62" s="60">
        <v>44986</v>
      </c>
      <c r="H62" s="66">
        <v>20000</v>
      </c>
      <c r="I62" s="100">
        <v>0</v>
      </c>
      <c r="J62" s="66">
        <v>25</v>
      </c>
      <c r="K62" s="98">
        <v>574</v>
      </c>
      <c r="L62" s="3">
        <f t="shared" si="0"/>
        <v>1419.9999999999998</v>
      </c>
      <c r="M62" s="3">
        <f t="shared" si="1"/>
        <v>260</v>
      </c>
      <c r="N62" s="97">
        <v>608</v>
      </c>
      <c r="O62" s="3">
        <f t="shared" si="2"/>
        <v>1418</v>
      </c>
      <c r="P62" s="3"/>
      <c r="Q62" s="3">
        <f t="shared" si="3"/>
        <v>4280</v>
      </c>
      <c r="R62" s="99">
        <v>1207</v>
      </c>
      <c r="S62" s="96">
        <f t="shared" si="4"/>
        <v>3098</v>
      </c>
      <c r="T62" s="101">
        <v>18793</v>
      </c>
      <c r="U62" s="94" t="s">
        <v>232</v>
      </c>
      <c r="V62" s="95" t="s">
        <v>364</v>
      </c>
    </row>
    <row r="63" spans="1:22" s="5" customFormat="1">
      <c r="A63" s="59">
        <v>57</v>
      </c>
      <c r="B63" s="84" t="s">
        <v>190</v>
      </c>
      <c r="C63" s="107" t="s">
        <v>122</v>
      </c>
      <c r="D63" s="112" t="s">
        <v>704</v>
      </c>
      <c r="E63" s="4" t="s">
        <v>231</v>
      </c>
      <c r="F63" s="60">
        <v>44805</v>
      </c>
      <c r="G63" s="60">
        <v>44986</v>
      </c>
      <c r="H63" s="66">
        <v>60000</v>
      </c>
      <c r="I63" s="100">
        <v>3486.68</v>
      </c>
      <c r="J63" s="66">
        <v>25</v>
      </c>
      <c r="K63" s="98">
        <v>1722</v>
      </c>
      <c r="L63" s="3">
        <f t="shared" si="0"/>
        <v>4260</v>
      </c>
      <c r="M63" s="3">
        <f t="shared" si="1"/>
        <v>780</v>
      </c>
      <c r="N63" s="97">
        <v>1824</v>
      </c>
      <c r="O63" s="3">
        <f t="shared" si="2"/>
        <v>4254</v>
      </c>
      <c r="P63" s="3"/>
      <c r="Q63" s="3">
        <f t="shared" si="3"/>
        <v>12840</v>
      </c>
      <c r="R63" s="99">
        <v>7057.68</v>
      </c>
      <c r="S63" s="96">
        <f t="shared" si="4"/>
        <v>9294</v>
      </c>
      <c r="T63" s="101">
        <v>52942.32</v>
      </c>
      <c r="U63" s="94" t="s">
        <v>232</v>
      </c>
      <c r="V63" s="95" t="s">
        <v>364</v>
      </c>
    </row>
    <row r="64" spans="1:22" s="5" customFormat="1" ht="24">
      <c r="A64" s="59">
        <v>58</v>
      </c>
      <c r="B64" s="84" t="s">
        <v>192</v>
      </c>
      <c r="C64" s="107" t="s">
        <v>157</v>
      </c>
      <c r="D64" s="112" t="s">
        <v>239</v>
      </c>
      <c r="E64" s="4" t="s">
        <v>231</v>
      </c>
      <c r="F64" s="60">
        <v>44805</v>
      </c>
      <c r="G64" s="60">
        <v>44986</v>
      </c>
      <c r="H64" s="66">
        <v>20000</v>
      </c>
      <c r="I64" s="100">
        <v>0</v>
      </c>
      <c r="J64" s="66">
        <v>25</v>
      </c>
      <c r="K64" s="98">
        <v>574</v>
      </c>
      <c r="L64" s="3">
        <f t="shared" si="0"/>
        <v>1419.9999999999998</v>
      </c>
      <c r="M64" s="3">
        <f t="shared" si="1"/>
        <v>260</v>
      </c>
      <c r="N64" s="97">
        <v>608</v>
      </c>
      <c r="O64" s="3">
        <f t="shared" si="2"/>
        <v>1418</v>
      </c>
      <c r="P64" s="3"/>
      <c r="Q64" s="3">
        <f t="shared" si="3"/>
        <v>4280</v>
      </c>
      <c r="R64" s="99">
        <v>1207</v>
      </c>
      <c r="S64" s="96">
        <f t="shared" si="4"/>
        <v>3098</v>
      </c>
      <c r="T64" s="101">
        <v>18793</v>
      </c>
      <c r="U64" s="94" t="s">
        <v>232</v>
      </c>
      <c r="V64" s="95" t="s">
        <v>364</v>
      </c>
    </row>
    <row r="65" spans="1:22" s="5" customFormat="1">
      <c r="A65" s="59">
        <v>59</v>
      </c>
      <c r="B65" s="84" t="s">
        <v>496</v>
      </c>
      <c r="C65" s="107" t="s">
        <v>30</v>
      </c>
      <c r="D65" s="112" t="s">
        <v>671</v>
      </c>
      <c r="E65" s="4" t="s">
        <v>231</v>
      </c>
      <c r="F65" s="60">
        <v>44835</v>
      </c>
      <c r="G65" s="60">
        <v>45017</v>
      </c>
      <c r="H65" s="66">
        <v>20000</v>
      </c>
      <c r="I65" s="100">
        <v>0</v>
      </c>
      <c r="J65" s="66">
        <v>25</v>
      </c>
      <c r="K65" s="98">
        <v>574</v>
      </c>
      <c r="L65" s="3">
        <f t="shared" si="0"/>
        <v>1419.9999999999998</v>
      </c>
      <c r="M65" s="3">
        <f t="shared" si="1"/>
        <v>260</v>
      </c>
      <c r="N65" s="97">
        <v>608</v>
      </c>
      <c r="O65" s="3">
        <f t="shared" si="2"/>
        <v>1418</v>
      </c>
      <c r="P65" s="3"/>
      <c r="Q65" s="3">
        <f t="shared" si="3"/>
        <v>4280</v>
      </c>
      <c r="R65" s="99">
        <v>1207</v>
      </c>
      <c r="S65" s="96">
        <f t="shared" si="4"/>
        <v>3098</v>
      </c>
      <c r="T65" s="101">
        <v>18793</v>
      </c>
      <c r="U65" s="94" t="s">
        <v>232</v>
      </c>
      <c r="V65" s="95" t="s">
        <v>364</v>
      </c>
    </row>
    <row r="66" spans="1:22" s="5" customFormat="1" ht="24">
      <c r="A66" s="59">
        <v>60</v>
      </c>
      <c r="B66" s="84" t="s">
        <v>66</v>
      </c>
      <c r="C66" s="107" t="s">
        <v>12</v>
      </c>
      <c r="D66" s="112" t="s">
        <v>798</v>
      </c>
      <c r="E66" s="4" t="s">
        <v>231</v>
      </c>
      <c r="F66" s="60">
        <v>44958</v>
      </c>
      <c r="G66" s="60">
        <v>45139</v>
      </c>
      <c r="H66" s="66">
        <v>10000</v>
      </c>
      <c r="I66" s="100">
        <v>0</v>
      </c>
      <c r="J66" s="66">
        <v>25</v>
      </c>
      <c r="K66" s="98">
        <v>287</v>
      </c>
      <c r="L66" s="3">
        <f t="shared" si="0"/>
        <v>709.99999999999989</v>
      </c>
      <c r="M66" s="3">
        <f t="shared" si="1"/>
        <v>130</v>
      </c>
      <c r="N66" s="97">
        <v>304</v>
      </c>
      <c r="O66" s="3">
        <f t="shared" si="2"/>
        <v>709</v>
      </c>
      <c r="P66" s="3"/>
      <c r="Q66" s="3">
        <f t="shared" si="3"/>
        <v>2140</v>
      </c>
      <c r="R66" s="99">
        <v>1993.66</v>
      </c>
      <c r="S66" s="96">
        <f t="shared" si="4"/>
        <v>1549</v>
      </c>
      <c r="T66" s="101">
        <v>8006.34</v>
      </c>
      <c r="U66" s="94" t="s">
        <v>232</v>
      </c>
      <c r="V66" s="95" t="s">
        <v>365</v>
      </c>
    </row>
    <row r="67" spans="1:22" s="5" customFormat="1" ht="24">
      <c r="A67" s="59">
        <v>61</v>
      </c>
      <c r="B67" s="84" t="s">
        <v>570</v>
      </c>
      <c r="C67" s="107" t="s">
        <v>581</v>
      </c>
      <c r="D67" s="112" t="s">
        <v>672</v>
      </c>
      <c r="E67" s="4" t="s">
        <v>231</v>
      </c>
      <c r="F67" s="60">
        <v>44805</v>
      </c>
      <c r="G67" s="60">
        <v>44986</v>
      </c>
      <c r="H67" s="66">
        <v>15400</v>
      </c>
      <c r="I67" s="100">
        <v>0</v>
      </c>
      <c r="J67" s="66">
        <v>25</v>
      </c>
      <c r="K67" s="98">
        <v>441.98</v>
      </c>
      <c r="L67" s="3">
        <f t="shared" si="0"/>
        <v>1093.3999999999999</v>
      </c>
      <c r="M67" s="3">
        <f t="shared" si="1"/>
        <v>200.2</v>
      </c>
      <c r="N67" s="97">
        <v>468.16</v>
      </c>
      <c r="O67" s="3">
        <f t="shared" si="2"/>
        <v>1091.8600000000001</v>
      </c>
      <c r="P67" s="3"/>
      <c r="Q67" s="3">
        <f t="shared" si="3"/>
        <v>3295.6</v>
      </c>
      <c r="R67" s="99">
        <v>935.14</v>
      </c>
      <c r="S67" s="96">
        <f t="shared" si="4"/>
        <v>2385.46</v>
      </c>
      <c r="T67" s="101">
        <v>14464.86</v>
      </c>
      <c r="U67" s="94" t="s">
        <v>232</v>
      </c>
      <c r="V67" s="95" t="s">
        <v>364</v>
      </c>
    </row>
    <row r="68" spans="1:22" s="5" customFormat="1">
      <c r="A68" s="59">
        <v>62</v>
      </c>
      <c r="B68" s="84" t="s">
        <v>576</v>
      </c>
      <c r="C68" s="107" t="s">
        <v>157</v>
      </c>
      <c r="D68" s="112" t="s">
        <v>933</v>
      </c>
      <c r="E68" s="4" t="s">
        <v>231</v>
      </c>
      <c r="F68" s="60">
        <v>44805</v>
      </c>
      <c r="G68" s="60">
        <v>44986</v>
      </c>
      <c r="H68" s="66">
        <v>20000</v>
      </c>
      <c r="I68" s="100">
        <v>0</v>
      </c>
      <c r="J68" s="66">
        <v>25</v>
      </c>
      <c r="K68" s="98">
        <v>574</v>
      </c>
      <c r="L68" s="3">
        <f t="shared" si="0"/>
        <v>1419.9999999999998</v>
      </c>
      <c r="M68" s="3">
        <f t="shared" si="1"/>
        <v>260</v>
      </c>
      <c r="N68" s="97">
        <v>608</v>
      </c>
      <c r="O68" s="3">
        <f t="shared" si="2"/>
        <v>1418</v>
      </c>
      <c r="P68" s="3"/>
      <c r="Q68" s="3">
        <f t="shared" si="3"/>
        <v>4280</v>
      </c>
      <c r="R68" s="99">
        <v>2468</v>
      </c>
      <c r="S68" s="96">
        <f t="shared" si="4"/>
        <v>3098</v>
      </c>
      <c r="T68" s="101">
        <v>17532</v>
      </c>
      <c r="U68" s="94" t="s">
        <v>232</v>
      </c>
      <c r="V68" s="95" t="s">
        <v>365</v>
      </c>
    </row>
    <row r="69" spans="1:22" s="5" customFormat="1" ht="24">
      <c r="A69" s="59">
        <v>63</v>
      </c>
      <c r="B69" s="84" t="s">
        <v>865</v>
      </c>
      <c r="C69" s="107" t="s">
        <v>122</v>
      </c>
      <c r="D69" s="112" t="s">
        <v>264</v>
      </c>
      <c r="E69" s="4" t="s">
        <v>231</v>
      </c>
      <c r="F69" s="60">
        <v>44866</v>
      </c>
      <c r="G69" s="60">
        <v>45078</v>
      </c>
      <c r="H69" s="66">
        <v>60000</v>
      </c>
      <c r="I69" s="100">
        <v>3486.68</v>
      </c>
      <c r="J69" s="66">
        <v>25</v>
      </c>
      <c r="K69" s="98">
        <v>1722</v>
      </c>
      <c r="L69" s="3">
        <f t="shared" si="0"/>
        <v>4260</v>
      </c>
      <c r="M69" s="3">
        <f t="shared" si="1"/>
        <v>780</v>
      </c>
      <c r="N69" s="97">
        <v>1824</v>
      </c>
      <c r="O69" s="3">
        <f t="shared" si="2"/>
        <v>4254</v>
      </c>
      <c r="P69" s="3"/>
      <c r="Q69" s="3">
        <f t="shared" si="3"/>
        <v>12840</v>
      </c>
      <c r="R69" s="99">
        <v>7057.68</v>
      </c>
      <c r="S69" s="96">
        <f t="shared" si="4"/>
        <v>9294</v>
      </c>
      <c r="T69" s="101">
        <v>52942.32</v>
      </c>
      <c r="U69" s="94" t="s">
        <v>232</v>
      </c>
      <c r="V69" s="95" t="s">
        <v>364</v>
      </c>
    </row>
    <row r="70" spans="1:22" s="5" customFormat="1">
      <c r="A70" s="59">
        <v>64</v>
      </c>
      <c r="B70" s="84" t="s">
        <v>59</v>
      </c>
      <c r="C70" s="107" t="s">
        <v>817</v>
      </c>
      <c r="D70" s="112" t="s">
        <v>260</v>
      </c>
      <c r="E70" s="4" t="s">
        <v>231</v>
      </c>
      <c r="F70" s="60">
        <v>44805</v>
      </c>
      <c r="G70" s="60">
        <v>44986</v>
      </c>
      <c r="H70" s="66">
        <v>130000</v>
      </c>
      <c r="I70" s="100">
        <v>18784.009999999998</v>
      </c>
      <c r="J70" s="66">
        <v>25</v>
      </c>
      <c r="K70" s="98">
        <v>3731</v>
      </c>
      <c r="L70" s="3">
        <f t="shared" si="0"/>
        <v>9230</v>
      </c>
      <c r="M70" s="3">
        <f t="shared" si="1"/>
        <v>1690</v>
      </c>
      <c r="N70" s="97">
        <v>3952</v>
      </c>
      <c r="O70" s="3">
        <f t="shared" si="2"/>
        <v>9217</v>
      </c>
      <c r="P70" s="3"/>
      <c r="Q70" s="3">
        <f t="shared" si="3"/>
        <v>27820</v>
      </c>
      <c r="R70" s="99">
        <v>31091.46</v>
      </c>
      <c r="S70" s="96">
        <f t="shared" si="4"/>
        <v>20137</v>
      </c>
      <c r="T70" s="101">
        <v>98908.54</v>
      </c>
      <c r="U70" s="94" t="s">
        <v>232</v>
      </c>
      <c r="V70" s="95" t="s">
        <v>365</v>
      </c>
    </row>
    <row r="71" spans="1:22" s="5" customFormat="1">
      <c r="A71" s="59">
        <v>65</v>
      </c>
      <c r="B71" s="84" t="s">
        <v>903</v>
      </c>
      <c r="C71" s="107" t="s">
        <v>8</v>
      </c>
      <c r="D71" s="112" t="s">
        <v>922</v>
      </c>
      <c r="E71" s="4" t="s">
        <v>231</v>
      </c>
      <c r="F71" s="60">
        <v>44562</v>
      </c>
      <c r="G71" s="60">
        <v>45261</v>
      </c>
      <c r="H71" s="66">
        <v>160000</v>
      </c>
      <c r="I71" s="100">
        <v>26218.87</v>
      </c>
      <c r="J71" s="66">
        <v>25</v>
      </c>
      <c r="K71" s="98">
        <v>4592</v>
      </c>
      <c r="L71" s="3">
        <f t="shared" si="0"/>
        <v>11359.999999999998</v>
      </c>
      <c r="M71" s="3">
        <f t="shared" si="1"/>
        <v>2080</v>
      </c>
      <c r="N71" s="97">
        <v>4864</v>
      </c>
      <c r="O71" s="3">
        <f t="shared" si="2"/>
        <v>11344</v>
      </c>
      <c r="P71" s="3"/>
      <c r="Q71" s="3">
        <f t="shared" si="3"/>
        <v>34240</v>
      </c>
      <c r="R71" s="99">
        <v>35799.870000000003</v>
      </c>
      <c r="S71" s="96">
        <f t="shared" si="4"/>
        <v>24784</v>
      </c>
      <c r="T71" s="101">
        <v>124200.13</v>
      </c>
      <c r="U71" s="94" t="s">
        <v>232</v>
      </c>
      <c r="V71" s="95" t="s">
        <v>364</v>
      </c>
    </row>
    <row r="72" spans="1:22" s="5" customFormat="1" ht="27.75" customHeight="1">
      <c r="A72" s="59">
        <v>66</v>
      </c>
      <c r="B72" s="84" t="s">
        <v>106</v>
      </c>
      <c r="C72" s="107" t="s">
        <v>107</v>
      </c>
      <c r="D72" s="112" t="s">
        <v>233</v>
      </c>
      <c r="E72" s="4" t="s">
        <v>231</v>
      </c>
      <c r="F72" s="60">
        <v>44896</v>
      </c>
      <c r="G72" s="60">
        <v>45078</v>
      </c>
      <c r="H72" s="66">
        <v>35000</v>
      </c>
      <c r="I72" s="100">
        <v>0</v>
      </c>
      <c r="J72" s="66">
        <v>25</v>
      </c>
      <c r="K72" s="98">
        <v>1004.5</v>
      </c>
      <c r="L72" s="3">
        <f t="shared" ref="L72:L135" si="5">H72*0.071</f>
        <v>2485</v>
      </c>
      <c r="M72" s="3">
        <f t="shared" ref="M72:M135" si="6">H72*0.013</f>
        <v>455</v>
      </c>
      <c r="N72" s="97">
        <v>1064</v>
      </c>
      <c r="O72" s="3">
        <f t="shared" ref="O72:O135" si="7">H72*0.0709</f>
        <v>2481.5</v>
      </c>
      <c r="P72" s="3"/>
      <c r="Q72" s="3">
        <f t="shared" ref="Q72:Q135" si="8">SUM(K72:P72)</f>
        <v>7490</v>
      </c>
      <c r="R72" s="99">
        <v>2193.5</v>
      </c>
      <c r="S72" s="96">
        <f t="shared" ref="S72:S122" si="9">L72+M72+O72</f>
        <v>5421.5</v>
      </c>
      <c r="T72" s="101">
        <v>32806.5</v>
      </c>
      <c r="U72" s="94" t="s">
        <v>232</v>
      </c>
      <c r="V72" s="95" t="s">
        <v>365</v>
      </c>
    </row>
    <row r="73" spans="1:22" s="5" customFormat="1">
      <c r="A73" s="59">
        <v>67</v>
      </c>
      <c r="B73" s="84" t="s">
        <v>164</v>
      </c>
      <c r="C73" s="107" t="s">
        <v>30</v>
      </c>
      <c r="D73" s="112" t="s">
        <v>934</v>
      </c>
      <c r="E73" s="4" t="s">
        <v>231</v>
      </c>
      <c r="F73" s="60">
        <v>44805</v>
      </c>
      <c r="G73" s="60">
        <v>44986</v>
      </c>
      <c r="H73" s="66">
        <v>20000</v>
      </c>
      <c r="I73" s="100">
        <v>0</v>
      </c>
      <c r="J73" s="66">
        <v>25</v>
      </c>
      <c r="K73" s="98">
        <v>574</v>
      </c>
      <c r="L73" s="3">
        <f t="shared" si="5"/>
        <v>1419.9999999999998</v>
      </c>
      <c r="M73" s="3">
        <f t="shared" si="6"/>
        <v>260</v>
      </c>
      <c r="N73" s="97">
        <v>608</v>
      </c>
      <c r="O73" s="3">
        <f t="shared" si="7"/>
        <v>1418</v>
      </c>
      <c r="P73" s="3"/>
      <c r="Q73" s="3">
        <f t="shared" si="8"/>
        <v>4280</v>
      </c>
      <c r="R73" s="99">
        <v>1207</v>
      </c>
      <c r="S73" s="96">
        <f t="shared" si="9"/>
        <v>3098</v>
      </c>
      <c r="T73" s="101">
        <v>18793</v>
      </c>
      <c r="U73" s="94" t="s">
        <v>232</v>
      </c>
      <c r="V73" s="95" t="s">
        <v>364</v>
      </c>
    </row>
    <row r="74" spans="1:22" s="5" customFormat="1">
      <c r="A74" s="59">
        <v>68</v>
      </c>
      <c r="B74" s="84" t="s">
        <v>904</v>
      </c>
      <c r="C74" s="107" t="s">
        <v>43</v>
      </c>
      <c r="D74" s="112" t="s">
        <v>922</v>
      </c>
      <c r="E74" s="4" t="s">
        <v>231</v>
      </c>
      <c r="F74" s="60">
        <v>44896</v>
      </c>
      <c r="G74" s="60">
        <v>45078</v>
      </c>
      <c r="H74" s="66">
        <v>50000</v>
      </c>
      <c r="I74" s="100">
        <v>1854</v>
      </c>
      <c r="J74" s="66">
        <v>25</v>
      </c>
      <c r="K74" s="98">
        <v>1435</v>
      </c>
      <c r="L74" s="3">
        <f t="shared" si="5"/>
        <v>3549.9999999999995</v>
      </c>
      <c r="M74" s="3">
        <f t="shared" si="6"/>
        <v>650</v>
      </c>
      <c r="N74" s="97">
        <v>1520</v>
      </c>
      <c r="O74" s="3">
        <f t="shared" si="7"/>
        <v>3545.0000000000005</v>
      </c>
      <c r="P74" s="3"/>
      <c r="Q74" s="3">
        <f t="shared" si="8"/>
        <v>10700</v>
      </c>
      <c r="R74" s="99">
        <v>7182</v>
      </c>
      <c r="S74" s="96">
        <f t="shared" si="9"/>
        <v>7745</v>
      </c>
      <c r="T74" s="101">
        <v>42818</v>
      </c>
      <c r="U74" s="94" t="s">
        <v>232</v>
      </c>
      <c r="V74" s="95" t="s">
        <v>364</v>
      </c>
    </row>
    <row r="75" spans="1:22" s="5" customFormat="1" ht="24">
      <c r="A75" s="59">
        <v>69</v>
      </c>
      <c r="B75" s="84" t="s">
        <v>705</v>
      </c>
      <c r="C75" s="107" t="s">
        <v>745</v>
      </c>
      <c r="D75" s="112" t="s">
        <v>753</v>
      </c>
      <c r="E75" s="4" t="s">
        <v>231</v>
      </c>
      <c r="F75" s="60">
        <v>44835</v>
      </c>
      <c r="G75" s="60">
        <v>45017</v>
      </c>
      <c r="H75" s="66">
        <v>50000</v>
      </c>
      <c r="I75" s="100">
        <v>1854</v>
      </c>
      <c r="J75" s="66">
        <v>25</v>
      </c>
      <c r="K75" s="98">
        <v>1435</v>
      </c>
      <c r="L75" s="3">
        <f t="shared" si="5"/>
        <v>3549.9999999999995</v>
      </c>
      <c r="M75" s="3">
        <f t="shared" si="6"/>
        <v>650</v>
      </c>
      <c r="N75" s="97">
        <v>1520</v>
      </c>
      <c r="O75" s="3">
        <f t="shared" si="7"/>
        <v>3545.0000000000005</v>
      </c>
      <c r="P75" s="3"/>
      <c r="Q75" s="3">
        <f t="shared" si="8"/>
        <v>10700</v>
      </c>
      <c r="R75" s="99">
        <v>7369</v>
      </c>
      <c r="S75" s="96">
        <f t="shared" si="9"/>
        <v>7745</v>
      </c>
      <c r="T75" s="101">
        <v>42631</v>
      </c>
      <c r="U75" s="94" t="s">
        <v>232</v>
      </c>
      <c r="V75" s="95" t="s">
        <v>365</v>
      </c>
    </row>
    <row r="76" spans="1:22" s="5" customFormat="1" ht="24">
      <c r="A76" s="59">
        <v>70</v>
      </c>
      <c r="B76" s="84" t="s">
        <v>134</v>
      </c>
      <c r="C76" s="107" t="s">
        <v>92</v>
      </c>
      <c r="D76" s="112" t="s">
        <v>283</v>
      </c>
      <c r="E76" s="4" t="s">
        <v>231</v>
      </c>
      <c r="F76" s="60">
        <v>44866</v>
      </c>
      <c r="G76" s="60">
        <v>45047</v>
      </c>
      <c r="H76" s="66">
        <v>45000</v>
      </c>
      <c r="I76" s="100">
        <v>1148.33</v>
      </c>
      <c r="J76" s="66">
        <v>25</v>
      </c>
      <c r="K76" s="98">
        <v>1291.5</v>
      </c>
      <c r="L76" s="3">
        <f t="shared" si="5"/>
        <v>3194.9999999999995</v>
      </c>
      <c r="M76" s="3">
        <f t="shared" si="6"/>
        <v>585</v>
      </c>
      <c r="N76" s="97">
        <v>1368</v>
      </c>
      <c r="O76" s="3">
        <f t="shared" si="7"/>
        <v>3190.5</v>
      </c>
      <c r="P76" s="3"/>
      <c r="Q76" s="3">
        <f t="shared" si="8"/>
        <v>9630</v>
      </c>
      <c r="R76" s="99">
        <v>3932.83</v>
      </c>
      <c r="S76" s="96">
        <f t="shared" si="9"/>
        <v>6970.5</v>
      </c>
      <c r="T76" s="101">
        <v>41067.17</v>
      </c>
      <c r="U76" s="94" t="s">
        <v>232</v>
      </c>
      <c r="V76" s="95" t="s">
        <v>365</v>
      </c>
    </row>
    <row r="77" spans="1:22" s="5" customFormat="1">
      <c r="A77" s="59">
        <v>71</v>
      </c>
      <c r="B77" s="84" t="s">
        <v>207</v>
      </c>
      <c r="C77" s="107" t="s">
        <v>30</v>
      </c>
      <c r="D77" s="112" t="s">
        <v>935</v>
      </c>
      <c r="E77" s="4" t="s">
        <v>231</v>
      </c>
      <c r="F77" s="60">
        <v>44805</v>
      </c>
      <c r="G77" s="60">
        <v>44986</v>
      </c>
      <c r="H77" s="66">
        <v>20000</v>
      </c>
      <c r="I77" s="100">
        <v>0</v>
      </c>
      <c r="J77" s="66">
        <v>25</v>
      </c>
      <c r="K77" s="98">
        <v>574</v>
      </c>
      <c r="L77" s="3">
        <f t="shared" si="5"/>
        <v>1419.9999999999998</v>
      </c>
      <c r="M77" s="3">
        <f t="shared" si="6"/>
        <v>260</v>
      </c>
      <c r="N77" s="97">
        <v>608</v>
      </c>
      <c r="O77" s="3">
        <f t="shared" si="7"/>
        <v>1418</v>
      </c>
      <c r="P77" s="3"/>
      <c r="Q77" s="3">
        <f t="shared" si="8"/>
        <v>4280</v>
      </c>
      <c r="R77" s="99">
        <v>1207</v>
      </c>
      <c r="S77" s="96">
        <f t="shared" si="9"/>
        <v>3098</v>
      </c>
      <c r="T77" s="101">
        <v>18793</v>
      </c>
      <c r="U77" s="94" t="s">
        <v>232</v>
      </c>
      <c r="V77" s="95" t="s">
        <v>364</v>
      </c>
    </row>
    <row r="78" spans="1:22" s="5" customFormat="1" ht="24">
      <c r="A78" s="59">
        <v>72</v>
      </c>
      <c r="B78" s="84" t="s">
        <v>569</v>
      </c>
      <c r="C78" s="107" t="s">
        <v>581</v>
      </c>
      <c r="D78" s="112" t="s">
        <v>672</v>
      </c>
      <c r="E78" s="4" t="s">
        <v>231</v>
      </c>
      <c r="F78" s="60">
        <v>44805</v>
      </c>
      <c r="G78" s="60">
        <v>44986</v>
      </c>
      <c r="H78" s="66">
        <v>15400</v>
      </c>
      <c r="I78" s="100">
        <v>0</v>
      </c>
      <c r="J78" s="66">
        <v>25</v>
      </c>
      <c r="K78" s="98">
        <v>441.98</v>
      </c>
      <c r="L78" s="3">
        <f t="shared" si="5"/>
        <v>1093.3999999999999</v>
      </c>
      <c r="M78" s="3">
        <f t="shared" si="6"/>
        <v>200.2</v>
      </c>
      <c r="N78" s="97">
        <v>468.16</v>
      </c>
      <c r="O78" s="3">
        <f t="shared" si="7"/>
        <v>1091.8600000000001</v>
      </c>
      <c r="P78" s="3"/>
      <c r="Q78" s="3">
        <f t="shared" si="8"/>
        <v>3295.6</v>
      </c>
      <c r="R78" s="99">
        <v>935.14</v>
      </c>
      <c r="S78" s="96">
        <f t="shared" si="9"/>
        <v>2385.46</v>
      </c>
      <c r="T78" s="101">
        <v>14464.86</v>
      </c>
      <c r="U78" s="94" t="s">
        <v>232</v>
      </c>
      <c r="V78" s="95" t="s">
        <v>365</v>
      </c>
    </row>
    <row r="79" spans="1:22" s="5" customFormat="1" ht="20.25" customHeight="1">
      <c r="A79" s="59">
        <v>73</v>
      </c>
      <c r="B79" s="84" t="s">
        <v>102</v>
      </c>
      <c r="C79" s="107" t="s">
        <v>103</v>
      </c>
      <c r="D79" s="112" t="s">
        <v>799</v>
      </c>
      <c r="E79" s="4" t="s">
        <v>231</v>
      </c>
      <c r="F79" s="60">
        <v>44835</v>
      </c>
      <c r="G79" s="60">
        <v>45017</v>
      </c>
      <c r="H79" s="66">
        <v>15000</v>
      </c>
      <c r="I79" s="100">
        <v>0</v>
      </c>
      <c r="J79" s="66">
        <v>25</v>
      </c>
      <c r="K79" s="98">
        <v>430.5</v>
      </c>
      <c r="L79" s="3">
        <f t="shared" si="5"/>
        <v>1065</v>
      </c>
      <c r="M79" s="3">
        <f t="shared" si="6"/>
        <v>195</v>
      </c>
      <c r="N79" s="97">
        <v>456</v>
      </c>
      <c r="O79" s="3">
        <f t="shared" si="7"/>
        <v>1063.5</v>
      </c>
      <c r="P79" s="3"/>
      <c r="Q79" s="3">
        <f t="shared" si="8"/>
        <v>3210</v>
      </c>
      <c r="R79" s="99">
        <v>911.5</v>
      </c>
      <c r="S79" s="96">
        <f t="shared" si="9"/>
        <v>2323.5</v>
      </c>
      <c r="T79" s="101">
        <v>14088.5</v>
      </c>
      <c r="U79" s="94" t="s">
        <v>232</v>
      </c>
      <c r="V79" s="95" t="s">
        <v>364</v>
      </c>
    </row>
    <row r="80" spans="1:22" s="5" customFormat="1" ht="28.5" customHeight="1">
      <c r="A80" s="59">
        <v>74</v>
      </c>
      <c r="B80" s="84" t="s">
        <v>866</v>
      </c>
      <c r="C80" s="107" t="s">
        <v>30</v>
      </c>
      <c r="D80" s="112" t="s">
        <v>264</v>
      </c>
      <c r="E80" s="4" t="s">
        <v>231</v>
      </c>
      <c r="F80" s="60">
        <v>44866</v>
      </c>
      <c r="G80" s="60">
        <v>45078</v>
      </c>
      <c r="H80" s="66">
        <v>20000</v>
      </c>
      <c r="I80" s="100">
        <v>0</v>
      </c>
      <c r="J80" s="66">
        <v>25</v>
      </c>
      <c r="K80" s="98">
        <v>574</v>
      </c>
      <c r="L80" s="3">
        <f t="shared" si="5"/>
        <v>1419.9999999999998</v>
      </c>
      <c r="M80" s="3">
        <f t="shared" si="6"/>
        <v>260</v>
      </c>
      <c r="N80" s="97">
        <v>608</v>
      </c>
      <c r="O80" s="3">
        <f t="shared" si="7"/>
        <v>1418</v>
      </c>
      <c r="P80" s="3"/>
      <c r="Q80" s="3">
        <f t="shared" si="8"/>
        <v>4280</v>
      </c>
      <c r="R80" s="99">
        <v>1207</v>
      </c>
      <c r="S80" s="96">
        <f t="shared" si="9"/>
        <v>3098</v>
      </c>
      <c r="T80" s="101">
        <v>18793</v>
      </c>
      <c r="U80" s="94" t="s">
        <v>232</v>
      </c>
      <c r="V80" s="95" t="s">
        <v>364</v>
      </c>
    </row>
    <row r="81" spans="1:22" s="5" customFormat="1">
      <c r="A81" s="59">
        <v>75</v>
      </c>
      <c r="B81" s="84" t="s">
        <v>60</v>
      </c>
      <c r="C81" s="107" t="s">
        <v>32</v>
      </c>
      <c r="D81" s="112" t="s">
        <v>800</v>
      </c>
      <c r="E81" s="4" t="s">
        <v>231</v>
      </c>
      <c r="F81" s="60">
        <v>44805</v>
      </c>
      <c r="G81" s="60">
        <v>44986</v>
      </c>
      <c r="H81" s="66">
        <v>15000</v>
      </c>
      <c r="I81" s="100">
        <v>0</v>
      </c>
      <c r="J81" s="66">
        <v>25</v>
      </c>
      <c r="K81" s="98">
        <v>430.5</v>
      </c>
      <c r="L81" s="3">
        <f t="shared" si="5"/>
        <v>1065</v>
      </c>
      <c r="M81" s="3">
        <f t="shared" si="6"/>
        <v>195</v>
      </c>
      <c r="N81" s="97">
        <v>456</v>
      </c>
      <c r="O81" s="3">
        <f t="shared" si="7"/>
        <v>1063.5</v>
      </c>
      <c r="P81" s="3"/>
      <c r="Q81" s="3">
        <f t="shared" si="8"/>
        <v>3210</v>
      </c>
      <c r="R81" s="99">
        <v>911.5</v>
      </c>
      <c r="S81" s="96">
        <f t="shared" si="9"/>
        <v>2323.5</v>
      </c>
      <c r="T81" s="101">
        <v>14088.5</v>
      </c>
      <c r="U81" s="94" t="s">
        <v>232</v>
      </c>
      <c r="V81" s="95" t="s">
        <v>364</v>
      </c>
    </row>
    <row r="82" spans="1:22" s="5" customFormat="1">
      <c r="A82" s="59">
        <v>76</v>
      </c>
      <c r="B82" s="84" t="s">
        <v>387</v>
      </c>
      <c r="C82" s="107" t="s">
        <v>107</v>
      </c>
      <c r="D82" s="112" t="s">
        <v>235</v>
      </c>
      <c r="E82" s="4" t="s">
        <v>231</v>
      </c>
      <c r="F82" s="60">
        <v>44805</v>
      </c>
      <c r="G82" s="60">
        <v>44986</v>
      </c>
      <c r="H82" s="66">
        <v>25000</v>
      </c>
      <c r="I82" s="100">
        <v>0</v>
      </c>
      <c r="J82" s="66">
        <v>25</v>
      </c>
      <c r="K82" s="98">
        <v>717.5</v>
      </c>
      <c r="L82" s="3">
        <f t="shared" si="5"/>
        <v>1774.9999999999998</v>
      </c>
      <c r="M82" s="3">
        <f t="shared" si="6"/>
        <v>325</v>
      </c>
      <c r="N82" s="97">
        <v>760</v>
      </c>
      <c r="O82" s="3">
        <f t="shared" si="7"/>
        <v>1772.5000000000002</v>
      </c>
      <c r="P82" s="3"/>
      <c r="Q82" s="3">
        <f t="shared" si="8"/>
        <v>5350</v>
      </c>
      <c r="R82" s="99">
        <v>3845.59</v>
      </c>
      <c r="S82" s="96">
        <f t="shared" si="9"/>
        <v>3872.5</v>
      </c>
      <c r="T82" s="101">
        <v>21154.41</v>
      </c>
      <c r="U82" s="94" t="s">
        <v>232</v>
      </c>
      <c r="V82" s="95" t="s">
        <v>364</v>
      </c>
    </row>
    <row r="83" spans="1:22" s="5" customFormat="1">
      <c r="A83" s="59">
        <v>77</v>
      </c>
      <c r="B83" s="84" t="s">
        <v>62</v>
      </c>
      <c r="C83" s="107" t="s">
        <v>63</v>
      </c>
      <c r="D83" s="112" t="s">
        <v>800</v>
      </c>
      <c r="E83" s="4" t="s">
        <v>231</v>
      </c>
      <c r="F83" s="60">
        <v>44805</v>
      </c>
      <c r="G83" s="60">
        <v>44986</v>
      </c>
      <c r="H83" s="66">
        <v>15000</v>
      </c>
      <c r="I83" s="100">
        <v>0</v>
      </c>
      <c r="J83" s="66">
        <v>25</v>
      </c>
      <c r="K83" s="98">
        <v>430.5</v>
      </c>
      <c r="L83" s="3">
        <f t="shared" si="5"/>
        <v>1065</v>
      </c>
      <c r="M83" s="3">
        <f t="shared" si="6"/>
        <v>195</v>
      </c>
      <c r="N83" s="97">
        <v>456</v>
      </c>
      <c r="O83" s="3">
        <f t="shared" si="7"/>
        <v>1063.5</v>
      </c>
      <c r="P83" s="3"/>
      <c r="Q83" s="3">
        <f t="shared" si="8"/>
        <v>3210</v>
      </c>
      <c r="R83" s="99">
        <v>911.5</v>
      </c>
      <c r="S83" s="96">
        <f t="shared" si="9"/>
        <v>2323.5</v>
      </c>
      <c r="T83" s="101">
        <v>14088.5</v>
      </c>
      <c r="U83" s="94" t="s">
        <v>232</v>
      </c>
      <c r="V83" s="95" t="s">
        <v>365</v>
      </c>
    </row>
    <row r="84" spans="1:22" s="5" customFormat="1" ht="25.5" customHeight="1">
      <c r="A84" s="59">
        <v>78</v>
      </c>
      <c r="B84" s="84" t="s">
        <v>784</v>
      </c>
      <c r="C84" s="107" t="s">
        <v>32</v>
      </c>
      <c r="D84" s="112" t="s">
        <v>759</v>
      </c>
      <c r="E84" s="4" t="s">
        <v>231</v>
      </c>
      <c r="F84" s="60">
        <v>44805</v>
      </c>
      <c r="G84" s="60">
        <v>45017</v>
      </c>
      <c r="H84" s="66">
        <v>12500</v>
      </c>
      <c r="I84" s="100">
        <v>0</v>
      </c>
      <c r="J84" s="66">
        <v>25</v>
      </c>
      <c r="K84" s="98">
        <v>358.75</v>
      </c>
      <c r="L84" s="3">
        <f t="shared" si="5"/>
        <v>887.49999999999989</v>
      </c>
      <c r="M84" s="3">
        <f t="shared" si="6"/>
        <v>162.5</v>
      </c>
      <c r="N84" s="97">
        <v>380</v>
      </c>
      <c r="O84" s="3">
        <f t="shared" si="7"/>
        <v>886.25000000000011</v>
      </c>
      <c r="P84" s="3"/>
      <c r="Q84" s="3">
        <f t="shared" si="8"/>
        <v>2675</v>
      </c>
      <c r="R84" s="99">
        <v>763.75</v>
      </c>
      <c r="S84" s="96">
        <f t="shared" si="9"/>
        <v>1936.25</v>
      </c>
      <c r="T84" s="101">
        <v>11736.25</v>
      </c>
      <c r="U84" s="94" t="s">
        <v>232</v>
      </c>
      <c r="V84" s="95" t="s">
        <v>365</v>
      </c>
    </row>
    <row r="85" spans="1:22" s="5" customFormat="1" ht="24" customHeight="1">
      <c r="A85" s="59">
        <v>79</v>
      </c>
      <c r="B85" s="84" t="s">
        <v>178</v>
      </c>
      <c r="C85" s="107" t="s">
        <v>124</v>
      </c>
      <c r="D85" s="112" t="s">
        <v>936</v>
      </c>
      <c r="E85" s="4" t="s">
        <v>231</v>
      </c>
      <c r="F85" s="60">
        <v>44805</v>
      </c>
      <c r="G85" s="60">
        <v>44986</v>
      </c>
      <c r="H85" s="66">
        <v>60000</v>
      </c>
      <c r="I85" s="100">
        <v>3486.68</v>
      </c>
      <c r="J85" s="66">
        <v>25</v>
      </c>
      <c r="K85" s="98">
        <v>1722</v>
      </c>
      <c r="L85" s="3">
        <f t="shared" si="5"/>
        <v>4260</v>
      </c>
      <c r="M85" s="3">
        <f t="shared" si="6"/>
        <v>780</v>
      </c>
      <c r="N85" s="97">
        <v>1824</v>
      </c>
      <c r="O85" s="3">
        <f t="shared" si="7"/>
        <v>4254</v>
      </c>
      <c r="P85" s="3"/>
      <c r="Q85" s="3">
        <f t="shared" si="8"/>
        <v>12840</v>
      </c>
      <c r="R85" s="99">
        <v>7057.68</v>
      </c>
      <c r="S85" s="96">
        <f t="shared" si="9"/>
        <v>9294</v>
      </c>
      <c r="T85" s="101">
        <v>52942.32</v>
      </c>
      <c r="U85" s="94" t="s">
        <v>232</v>
      </c>
      <c r="V85" s="95" t="s">
        <v>364</v>
      </c>
    </row>
    <row r="86" spans="1:22" s="5" customFormat="1">
      <c r="A86" s="59">
        <v>80</v>
      </c>
      <c r="B86" s="84" t="s">
        <v>414</v>
      </c>
      <c r="C86" s="107" t="s">
        <v>63</v>
      </c>
      <c r="D86" s="112" t="s">
        <v>796</v>
      </c>
      <c r="E86" s="4" t="s">
        <v>231</v>
      </c>
      <c r="F86" s="60">
        <v>44896</v>
      </c>
      <c r="G86" s="60">
        <v>45078</v>
      </c>
      <c r="H86" s="66">
        <v>15000</v>
      </c>
      <c r="I86" s="100">
        <v>0</v>
      </c>
      <c r="J86" s="66">
        <v>25</v>
      </c>
      <c r="K86" s="98">
        <v>430.5</v>
      </c>
      <c r="L86" s="3">
        <f t="shared" si="5"/>
        <v>1065</v>
      </c>
      <c r="M86" s="3">
        <f t="shared" si="6"/>
        <v>195</v>
      </c>
      <c r="N86" s="97">
        <v>456</v>
      </c>
      <c r="O86" s="3">
        <f t="shared" si="7"/>
        <v>1063.5</v>
      </c>
      <c r="P86" s="3"/>
      <c r="Q86" s="3">
        <f t="shared" si="8"/>
        <v>3210</v>
      </c>
      <c r="R86" s="99">
        <v>2372.7800000000002</v>
      </c>
      <c r="S86" s="96">
        <f t="shared" si="9"/>
        <v>2323.5</v>
      </c>
      <c r="T86" s="101">
        <v>12627.22</v>
      </c>
      <c r="U86" s="94" t="s">
        <v>232</v>
      </c>
      <c r="V86" s="95" t="s">
        <v>364</v>
      </c>
    </row>
    <row r="87" spans="1:22" s="5" customFormat="1" ht="15.75" customHeight="1">
      <c r="A87" s="59">
        <v>81</v>
      </c>
      <c r="B87" s="84" t="s">
        <v>552</v>
      </c>
      <c r="C87" s="107" t="s">
        <v>30</v>
      </c>
      <c r="D87" s="112" t="s">
        <v>937</v>
      </c>
      <c r="E87" s="4" t="s">
        <v>231</v>
      </c>
      <c r="F87" s="60">
        <v>44835</v>
      </c>
      <c r="G87" s="60">
        <v>45017</v>
      </c>
      <c r="H87" s="66">
        <v>20000</v>
      </c>
      <c r="I87" s="100">
        <v>0</v>
      </c>
      <c r="J87" s="66">
        <v>25</v>
      </c>
      <c r="K87" s="98">
        <v>574</v>
      </c>
      <c r="L87" s="3">
        <f t="shared" si="5"/>
        <v>1419.9999999999998</v>
      </c>
      <c r="M87" s="3">
        <f t="shared" si="6"/>
        <v>260</v>
      </c>
      <c r="N87" s="97">
        <v>608</v>
      </c>
      <c r="O87" s="3">
        <f t="shared" si="7"/>
        <v>1418</v>
      </c>
      <c r="P87" s="3"/>
      <c r="Q87" s="3">
        <f t="shared" si="8"/>
        <v>4280</v>
      </c>
      <c r="R87" s="99">
        <v>1207</v>
      </c>
      <c r="S87" s="96">
        <f t="shared" si="9"/>
        <v>3098</v>
      </c>
      <c r="T87" s="101">
        <v>18793</v>
      </c>
      <c r="U87" s="94" t="s">
        <v>232</v>
      </c>
      <c r="V87" s="95" t="s">
        <v>364</v>
      </c>
    </row>
    <row r="88" spans="1:22" s="5" customFormat="1" ht="15.75" customHeight="1">
      <c r="A88" s="59">
        <v>82</v>
      </c>
      <c r="B88" s="84" t="s">
        <v>679</v>
      </c>
      <c r="C88" s="107" t="s">
        <v>122</v>
      </c>
      <c r="D88" s="112" t="s">
        <v>279</v>
      </c>
      <c r="E88" s="4" t="s">
        <v>231</v>
      </c>
      <c r="F88" s="60">
        <v>44958</v>
      </c>
      <c r="G88" s="60">
        <v>45139</v>
      </c>
      <c r="H88" s="66">
        <v>60000</v>
      </c>
      <c r="I88" s="100">
        <v>3486.68</v>
      </c>
      <c r="J88" s="66">
        <v>25</v>
      </c>
      <c r="K88" s="98">
        <v>1722</v>
      </c>
      <c r="L88" s="3">
        <f t="shared" si="5"/>
        <v>4260</v>
      </c>
      <c r="M88" s="3">
        <f t="shared" si="6"/>
        <v>780</v>
      </c>
      <c r="N88" s="97">
        <v>1824</v>
      </c>
      <c r="O88" s="3">
        <f t="shared" si="7"/>
        <v>4254</v>
      </c>
      <c r="P88" s="3"/>
      <c r="Q88" s="3">
        <f t="shared" si="8"/>
        <v>12840</v>
      </c>
      <c r="R88" s="99">
        <v>7057.68</v>
      </c>
      <c r="S88" s="96">
        <f t="shared" si="9"/>
        <v>9294</v>
      </c>
      <c r="T88" s="101">
        <v>52942.32</v>
      </c>
      <c r="U88" s="94" t="s">
        <v>232</v>
      </c>
      <c r="V88" s="95" t="s">
        <v>364</v>
      </c>
    </row>
    <row r="89" spans="1:22" s="5" customFormat="1">
      <c r="A89" s="59">
        <v>83</v>
      </c>
      <c r="B89" s="84" t="s">
        <v>648</v>
      </c>
      <c r="C89" s="107" t="s">
        <v>537</v>
      </c>
      <c r="D89" s="112" t="s">
        <v>253</v>
      </c>
      <c r="E89" s="4" t="s">
        <v>231</v>
      </c>
      <c r="F89" s="60">
        <v>44805</v>
      </c>
      <c r="G89" s="60">
        <v>44986</v>
      </c>
      <c r="H89" s="66">
        <v>60000</v>
      </c>
      <c r="I89" s="100">
        <v>3486.68</v>
      </c>
      <c r="J89" s="66">
        <v>25</v>
      </c>
      <c r="K89" s="98">
        <v>1722</v>
      </c>
      <c r="L89" s="3">
        <f t="shared" si="5"/>
        <v>4260</v>
      </c>
      <c r="M89" s="3">
        <f t="shared" si="6"/>
        <v>780</v>
      </c>
      <c r="N89" s="97">
        <v>1824</v>
      </c>
      <c r="O89" s="3">
        <f t="shared" si="7"/>
        <v>4254</v>
      </c>
      <c r="P89" s="3"/>
      <c r="Q89" s="3">
        <f t="shared" si="8"/>
        <v>12840</v>
      </c>
      <c r="R89" s="99">
        <v>7157.68</v>
      </c>
      <c r="S89" s="96">
        <f t="shared" si="9"/>
        <v>9294</v>
      </c>
      <c r="T89" s="101">
        <v>52842.32</v>
      </c>
      <c r="U89" s="94" t="s">
        <v>232</v>
      </c>
      <c r="V89" s="95" t="s">
        <v>365</v>
      </c>
    </row>
    <row r="90" spans="1:22" s="5" customFormat="1">
      <c r="A90" s="59">
        <v>84</v>
      </c>
      <c r="B90" s="84" t="s">
        <v>189</v>
      </c>
      <c r="C90" s="107" t="s">
        <v>124</v>
      </c>
      <c r="D90" s="112" t="s">
        <v>935</v>
      </c>
      <c r="E90" s="4" t="s">
        <v>231</v>
      </c>
      <c r="F90" s="60">
        <v>44805</v>
      </c>
      <c r="G90" s="60">
        <v>44986</v>
      </c>
      <c r="H90" s="66">
        <v>50000</v>
      </c>
      <c r="I90" s="100">
        <v>1854</v>
      </c>
      <c r="J90" s="66">
        <v>25</v>
      </c>
      <c r="K90" s="98">
        <v>1435</v>
      </c>
      <c r="L90" s="3">
        <f t="shared" si="5"/>
        <v>3549.9999999999995</v>
      </c>
      <c r="M90" s="3">
        <f t="shared" si="6"/>
        <v>650</v>
      </c>
      <c r="N90" s="97">
        <v>1520</v>
      </c>
      <c r="O90" s="3">
        <f t="shared" si="7"/>
        <v>3545.0000000000005</v>
      </c>
      <c r="P90" s="3"/>
      <c r="Q90" s="3">
        <f t="shared" si="8"/>
        <v>10700</v>
      </c>
      <c r="R90" s="99">
        <v>4834</v>
      </c>
      <c r="S90" s="96">
        <f t="shared" si="9"/>
        <v>7745</v>
      </c>
      <c r="T90" s="101">
        <v>45166</v>
      </c>
      <c r="U90" s="94" t="s">
        <v>232</v>
      </c>
      <c r="V90" s="95" t="s">
        <v>364</v>
      </c>
    </row>
    <row r="91" spans="1:22" s="5" customFormat="1">
      <c r="A91" s="59">
        <v>85</v>
      </c>
      <c r="B91" s="84" t="s">
        <v>626</v>
      </c>
      <c r="C91" s="107" t="s">
        <v>30</v>
      </c>
      <c r="D91" s="112" t="s">
        <v>673</v>
      </c>
      <c r="E91" s="4" t="s">
        <v>231</v>
      </c>
      <c r="F91" s="60">
        <v>44866</v>
      </c>
      <c r="G91" s="60">
        <v>45047</v>
      </c>
      <c r="H91" s="66">
        <v>20000</v>
      </c>
      <c r="I91" s="100">
        <v>0</v>
      </c>
      <c r="J91" s="66">
        <v>25</v>
      </c>
      <c r="K91" s="98">
        <v>574</v>
      </c>
      <c r="L91" s="3">
        <f t="shared" si="5"/>
        <v>1419.9999999999998</v>
      </c>
      <c r="M91" s="3">
        <f t="shared" si="6"/>
        <v>260</v>
      </c>
      <c r="N91" s="97">
        <v>608</v>
      </c>
      <c r="O91" s="3">
        <f t="shared" si="7"/>
        <v>1418</v>
      </c>
      <c r="P91" s="3"/>
      <c r="Q91" s="3">
        <f t="shared" si="8"/>
        <v>4280</v>
      </c>
      <c r="R91" s="99">
        <v>1207</v>
      </c>
      <c r="S91" s="96">
        <f t="shared" si="9"/>
        <v>3098</v>
      </c>
      <c r="T91" s="101">
        <v>18793</v>
      </c>
      <c r="U91" s="94" t="s">
        <v>232</v>
      </c>
      <c r="V91" s="95" t="s">
        <v>364</v>
      </c>
    </row>
    <row r="92" spans="1:22" s="5" customFormat="1" ht="24">
      <c r="A92" s="59">
        <v>86</v>
      </c>
      <c r="B92" s="84" t="s">
        <v>520</v>
      </c>
      <c r="C92" s="107" t="s">
        <v>541</v>
      </c>
      <c r="D92" s="112" t="s">
        <v>244</v>
      </c>
      <c r="E92" s="4" t="s">
        <v>231</v>
      </c>
      <c r="F92" s="60">
        <v>44835</v>
      </c>
      <c r="G92" s="60">
        <v>45017</v>
      </c>
      <c r="H92" s="66">
        <v>65000</v>
      </c>
      <c r="I92" s="100">
        <v>4427.58</v>
      </c>
      <c r="J92" s="66">
        <v>25</v>
      </c>
      <c r="K92" s="98">
        <v>1865.5</v>
      </c>
      <c r="L92" s="3">
        <f t="shared" si="5"/>
        <v>4615</v>
      </c>
      <c r="M92" s="3">
        <f t="shared" si="6"/>
        <v>845</v>
      </c>
      <c r="N92" s="97">
        <v>1976</v>
      </c>
      <c r="O92" s="3">
        <f t="shared" si="7"/>
        <v>4608.5</v>
      </c>
      <c r="P92" s="3"/>
      <c r="Q92" s="3">
        <f t="shared" si="8"/>
        <v>13910</v>
      </c>
      <c r="R92" s="99">
        <v>8294.08</v>
      </c>
      <c r="S92" s="96">
        <f t="shared" si="9"/>
        <v>10068.5</v>
      </c>
      <c r="T92" s="101">
        <v>56705.919999999998</v>
      </c>
      <c r="U92" s="94" t="s">
        <v>232</v>
      </c>
      <c r="V92" s="95" t="s">
        <v>364</v>
      </c>
    </row>
    <row r="93" spans="1:22" s="5" customFormat="1" ht="24">
      <c r="A93" s="59">
        <v>87</v>
      </c>
      <c r="B93" s="84" t="s">
        <v>172</v>
      </c>
      <c r="C93" s="107" t="s">
        <v>30</v>
      </c>
      <c r="D93" s="112" t="s">
        <v>239</v>
      </c>
      <c r="E93" s="4" t="s">
        <v>231</v>
      </c>
      <c r="F93" s="60">
        <v>44805</v>
      </c>
      <c r="G93" s="60">
        <v>44986</v>
      </c>
      <c r="H93" s="66">
        <v>20000</v>
      </c>
      <c r="I93" s="100">
        <v>0</v>
      </c>
      <c r="J93" s="66">
        <v>25</v>
      </c>
      <c r="K93" s="98">
        <v>574</v>
      </c>
      <c r="L93" s="3">
        <f t="shared" si="5"/>
        <v>1419.9999999999998</v>
      </c>
      <c r="M93" s="3">
        <f t="shared" si="6"/>
        <v>260</v>
      </c>
      <c r="N93" s="97">
        <v>608</v>
      </c>
      <c r="O93" s="3">
        <f t="shared" si="7"/>
        <v>1418</v>
      </c>
      <c r="P93" s="3"/>
      <c r="Q93" s="3">
        <f t="shared" si="8"/>
        <v>4280</v>
      </c>
      <c r="R93" s="99">
        <v>1207</v>
      </c>
      <c r="S93" s="96">
        <f t="shared" si="9"/>
        <v>3098</v>
      </c>
      <c r="T93" s="101">
        <v>18793</v>
      </c>
      <c r="U93" s="94" t="s">
        <v>232</v>
      </c>
      <c r="V93" s="95" t="s">
        <v>364</v>
      </c>
    </row>
    <row r="94" spans="1:22" s="5" customFormat="1">
      <c r="A94" s="59">
        <v>88</v>
      </c>
      <c r="B94" s="84" t="s">
        <v>314</v>
      </c>
      <c r="C94" s="107" t="s">
        <v>128</v>
      </c>
      <c r="D94" s="112" t="s">
        <v>801</v>
      </c>
      <c r="E94" s="4" t="s">
        <v>231</v>
      </c>
      <c r="F94" s="60">
        <v>44835</v>
      </c>
      <c r="G94" s="60">
        <v>45017</v>
      </c>
      <c r="H94" s="66">
        <v>12500</v>
      </c>
      <c r="I94" s="100">
        <v>0</v>
      </c>
      <c r="J94" s="66">
        <v>25</v>
      </c>
      <c r="K94" s="98">
        <v>358.75</v>
      </c>
      <c r="L94" s="3">
        <f t="shared" si="5"/>
        <v>887.49999999999989</v>
      </c>
      <c r="M94" s="3">
        <f t="shared" si="6"/>
        <v>162.5</v>
      </c>
      <c r="N94" s="97">
        <v>380</v>
      </c>
      <c r="O94" s="3">
        <f t="shared" si="7"/>
        <v>886.25000000000011</v>
      </c>
      <c r="P94" s="3"/>
      <c r="Q94" s="3">
        <f t="shared" si="8"/>
        <v>2675</v>
      </c>
      <c r="R94" s="99">
        <v>763.75</v>
      </c>
      <c r="S94" s="96">
        <f t="shared" si="9"/>
        <v>1936.25</v>
      </c>
      <c r="T94" s="101">
        <v>11736.25</v>
      </c>
      <c r="U94" s="94" t="s">
        <v>232</v>
      </c>
      <c r="V94" s="95" t="s">
        <v>364</v>
      </c>
    </row>
    <row r="95" spans="1:22" s="5" customFormat="1">
      <c r="A95" s="59">
        <v>89</v>
      </c>
      <c r="B95" s="84" t="s">
        <v>573</v>
      </c>
      <c r="C95" s="107" t="s">
        <v>122</v>
      </c>
      <c r="D95" s="112" t="s">
        <v>929</v>
      </c>
      <c r="E95" s="4" t="s">
        <v>231</v>
      </c>
      <c r="F95" s="60">
        <v>44805</v>
      </c>
      <c r="G95" s="60">
        <v>44986</v>
      </c>
      <c r="H95" s="66">
        <v>90000</v>
      </c>
      <c r="I95" s="100">
        <v>9753.1200000000008</v>
      </c>
      <c r="J95" s="66">
        <v>25</v>
      </c>
      <c r="K95" s="98">
        <v>2583</v>
      </c>
      <c r="L95" s="3">
        <f t="shared" si="5"/>
        <v>6389.9999999999991</v>
      </c>
      <c r="M95" s="3">
        <f t="shared" si="6"/>
        <v>1170</v>
      </c>
      <c r="N95" s="97">
        <v>2736</v>
      </c>
      <c r="O95" s="3">
        <f t="shared" si="7"/>
        <v>6381</v>
      </c>
      <c r="P95" s="3"/>
      <c r="Q95" s="3">
        <f t="shared" si="8"/>
        <v>19260</v>
      </c>
      <c r="R95" s="99">
        <v>15097.12</v>
      </c>
      <c r="S95" s="96">
        <f t="shared" si="9"/>
        <v>13941</v>
      </c>
      <c r="T95" s="101">
        <v>74902.880000000005</v>
      </c>
      <c r="U95" s="94" t="s">
        <v>232</v>
      </c>
      <c r="V95" s="95" t="s">
        <v>364</v>
      </c>
    </row>
    <row r="96" spans="1:22" s="5" customFormat="1" ht="17.25" customHeight="1">
      <c r="A96" s="59">
        <v>90</v>
      </c>
      <c r="B96" s="84" t="s">
        <v>376</v>
      </c>
      <c r="C96" s="107" t="s">
        <v>351</v>
      </c>
      <c r="D96" s="112" t="s">
        <v>250</v>
      </c>
      <c r="E96" s="4" t="s">
        <v>231</v>
      </c>
      <c r="F96" s="60">
        <v>44958</v>
      </c>
      <c r="G96" s="60">
        <v>45139</v>
      </c>
      <c r="H96" s="66">
        <v>46000</v>
      </c>
      <c r="I96" s="100">
        <v>1289.46</v>
      </c>
      <c r="J96" s="66">
        <v>25</v>
      </c>
      <c r="K96" s="98">
        <v>1320.2</v>
      </c>
      <c r="L96" s="3">
        <f t="shared" si="5"/>
        <v>3265.9999999999995</v>
      </c>
      <c r="M96" s="3">
        <f t="shared" si="6"/>
        <v>598</v>
      </c>
      <c r="N96" s="97">
        <v>1398.4</v>
      </c>
      <c r="O96" s="3">
        <f t="shared" si="7"/>
        <v>3261.4</v>
      </c>
      <c r="P96" s="3"/>
      <c r="Q96" s="3">
        <f t="shared" si="8"/>
        <v>9844</v>
      </c>
      <c r="R96" s="99">
        <v>4033.06</v>
      </c>
      <c r="S96" s="96">
        <f t="shared" si="9"/>
        <v>7125.4</v>
      </c>
      <c r="T96" s="101">
        <v>41966.94</v>
      </c>
      <c r="U96" s="94" t="s">
        <v>232</v>
      </c>
      <c r="V96" s="95" t="s">
        <v>364</v>
      </c>
    </row>
    <row r="97" spans="1:22" s="5" customFormat="1" ht="17.25" customHeight="1">
      <c r="A97" s="59">
        <v>91</v>
      </c>
      <c r="B97" s="84" t="s">
        <v>827</v>
      </c>
      <c r="C97" s="107" t="s">
        <v>9</v>
      </c>
      <c r="D97" s="112" t="s">
        <v>588</v>
      </c>
      <c r="E97" s="4" t="s">
        <v>231</v>
      </c>
      <c r="F97" s="60">
        <v>44865</v>
      </c>
      <c r="G97" s="60">
        <v>45230</v>
      </c>
      <c r="H97" s="66">
        <v>130000</v>
      </c>
      <c r="I97" s="100">
        <v>19162.12</v>
      </c>
      <c r="J97" s="66">
        <v>25</v>
      </c>
      <c r="K97" s="98">
        <v>3731</v>
      </c>
      <c r="L97" s="3">
        <f t="shared" si="5"/>
        <v>9230</v>
      </c>
      <c r="M97" s="3">
        <f t="shared" si="6"/>
        <v>1690</v>
      </c>
      <c r="N97" s="97">
        <v>3952</v>
      </c>
      <c r="O97" s="3">
        <f t="shared" si="7"/>
        <v>9217</v>
      </c>
      <c r="P97" s="3"/>
      <c r="Q97" s="3">
        <f t="shared" si="8"/>
        <v>27820</v>
      </c>
      <c r="R97" s="99">
        <v>30057.119999999999</v>
      </c>
      <c r="S97" s="96">
        <f t="shared" si="9"/>
        <v>20137</v>
      </c>
      <c r="T97" s="101">
        <v>99942.88</v>
      </c>
      <c r="U97" s="94" t="s">
        <v>232</v>
      </c>
      <c r="V97" s="95" t="s">
        <v>364</v>
      </c>
    </row>
    <row r="98" spans="1:22" s="5" customFormat="1" ht="15.75" customHeight="1">
      <c r="A98" s="59">
        <v>92</v>
      </c>
      <c r="B98" s="84" t="s">
        <v>48</v>
      </c>
      <c r="C98" s="107" t="s">
        <v>49</v>
      </c>
      <c r="D98" s="112" t="s">
        <v>250</v>
      </c>
      <c r="E98" s="4" t="s">
        <v>231</v>
      </c>
      <c r="F98" s="60">
        <v>44805</v>
      </c>
      <c r="G98" s="60">
        <v>44986</v>
      </c>
      <c r="H98" s="66">
        <v>46000</v>
      </c>
      <c r="I98" s="100">
        <v>1289.46</v>
      </c>
      <c r="J98" s="66">
        <v>25</v>
      </c>
      <c r="K98" s="98">
        <v>1320.2</v>
      </c>
      <c r="L98" s="3">
        <f t="shared" si="5"/>
        <v>3265.9999999999995</v>
      </c>
      <c r="M98" s="3">
        <f t="shared" si="6"/>
        <v>598</v>
      </c>
      <c r="N98" s="97">
        <v>1398.4</v>
      </c>
      <c r="O98" s="3">
        <f t="shared" si="7"/>
        <v>3261.4</v>
      </c>
      <c r="P98" s="3"/>
      <c r="Q98" s="3">
        <f t="shared" si="8"/>
        <v>9844</v>
      </c>
      <c r="R98" s="99">
        <v>16222.26</v>
      </c>
      <c r="S98" s="96">
        <f t="shared" si="9"/>
        <v>7125.4</v>
      </c>
      <c r="T98" s="101">
        <v>29777.74</v>
      </c>
      <c r="U98" s="94" t="s">
        <v>232</v>
      </c>
      <c r="V98" s="95" t="s">
        <v>364</v>
      </c>
    </row>
    <row r="99" spans="1:22" s="5" customFormat="1" ht="17.25" customHeight="1">
      <c r="A99" s="59">
        <v>93</v>
      </c>
      <c r="B99" s="84" t="s">
        <v>293</v>
      </c>
      <c r="C99" s="107" t="s">
        <v>30</v>
      </c>
      <c r="D99" s="112" t="s">
        <v>935</v>
      </c>
      <c r="E99" s="4" t="s">
        <v>231</v>
      </c>
      <c r="F99" s="60">
        <v>44805</v>
      </c>
      <c r="G99" s="60">
        <v>44986</v>
      </c>
      <c r="H99" s="66">
        <v>31000</v>
      </c>
      <c r="I99" s="100">
        <v>0</v>
      </c>
      <c r="J99" s="66">
        <v>25</v>
      </c>
      <c r="K99" s="98">
        <v>889.7</v>
      </c>
      <c r="L99" s="3">
        <f t="shared" si="5"/>
        <v>2201</v>
      </c>
      <c r="M99" s="3">
        <f t="shared" si="6"/>
        <v>403</v>
      </c>
      <c r="N99" s="97">
        <v>942.4</v>
      </c>
      <c r="O99" s="3">
        <f t="shared" si="7"/>
        <v>2197.9</v>
      </c>
      <c r="P99" s="3"/>
      <c r="Q99" s="3">
        <f t="shared" si="8"/>
        <v>6634</v>
      </c>
      <c r="R99" s="99">
        <v>3078.74</v>
      </c>
      <c r="S99" s="96">
        <f t="shared" si="9"/>
        <v>4801.8999999999996</v>
      </c>
      <c r="T99" s="101">
        <v>27921.26</v>
      </c>
      <c r="U99" s="94" t="s">
        <v>232</v>
      </c>
      <c r="V99" s="95" t="s">
        <v>364</v>
      </c>
    </row>
    <row r="100" spans="1:22" s="5" customFormat="1" ht="24">
      <c r="A100" s="59">
        <v>94</v>
      </c>
      <c r="B100" s="84" t="s">
        <v>680</v>
      </c>
      <c r="C100" s="107" t="s">
        <v>348</v>
      </c>
      <c r="D100" s="112" t="s">
        <v>283</v>
      </c>
      <c r="E100" s="4" t="s">
        <v>231</v>
      </c>
      <c r="F100" s="60">
        <v>44958</v>
      </c>
      <c r="G100" s="60">
        <v>45139</v>
      </c>
      <c r="H100" s="66">
        <v>50000</v>
      </c>
      <c r="I100" s="100">
        <v>1854</v>
      </c>
      <c r="J100" s="66">
        <v>25</v>
      </c>
      <c r="K100" s="98">
        <v>1435</v>
      </c>
      <c r="L100" s="3">
        <f t="shared" si="5"/>
        <v>3549.9999999999995</v>
      </c>
      <c r="M100" s="3">
        <f t="shared" si="6"/>
        <v>650</v>
      </c>
      <c r="N100" s="97">
        <v>1520</v>
      </c>
      <c r="O100" s="3">
        <f t="shared" si="7"/>
        <v>3545.0000000000005</v>
      </c>
      <c r="P100" s="3"/>
      <c r="Q100" s="3">
        <f t="shared" si="8"/>
        <v>10700</v>
      </c>
      <c r="R100" s="99">
        <v>4834</v>
      </c>
      <c r="S100" s="96">
        <f t="shared" si="9"/>
        <v>7745</v>
      </c>
      <c r="T100" s="101">
        <v>45166</v>
      </c>
      <c r="U100" s="94" t="s">
        <v>232</v>
      </c>
      <c r="V100" s="95" t="s">
        <v>364</v>
      </c>
    </row>
    <row r="101" spans="1:22" s="5" customFormat="1" ht="24">
      <c r="A101" s="59">
        <v>95</v>
      </c>
      <c r="B101" s="84" t="s">
        <v>828</v>
      </c>
      <c r="C101" s="107" t="s">
        <v>4</v>
      </c>
      <c r="D101" s="112" t="s">
        <v>238</v>
      </c>
      <c r="E101" s="4" t="s">
        <v>231</v>
      </c>
      <c r="F101" s="60">
        <v>44835</v>
      </c>
      <c r="G101" s="60">
        <v>45017</v>
      </c>
      <c r="H101" s="66">
        <v>50000</v>
      </c>
      <c r="I101" s="100">
        <v>1854</v>
      </c>
      <c r="J101" s="66">
        <v>25</v>
      </c>
      <c r="K101" s="98">
        <v>1435</v>
      </c>
      <c r="L101" s="3">
        <f t="shared" si="5"/>
        <v>3549.9999999999995</v>
      </c>
      <c r="M101" s="3">
        <f t="shared" si="6"/>
        <v>650</v>
      </c>
      <c r="N101" s="97">
        <v>1520</v>
      </c>
      <c r="O101" s="3">
        <f t="shared" si="7"/>
        <v>3545.0000000000005</v>
      </c>
      <c r="P101" s="3"/>
      <c r="Q101" s="3">
        <f t="shared" si="8"/>
        <v>10700</v>
      </c>
      <c r="R101" s="99">
        <v>4834</v>
      </c>
      <c r="S101" s="96">
        <f t="shared" si="9"/>
        <v>7745</v>
      </c>
      <c r="T101" s="101">
        <v>45166</v>
      </c>
      <c r="U101" s="94" t="s">
        <v>232</v>
      </c>
      <c r="V101" s="95" t="s">
        <v>365</v>
      </c>
    </row>
    <row r="102" spans="1:22" s="5" customFormat="1" ht="18.75" customHeight="1">
      <c r="A102" s="59">
        <v>96</v>
      </c>
      <c r="B102" s="84" t="s">
        <v>36</v>
      </c>
      <c r="C102" s="107" t="s">
        <v>37</v>
      </c>
      <c r="D102" s="112" t="s">
        <v>802</v>
      </c>
      <c r="E102" s="4" t="s">
        <v>231</v>
      </c>
      <c r="F102" s="60">
        <v>44805</v>
      </c>
      <c r="G102" s="60">
        <v>44986</v>
      </c>
      <c r="H102" s="66">
        <v>150000</v>
      </c>
      <c r="I102" s="100">
        <v>23866.62</v>
      </c>
      <c r="J102" s="66">
        <v>25</v>
      </c>
      <c r="K102" s="98">
        <v>4305</v>
      </c>
      <c r="L102" s="3">
        <f t="shared" si="5"/>
        <v>10649.999999999998</v>
      </c>
      <c r="M102" s="3">
        <f t="shared" si="6"/>
        <v>1950</v>
      </c>
      <c r="N102" s="97">
        <v>4560</v>
      </c>
      <c r="O102" s="3">
        <f t="shared" si="7"/>
        <v>10635</v>
      </c>
      <c r="P102" s="3"/>
      <c r="Q102" s="3">
        <f t="shared" si="8"/>
        <v>32100</v>
      </c>
      <c r="R102" s="99">
        <v>32756.62</v>
      </c>
      <c r="S102" s="96">
        <f t="shared" si="9"/>
        <v>23235</v>
      </c>
      <c r="T102" s="101">
        <v>117243.38</v>
      </c>
      <c r="U102" s="94" t="s">
        <v>232</v>
      </c>
      <c r="V102" s="95" t="s">
        <v>364</v>
      </c>
    </row>
    <row r="103" spans="1:22" s="5" customFormat="1" ht="27" customHeight="1">
      <c r="A103" s="59">
        <v>97</v>
      </c>
      <c r="B103" s="84" t="s">
        <v>639</v>
      </c>
      <c r="C103" s="107" t="s">
        <v>587</v>
      </c>
      <c r="D103" s="112" t="s">
        <v>283</v>
      </c>
      <c r="E103" s="4" t="s">
        <v>231</v>
      </c>
      <c r="F103" s="60">
        <v>44896</v>
      </c>
      <c r="G103" s="60">
        <v>45078</v>
      </c>
      <c r="H103" s="66">
        <v>50000</v>
      </c>
      <c r="I103" s="100">
        <v>1854</v>
      </c>
      <c r="J103" s="66">
        <v>25</v>
      </c>
      <c r="K103" s="98">
        <v>1435</v>
      </c>
      <c r="L103" s="3">
        <f t="shared" si="5"/>
        <v>3549.9999999999995</v>
      </c>
      <c r="M103" s="3">
        <f t="shared" si="6"/>
        <v>650</v>
      </c>
      <c r="N103" s="97">
        <v>1520</v>
      </c>
      <c r="O103" s="3">
        <f t="shared" si="7"/>
        <v>3545.0000000000005</v>
      </c>
      <c r="P103" s="3"/>
      <c r="Q103" s="3">
        <f t="shared" si="8"/>
        <v>10700</v>
      </c>
      <c r="R103" s="99">
        <v>4834</v>
      </c>
      <c r="S103" s="96">
        <f t="shared" si="9"/>
        <v>7745</v>
      </c>
      <c r="T103" s="101">
        <v>45166</v>
      </c>
      <c r="U103" s="94" t="s">
        <v>232</v>
      </c>
      <c r="V103" s="95" t="s">
        <v>365</v>
      </c>
    </row>
    <row r="104" spans="1:22" s="5" customFormat="1" ht="24">
      <c r="A104" s="59">
        <v>98</v>
      </c>
      <c r="B104" s="84" t="s">
        <v>681</v>
      </c>
      <c r="C104" s="107" t="s">
        <v>348</v>
      </c>
      <c r="D104" s="112" t="s">
        <v>283</v>
      </c>
      <c r="E104" s="4" t="s">
        <v>231</v>
      </c>
      <c r="F104" s="60">
        <v>44958</v>
      </c>
      <c r="G104" s="60">
        <v>45139</v>
      </c>
      <c r="H104" s="66">
        <v>50000</v>
      </c>
      <c r="I104" s="100">
        <v>1854</v>
      </c>
      <c r="J104" s="66">
        <v>25</v>
      </c>
      <c r="K104" s="98">
        <v>1435</v>
      </c>
      <c r="L104" s="3">
        <f t="shared" si="5"/>
        <v>3549.9999999999995</v>
      </c>
      <c r="M104" s="3">
        <f t="shared" si="6"/>
        <v>650</v>
      </c>
      <c r="N104" s="97">
        <v>1520</v>
      </c>
      <c r="O104" s="3">
        <f t="shared" si="7"/>
        <v>3545.0000000000005</v>
      </c>
      <c r="P104" s="3"/>
      <c r="Q104" s="3">
        <f t="shared" si="8"/>
        <v>10700</v>
      </c>
      <c r="R104" s="99">
        <v>4834</v>
      </c>
      <c r="S104" s="96">
        <f t="shared" si="9"/>
        <v>7745</v>
      </c>
      <c r="T104" s="101">
        <v>45166</v>
      </c>
      <c r="U104" s="94" t="s">
        <v>232</v>
      </c>
      <c r="V104" s="95" t="s">
        <v>365</v>
      </c>
    </row>
    <row r="105" spans="1:22" s="5" customFormat="1" ht="22.5" customHeight="1">
      <c r="A105" s="59">
        <v>99</v>
      </c>
      <c r="B105" s="84" t="s">
        <v>79</v>
      </c>
      <c r="C105" s="107" t="s">
        <v>8</v>
      </c>
      <c r="D105" s="112" t="s">
        <v>235</v>
      </c>
      <c r="E105" s="4" t="s">
        <v>231</v>
      </c>
      <c r="F105" s="60">
        <v>44835</v>
      </c>
      <c r="G105" s="60">
        <v>45017</v>
      </c>
      <c r="H105" s="66">
        <v>160000</v>
      </c>
      <c r="I105" s="100">
        <v>25462.639999999999</v>
      </c>
      <c r="J105" s="66">
        <v>25</v>
      </c>
      <c r="K105" s="98">
        <v>4592</v>
      </c>
      <c r="L105" s="3">
        <f t="shared" si="5"/>
        <v>11359.999999999998</v>
      </c>
      <c r="M105" s="3">
        <f t="shared" si="6"/>
        <v>2080</v>
      </c>
      <c r="N105" s="97">
        <v>4864</v>
      </c>
      <c r="O105" s="3">
        <f t="shared" si="7"/>
        <v>11344</v>
      </c>
      <c r="P105" s="3"/>
      <c r="Q105" s="3">
        <f t="shared" si="8"/>
        <v>34240</v>
      </c>
      <c r="R105" s="99">
        <v>38068.54</v>
      </c>
      <c r="S105" s="96">
        <f t="shared" si="9"/>
        <v>24784</v>
      </c>
      <c r="T105" s="101">
        <v>121931.46</v>
      </c>
      <c r="U105" s="94" t="s">
        <v>232</v>
      </c>
      <c r="V105" s="95" t="s">
        <v>365</v>
      </c>
    </row>
    <row r="106" spans="1:22" s="5" customFormat="1" ht="25.5" customHeight="1">
      <c r="A106" s="59">
        <v>100</v>
      </c>
      <c r="B106" s="84" t="s">
        <v>706</v>
      </c>
      <c r="C106" s="107" t="s">
        <v>746</v>
      </c>
      <c r="D106" s="112" t="s">
        <v>246</v>
      </c>
      <c r="E106" s="4" t="s">
        <v>231</v>
      </c>
      <c r="F106" s="60">
        <v>44835</v>
      </c>
      <c r="G106" s="60">
        <v>45017</v>
      </c>
      <c r="H106" s="66">
        <v>135000</v>
      </c>
      <c r="I106" s="100">
        <v>20338.240000000002</v>
      </c>
      <c r="J106" s="66">
        <v>25</v>
      </c>
      <c r="K106" s="98">
        <v>3874.5</v>
      </c>
      <c r="L106" s="3">
        <f t="shared" si="5"/>
        <v>9585</v>
      </c>
      <c r="M106" s="3">
        <f t="shared" si="6"/>
        <v>1755</v>
      </c>
      <c r="N106" s="97">
        <v>4104</v>
      </c>
      <c r="O106" s="3">
        <f t="shared" si="7"/>
        <v>9571.5</v>
      </c>
      <c r="P106" s="3"/>
      <c r="Q106" s="3">
        <f t="shared" si="8"/>
        <v>28890</v>
      </c>
      <c r="R106" s="99">
        <v>28341.74</v>
      </c>
      <c r="S106" s="96">
        <f t="shared" si="9"/>
        <v>20911.5</v>
      </c>
      <c r="T106" s="101">
        <v>106658.26</v>
      </c>
      <c r="U106" s="94" t="s">
        <v>232</v>
      </c>
      <c r="V106" s="95" t="s">
        <v>365</v>
      </c>
    </row>
    <row r="107" spans="1:22" s="5" customFormat="1" ht="23.25" customHeight="1">
      <c r="A107" s="59">
        <v>101</v>
      </c>
      <c r="B107" s="84" t="s">
        <v>13</v>
      </c>
      <c r="C107" s="107" t="s">
        <v>14</v>
      </c>
      <c r="D107" s="112" t="s">
        <v>253</v>
      </c>
      <c r="E107" s="4" t="s">
        <v>231</v>
      </c>
      <c r="F107" s="60">
        <v>44805</v>
      </c>
      <c r="G107" s="60">
        <v>44986</v>
      </c>
      <c r="H107" s="66">
        <v>35000</v>
      </c>
      <c r="I107" s="100">
        <v>0</v>
      </c>
      <c r="J107" s="66">
        <v>25</v>
      </c>
      <c r="K107" s="98">
        <v>1004.5</v>
      </c>
      <c r="L107" s="3">
        <f t="shared" si="5"/>
        <v>2485</v>
      </c>
      <c r="M107" s="3">
        <f t="shared" si="6"/>
        <v>455</v>
      </c>
      <c r="N107" s="97">
        <v>1064</v>
      </c>
      <c r="O107" s="3">
        <f t="shared" si="7"/>
        <v>2481.5</v>
      </c>
      <c r="P107" s="3"/>
      <c r="Q107" s="3">
        <f t="shared" si="8"/>
        <v>7490</v>
      </c>
      <c r="R107" s="99">
        <v>7601.4</v>
      </c>
      <c r="S107" s="96">
        <f t="shared" si="9"/>
        <v>5421.5</v>
      </c>
      <c r="T107" s="101">
        <v>27398.6</v>
      </c>
      <c r="U107" s="94" t="s">
        <v>232</v>
      </c>
      <c r="V107" s="95" t="s">
        <v>365</v>
      </c>
    </row>
    <row r="108" spans="1:22" s="5" customFormat="1" ht="23.25" customHeight="1">
      <c r="A108" s="59">
        <v>102</v>
      </c>
      <c r="B108" s="84" t="s">
        <v>829</v>
      </c>
      <c r="C108" s="107" t="s">
        <v>853</v>
      </c>
      <c r="D108" s="112" t="s">
        <v>854</v>
      </c>
      <c r="E108" s="4" t="s">
        <v>231</v>
      </c>
      <c r="F108" s="60">
        <v>44865</v>
      </c>
      <c r="G108" s="60">
        <v>45230</v>
      </c>
      <c r="H108" s="66">
        <v>145000</v>
      </c>
      <c r="I108" s="100">
        <v>21934.27</v>
      </c>
      <c r="J108" s="66">
        <v>25</v>
      </c>
      <c r="K108" s="98">
        <v>4161.5</v>
      </c>
      <c r="L108" s="3">
        <f t="shared" si="5"/>
        <v>10294.999999999998</v>
      </c>
      <c r="M108" s="3">
        <f t="shared" si="6"/>
        <v>1885</v>
      </c>
      <c r="N108" s="97">
        <v>4408</v>
      </c>
      <c r="O108" s="3">
        <f t="shared" si="7"/>
        <v>10280.5</v>
      </c>
      <c r="P108" s="3"/>
      <c r="Q108" s="3">
        <f t="shared" si="8"/>
        <v>31030</v>
      </c>
      <c r="R108" s="99">
        <v>33553.67</v>
      </c>
      <c r="S108" s="96">
        <f t="shared" si="9"/>
        <v>22460.5</v>
      </c>
      <c r="T108" s="101">
        <v>111446.33</v>
      </c>
      <c r="U108" s="94" t="s">
        <v>232</v>
      </c>
      <c r="V108" s="95" t="s">
        <v>365</v>
      </c>
    </row>
    <row r="109" spans="1:22" s="5" customFormat="1" ht="23.25" customHeight="1">
      <c r="A109" s="59">
        <v>103</v>
      </c>
      <c r="B109" s="84" t="s">
        <v>780</v>
      </c>
      <c r="C109" s="107" t="s">
        <v>81</v>
      </c>
      <c r="D109" s="112" t="s">
        <v>244</v>
      </c>
      <c r="E109" s="4" t="s">
        <v>231</v>
      </c>
      <c r="F109" s="60">
        <v>44958</v>
      </c>
      <c r="G109" s="60">
        <v>45017</v>
      </c>
      <c r="H109" s="66">
        <v>55000</v>
      </c>
      <c r="I109" s="100">
        <v>2559.6799999999998</v>
      </c>
      <c r="J109" s="66">
        <v>25</v>
      </c>
      <c r="K109" s="98">
        <v>1578.5</v>
      </c>
      <c r="L109" s="3">
        <f t="shared" si="5"/>
        <v>3904.9999999999995</v>
      </c>
      <c r="M109" s="3">
        <f t="shared" si="6"/>
        <v>715</v>
      </c>
      <c r="N109" s="97">
        <v>1672</v>
      </c>
      <c r="O109" s="3">
        <f t="shared" si="7"/>
        <v>3899.5000000000005</v>
      </c>
      <c r="P109" s="3"/>
      <c r="Q109" s="3">
        <f t="shared" si="8"/>
        <v>11770</v>
      </c>
      <c r="R109" s="99">
        <v>5835.18</v>
      </c>
      <c r="S109" s="96">
        <f t="shared" si="9"/>
        <v>8519.5</v>
      </c>
      <c r="T109" s="101">
        <v>49164.82</v>
      </c>
      <c r="U109" s="94" t="s">
        <v>232</v>
      </c>
      <c r="V109" s="95" t="s">
        <v>365</v>
      </c>
    </row>
    <row r="110" spans="1:22" s="5" customFormat="1" ht="23.25" customHeight="1">
      <c r="A110" s="59">
        <v>104</v>
      </c>
      <c r="B110" s="84" t="s">
        <v>785</v>
      </c>
      <c r="C110" s="107" t="s">
        <v>81</v>
      </c>
      <c r="D110" s="112" t="s">
        <v>256</v>
      </c>
      <c r="E110" s="4" t="s">
        <v>231</v>
      </c>
      <c r="F110" s="60">
        <v>44805</v>
      </c>
      <c r="G110" s="60">
        <v>45017</v>
      </c>
      <c r="H110" s="66">
        <v>90000</v>
      </c>
      <c r="I110" s="100">
        <v>9753.1200000000008</v>
      </c>
      <c r="J110" s="66">
        <v>25</v>
      </c>
      <c r="K110" s="98">
        <v>2583</v>
      </c>
      <c r="L110" s="3">
        <f t="shared" si="5"/>
        <v>6389.9999999999991</v>
      </c>
      <c r="M110" s="3">
        <f t="shared" si="6"/>
        <v>1170</v>
      </c>
      <c r="N110" s="97">
        <v>2736</v>
      </c>
      <c r="O110" s="3">
        <f t="shared" si="7"/>
        <v>6381</v>
      </c>
      <c r="P110" s="3"/>
      <c r="Q110" s="3">
        <f t="shared" si="8"/>
        <v>19260</v>
      </c>
      <c r="R110" s="99">
        <v>15197.12</v>
      </c>
      <c r="S110" s="96">
        <f t="shared" si="9"/>
        <v>13941</v>
      </c>
      <c r="T110" s="101">
        <v>74802.880000000005</v>
      </c>
      <c r="U110" s="94" t="s">
        <v>232</v>
      </c>
      <c r="V110" s="95" t="s">
        <v>365</v>
      </c>
    </row>
    <row r="111" spans="1:22" s="5" customFormat="1" ht="17.25" customHeight="1">
      <c r="A111" s="59">
        <v>105</v>
      </c>
      <c r="B111" s="84" t="s">
        <v>400</v>
      </c>
      <c r="C111" s="107" t="s">
        <v>81</v>
      </c>
      <c r="D111" s="112" t="s">
        <v>235</v>
      </c>
      <c r="E111" s="4" t="s">
        <v>231</v>
      </c>
      <c r="F111" s="60">
        <v>44835</v>
      </c>
      <c r="G111" s="60">
        <v>45017</v>
      </c>
      <c r="H111" s="66">
        <v>90000</v>
      </c>
      <c r="I111" s="100">
        <v>9753.1200000000008</v>
      </c>
      <c r="J111" s="66">
        <v>25</v>
      </c>
      <c r="K111" s="98">
        <v>2583</v>
      </c>
      <c r="L111" s="3">
        <f t="shared" si="5"/>
        <v>6389.9999999999991</v>
      </c>
      <c r="M111" s="3">
        <f t="shared" si="6"/>
        <v>1170</v>
      </c>
      <c r="N111" s="97">
        <v>2736</v>
      </c>
      <c r="O111" s="3">
        <f t="shared" si="7"/>
        <v>6381</v>
      </c>
      <c r="P111" s="3"/>
      <c r="Q111" s="3">
        <f t="shared" si="8"/>
        <v>19260</v>
      </c>
      <c r="R111" s="99">
        <v>15097.12</v>
      </c>
      <c r="S111" s="96">
        <f t="shared" si="9"/>
        <v>13941</v>
      </c>
      <c r="T111" s="101">
        <v>74902.880000000005</v>
      </c>
      <c r="U111" s="94" t="s">
        <v>232</v>
      </c>
      <c r="V111" s="95" t="s">
        <v>364</v>
      </c>
    </row>
    <row r="112" spans="1:22" s="5" customFormat="1" ht="28.5" customHeight="1">
      <c r="A112" s="59">
        <v>106</v>
      </c>
      <c r="B112" s="84" t="s">
        <v>563</v>
      </c>
      <c r="C112" s="107" t="s">
        <v>122</v>
      </c>
      <c r="D112" s="112" t="s">
        <v>859</v>
      </c>
      <c r="E112" s="4" t="s">
        <v>231</v>
      </c>
      <c r="F112" s="60">
        <v>44835</v>
      </c>
      <c r="G112" s="60">
        <v>45017</v>
      </c>
      <c r="H112" s="66">
        <v>60000</v>
      </c>
      <c r="I112" s="100">
        <v>3486.68</v>
      </c>
      <c r="J112" s="66">
        <v>25</v>
      </c>
      <c r="K112" s="98">
        <v>1722</v>
      </c>
      <c r="L112" s="3">
        <f t="shared" si="5"/>
        <v>4260</v>
      </c>
      <c r="M112" s="3">
        <f t="shared" si="6"/>
        <v>780</v>
      </c>
      <c r="N112" s="97">
        <v>1824</v>
      </c>
      <c r="O112" s="3">
        <f t="shared" si="7"/>
        <v>4254</v>
      </c>
      <c r="P112" s="3"/>
      <c r="Q112" s="3">
        <f t="shared" si="8"/>
        <v>12840</v>
      </c>
      <c r="R112" s="99">
        <v>7057.68</v>
      </c>
      <c r="S112" s="96">
        <f t="shared" si="9"/>
        <v>9294</v>
      </c>
      <c r="T112" s="101">
        <v>52942.32</v>
      </c>
      <c r="U112" s="94" t="s">
        <v>232</v>
      </c>
      <c r="V112" s="95" t="s">
        <v>364</v>
      </c>
    </row>
    <row r="113" spans="1:22" s="5" customFormat="1" ht="28.5" customHeight="1">
      <c r="A113" s="59">
        <v>107</v>
      </c>
      <c r="B113" s="84" t="s">
        <v>67</v>
      </c>
      <c r="C113" s="107" t="s">
        <v>900</v>
      </c>
      <c r="D113" s="112" t="s">
        <v>261</v>
      </c>
      <c r="E113" s="4" t="s">
        <v>231</v>
      </c>
      <c r="F113" s="60">
        <v>44835</v>
      </c>
      <c r="G113" s="60">
        <v>45017</v>
      </c>
      <c r="H113" s="66">
        <v>120000</v>
      </c>
      <c r="I113" s="100">
        <v>16809.87</v>
      </c>
      <c r="J113" s="66">
        <v>25</v>
      </c>
      <c r="K113" s="98">
        <v>3444</v>
      </c>
      <c r="L113" s="3">
        <f t="shared" si="5"/>
        <v>8520</v>
      </c>
      <c r="M113" s="3">
        <f t="shared" si="6"/>
        <v>1560</v>
      </c>
      <c r="N113" s="97">
        <v>3648</v>
      </c>
      <c r="O113" s="3">
        <f t="shared" si="7"/>
        <v>8508</v>
      </c>
      <c r="P113" s="3"/>
      <c r="Q113" s="3">
        <f t="shared" si="8"/>
        <v>25680</v>
      </c>
      <c r="R113" s="99">
        <v>32812.870000000003</v>
      </c>
      <c r="S113" s="96">
        <f t="shared" si="9"/>
        <v>18588</v>
      </c>
      <c r="T113" s="101">
        <v>87187.13</v>
      </c>
      <c r="U113" s="94" t="s">
        <v>232</v>
      </c>
      <c r="V113" s="95" t="s">
        <v>364</v>
      </c>
    </row>
    <row r="114" spans="1:22" s="5" customFormat="1" ht="19.5" customHeight="1">
      <c r="A114" s="59">
        <v>108</v>
      </c>
      <c r="B114" s="84" t="s">
        <v>707</v>
      </c>
      <c r="C114" s="107" t="s">
        <v>30</v>
      </c>
      <c r="D114" s="112" t="s">
        <v>754</v>
      </c>
      <c r="E114" s="4" t="s">
        <v>231</v>
      </c>
      <c r="F114" s="60">
        <v>44835</v>
      </c>
      <c r="G114" s="60">
        <v>45017</v>
      </c>
      <c r="H114" s="66">
        <v>20000</v>
      </c>
      <c r="I114" s="100">
        <v>0</v>
      </c>
      <c r="J114" s="66">
        <v>25</v>
      </c>
      <c r="K114" s="98">
        <v>574</v>
      </c>
      <c r="L114" s="3">
        <f t="shared" si="5"/>
        <v>1419.9999999999998</v>
      </c>
      <c r="M114" s="3">
        <f t="shared" si="6"/>
        <v>260</v>
      </c>
      <c r="N114" s="97">
        <v>608</v>
      </c>
      <c r="O114" s="3">
        <f t="shared" si="7"/>
        <v>1418</v>
      </c>
      <c r="P114" s="3"/>
      <c r="Q114" s="3">
        <f t="shared" si="8"/>
        <v>4280</v>
      </c>
      <c r="R114" s="99">
        <v>1207</v>
      </c>
      <c r="S114" s="96">
        <f t="shared" si="9"/>
        <v>3098</v>
      </c>
      <c r="T114" s="101">
        <v>18793</v>
      </c>
      <c r="U114" s="94" t="s">
        <v>232</v>
      </c>
      <c r="V114" s="95" t="s">
        <v>364</v>
      </c>
    </row>
    <row r="115" spans="1:22" s="5" customFormat="1" ht="24">
      <c r="A115" s="59">
        <v>109</v>
      </c>
      <c r="B115" s="84" t="s">
        <v>649</v>
      </c>
      <c r="C115" s="107" t="s">
        <v>81</v>
      </c>
      <c r="D115" s="112" t="s">
        <v>244</v>
      </c>
      <c r="E115" s="4" t="s">
        <v>231</v>
      </c>
      <c r="F115" s="60">
        <v>44805</v>
      </c>
      <c r="G115" s="60">
        <v>44986</v>
      </c>
      <c r="H115" s="66">
        <v>55000</v>
      </c>
      <c r="I115" s="100">
        <v>2559.6799999999998</v>
      </c>
      <c r="J115" s="66">
        <v>25</v>
      </c>
      <c r="K115" s="98">
        <v>1578.5</v>
      </c>
      <c r="L115" s="3">
        <f t="shared" si="5"/>
        <v>3904.9999999999995</v>
      </c>
      <c r="M115" s="3">
        <f t="shared" si="6"/>
        <v>715</v>
      </c>
      <c r="N115" s="97">
        <v>1672</v>
      </c>
      <c r="O115" s="3">
        <f t="shared" si="7"/>
        <v>3899.5000000000005</v>
      </c>
      <c r="P115" s="3"/>
      <c r="Q115" s="3">
        <f t="shared" si="8"/>
        <v>11770</v>
      </c>
      <c r="R115" s="99">
        <v>5835.18</v>
      </c>
      <c r="S115" s="96">
        <f t="shared" si="9"/>
        <v>8519.5</v>
      </c>
      <c r="T115" s="101">
        <v>49164.82</v>
      </c>
      <c r="U115" s="94" t="s">
        <v>232</v>
      </c>
      <c r="V115" s="95" t="s">
        <v>365</v>
      </c>
    </row>
    <row r="116" spans="1:22" s="5" customFormat="1" ht="20.25" customHeight="1">
      <c r="A116" s="59">
        <v>110</v>
      </c>
      <c r="B116" s="84" t="s">
        <v>412</v>
      </c>
      <c r="C116" s="107" t="s">
        <v>12</v>
      </c>
      <c r="D116" s="112" t="s">
        <v>672</v>
      </c>
      <c r="E116" s="4" t="s">
        <v>231</v>
      </c>
      <c r="F116" s="60">
        <v>44835</v>
      </c>
      <c r="G116" s="60">
        <v>45017</v>
      </c>
      <c r="H116" s="66">
        <v>15000</v>
      </c>
      <c r="I116" s="100">
        <v>0</v>
      </c>
      <c r="J116" s="66">
        <v>25</v>
      </c>
      <c r="K116" s="98">
        <v>430.5</v>
      </c>
      <c r="L116" s="3">
        <f t="shared" si="5"/>
        <v>1065</v>
      </c>
      <c r="M116" s="3">
        <f t="shared" si="6"/>
        <v>195</v>
      </c>
      <c r="N116" s="97">
        <v>456</v>
      </c>
      <c r="O116" s="3">
        <f t="shared" si="7"/>
        <v>1063.5</v>
      </c>
      <c r="P116" s="3"/>
      <c r="Q116" s="3">
        <f t="shared" si="8"/>
        <v>3210</v>
      </c>
      <c r="R116" s="99">
        <v>911.5</v>
      </c>
      <c r="S116" s="96">
        <f t="shared" si="9"/>
        <v>2323.5</v>
      </c>
      <c r="T116" s="101">
        <v>14088.5</v>
      </c>
      <c r="U116" s="94" t="s">
        <v>232</v>
      </c>
      <c r="V116" s="95" t="s">
        <v>365</v>
      </c>
    </row>
    <row r="117" spans="1:22" s="5" customFormat="1" ht="21" customHeight="1">
      <c r="A117" s="59">
        <v>111</v>
      </c>
      <c r="B117" s="84" t="s">
        <v>416</v>
      </c>
      <c r="C117" s="107" t="s">
        <v>538</v>
      </c>
      <c r="D117" s="112" t="s">
        <v>938</v>
      </c>
      <c r="E117" s="4" t="s">
        <v>231</v>
      </c>
      <c r="F117" s="60">
        <v>44896</v>
      </c>
      <c r="G117" s="60">
        <v>45078</v>
      </c>
      <c r="H117" s="66">
        <v>18500</v>
      </c>
      <c r="I117" s="100">
        <v>0</v>
      </c>
      <c r="J117" s="66">
        <v>25</v>
      </c>
      <c r="K117" s="98">
        <v>530.95000000000005</v>
      </c>
      <c r="L117" s="3">
        <f t="shared" si="5"/>
        <v>1313.4999999999998</v>
      </c>
      <c r="M117" s="3">
        <f t="shared" si="6"/>
        <v>240.5</v>
      </c>
      <c r="N117" s="97">
        <v>562.4</v>
      </c>
      <c r="O117" s="3">
        <f t="shared" si="7"/>
        <v>1311.65</v>
      </c>
      <c r="P117" s="3"/>
      <c r="Q117" s="3">
        <f t="shared" si="8"/>
        <v>3959</v>
      </c>
      <c r="R117" s="99">
        <v>1118.3499999999999</v>
      </c>
      <c r="S117" s="96">
        <f t="shared" si="9"/>
        <v>2865.6499999999996</v>
      </c>
      <c r="T117" s="101">
        <v>17381.650000000001</v>
      </c>
      <c r="U117" s="94" t="s">
        <v>232</v>
      </c>
      <c r="V117" s="95" t="s">
        <v>365</v>
      </c>
    </row>
    <row r="118" spans="1:22" s="5" customFormat="1" ht="24">
      <c r="A118" s="59">
        <v>112</v>
      </c>
      <c r="B118" s="84" t="s">
        <v>708</v>
      </c>
      <c r="C118" s="107" t="s">
        <v>539</v>
      </c>
      <c r="D118" s="112" t="s">
        <v>247</v>
      </c>
      <c r="E118" s="4" t="s">
        <v>231</v>
      </c>
      <c r="F118" s="60">
        <v>44835</v>
      </c>
      <c r="G118" s="60">
        <v>45017</v>
      </c>
      <c r="H118" s="66">
        <v>16500</v>
      </c>
      <c r="I118" s="100">
        <v>0</v>
      </c>
      <c r="J118" s="66">
        <v>25</v>
      </c>
      <c r="K118" s="98">
        <v>473.55</v>
      </c>
      <c r="L118" s="3">
        <f t="shared" si="5"/>
        <v>1171.5</v>
      </c>
      <c r="M118" s="3">
        <f t="shared" si="6"/>
        <v>214.5</v>
      </c>
      <c r="N118" s="97">
        <v>501.6</v>
      </c>
      <c r="O118" s="3">
        <f t="shared" si="7"/>
        <v>1169.8500000000001</v>
      </c>
      <c r="P118" s="3"/>
      <c r="Q118" s="3">
        <f t="shared" si="8"/>
        <v>3531</v>
      </c>
      <c r="R118" s="99">
        <v>1000.15</v>
      </c>
      <c r="S118" s="96">
        <f t="shared" si="9"/>
        <v>2555.8500000000004</v>
      </c>
      <c r="T118" s="101">
        <v>15499.85</v>
      </c>
      <c r="U118" s="94" t="s">
        <v>232</v>
      </c>
      <c r="V118" s="95" t="s">
        <v>365</v>
      </c>
    </row>
    <row r="119" spans="1:22" s="5" customFormat="1">
      <c r="A119" s="59">
        <v>113</v>
      </c>
      <c r="B119" s="84" t="s">
        <v>939</v>
      </c>
      <c r="C119" s="107" t="s">
        <v>30</v>
      </c>
      <c r="D119" s="112" t="s">
        <v>930</v>
      </c>
      <c r="E119" s="4" t="s">
        <v>231</v>
      </c>
      <c r="F119" s="60">
        <v>44896</v>
      </c>
      <c r="G119" s="60">
        <v>45078</v>
      </c>
      <c r="H119" s="66">
        <v>20000</v>
      </c>
      <c r="I119" s="100">
        <v>0</v>
      </c>
      <c r="J119" s="66">
        <v>25</v>
      </c>
      <c r="K119" s="98">
        <v>574</v>
      </c>
      <c r="L119" s="3">
        <f t="shared" si="5"/>
        <v>1419.9999999999998</v>
      </c>
      <c r="M119" s="3">
        <f t="shared" si="6"/>
        <v>260</v>
      </c>
      <c r="N119" s="97">
        <v>608</v>
      </c>
      <c r="O119" s="3">
        <f t="shared" si="7"/>
        <v>1418</v>
      </c>
      <c r="P119" s="3"/>
      <c r="Q119" s="3">
        <f t="shared" si="8"/>
        <v>4280</v>
      </c>
      <c r="R119" s="99">
        <v>1207</v>
      </c>
      <c r="S119" s="96">
        <f t="shared" si="9"/>
        <v>3098</v>
      </c>
      <c r="T119" s="101">
        <v>18793</v>
      </c>
      <c r="U119" s="94" t="s">
        <v>232</v>
      </c>
      <c r="V119" s="95" t="s">
        <v>365</v>
      </c>
    </row>
    <row r="120" spans="1:22" s="5" customFormat="1" ht="21" customHeight="1">
      <c r="A120" s="59">
        <v>114</v>
      </c>
      <c r="B120" s="84" t="s">
        <v>591</v>
      </c>
      <c r="C120" s="107" t="s">
        <v>23</v>
      </c>
      <c r="D120" s="112" t="s">
        <v>240</v>
      </c>
      <c r="E120" s="4" t="s">
        <v>231</v>
      </c>
      <c r="F120" s="60">
        <v>44835</v>
      </c>
      <c r="G120" s="60">
        <v>45017</v>
      </c>
      <c r="H120" s="66">
        <v>33000</v>
      </c>
      <c r="I120" s="100">
        <v>0</v>
      </c>
      <c r="J120" s="66">
        <v>25</v>
      </c>
      <c r="K120" s="98">
        <v>947.1</v>
      </c>
      <c r="L120" s="3">
        <f t="shared" si="5"/>
        <v>2343</v>
      </c>
      <c r="M120" s="3">
        <f t="shared" si="6"/>
        <v>429</v>
      </c>
      <c r="N120" s="97">
        <v>1003.2</v>
      </c>
      <c r="O120" s="3">
        <f t="shared" si="7"/>
        <v>2339.7000000000003</v>
      </c>
      <c r="P120" s="3"/>
      <c r="Q120" s="3">
        <f t="shared" si="8"/>
        <v>7062</v>
      </c>
      <c r="R120" s="99">
        <v>3062.3</v>
      </c>
      <c r="S120" s="96">
        <f t="shared" si="9"/>
        <v>5111.7000000000007</v>
      </c>
      <c r="T120" s="101">
        <v>29937.7</v>
      </c>
      <c r="U120" s="94" t="s">
        <v>232</v>
      </c>
      <c r="V120" s="95" t="s">
        <v>364</v>
      </c>
    </row>
    <row r="121" spans="1:22" s="5" customFormat="1" ht="24">
      <c r="A121" s="59">
        <v>115</v>
      </c>
      <c r="B121" s="84" t="s">
        <v>432</v>
      </c>
      <c r="C121" s="107" t="s">
        <v>124</v>
      </c>
      <c r="D121" s="112" t="s">
        <v>264</v>
      </c>
      <c r="E121" s="4" t="s">
        <v>231</v>
      </c>
      <c r="F121" s="60">
        <v>44896</v>
      </c>
      <c r="G121" s="60">
        <v>45078</v>
      </c>
      <c r="H121" s="66">
        <v>60000</v>
      </c>
      <c r="I121" s="100">
        <v>3486.68</v>
      </c>
      <c r="J121" s="66">
        <v>25</v>
      </c>
      <c r="K121" s="98">
        <v>1722</v>
      </c>
      <c r="L121" s="3">
        <f t="shared" si="5"/>
        <v>4260</v>
      </c>
      <c r="M121" s="3">
        <f t="shared" si="6"/>
        <v>780</v>
      </c>
      <c r="N121" s="97">
        <v>1824</v>
      </c>
      <c r="O121" s="3">
        <f t="shared" si="7"/>
        <v>4254</v>
      </c>
      <c r="P121" s="3"/>
      <c r="Q121" s="3">
        <f t="shared" si="8"/>
        <v>12840</v>
      </c>
      <c r="R121" s="99">
        <v>7057.68</v>
      </c>
      <c r="S121" s="96">
        <f t="shared" si="9"/>
        <v>9294</v>
      </c>
      <c r="T121" s="101">
        <v>52942.32</v>
      </c>
      <c r="U121" s="94" t="s">
        <v>232</v>
      </c>
      <c r="V121" s="95" t="s">
        <v>364</v>
      </c>
    </row>
    <row r="122" spans="1:22" s="5" customFormat="1">
      <c r="A122" s="59">
        <v>116</v>
      </c>
      <c r="B122" s="84" t="s">
        <v>940</v>
      </c>
      <c r="C122" s="107" t="s">
        <v>127</v>
      </c>
      <c r="D122" s="112" t="s">
        <v>807</v>
      </c>
      <c r="E122" s="4" t="s">
        <v>231</v>
      </c>
      <c r="F122" s="60">
        <v>44927</v>
      </c>
      <c r="G122" s="60">
        <v>45292</v>
      </c>
      <c r="H122" s="66">
        <v>40000</v>
      </c>
      <c r="I122" s="100">
        <v>442.65</v>
      </c>
      <c r="J122" s="66">
        <v>25</v>
      </c>
      <c r="K122" s="98">
        <v>1148</v>
      </c>
      <c r="L122" s="3">
        <f t="shared" si="5"/>
        <v>2839.9999999999995</v>
      </c>
      <c r="M122" s="3">
        <f t="shared" si="6"/>
        <v>520</v>
      </c>
      <c r="N122" s="97">
        <v>1216</v>
      </c>
      <c r="O122" s="3">
        <f t="shared" si="7"/>
        <v>2836</v>
      </c>
      <c r="P122" s="3"/>
      <c r="Q122" s="3">
        <f t="shared" si="8"/>
        <v>8560</v>
      </c>
      <c r="R122" s="99">
        <v>2831.65</v>
      </c>
      <c r="S122" s="96">
        <f t="shared" si="9"/>
        <v>6196</v>
      </c>
      <c r="T122" s="101">
        <v>37168.35</v>
      </c>
      <c r="U122" s="94" t="s">
        <v>232</v>
      </c>
      <c r="V122" s="95" t="s">
        <v>365</v>
      </c>
    </row>
    <row r="123" spans="1:22" s="5" customFormat="1">
      <c r="A123" s="59">
        <v>117</v>
      </c>
      <c r="B123" s="84" t="s">
        <v>490</v>
      </c>
      <c r="C123" s="107" t="s">
        <v>124</v>
      </c>
      <c r="D123" s="112" t="s">
        <v>673</v>
      </c>
      <c r="E123" s="4" t="s">
        <v>231</v>
      </c>
      <c r="F123" s="60">
        <v>44805</v>
      </c>
      <c r="G123" s="60">
        <v>44986</v>
      </c>
      <c r="H123" s="66">
        <v>61000</v>
      </c>
      <c r="I123" s="100">
        <v>3674.86</v>
      </c>
      <c r="J123" s="66">
        <v>25</v>
      </c>
      <c r="K123" s="98">
        <v>1750.7</v>
      </c>
      <c r="L123" s="3">
        <f t="shared" si="5"/>
        <v>4331</v>
      </c>
      <c r="M123" s="3">
        <f t="shared" si="6"/>
        <v>793</v>
      </c>
      <c r="N123" s="97">
        <v>1854.4</v>
      </c>
      <c r="O123" s="3">
        <f t="shared" si="7"/>
        <v>4324.9000000000005</v>
      </c>
      <c r="P123" s="3"/>
      <c r="Q123" s="3">
        <f t="shared" si="8"/>
        <v>13054</v>
      </c>
      <c r="R123" s="99">
        <v>8035.6</v>
      </c>
      <c r="S123" s="96">
        <f t="shared" ref="S123:S186" si="10">L123+M123+O123</f>
        <v>9448.9000000000015</v>
      </c>
      <c r="T123" s="101">
        <v>52964.4</v>
      </c>
      <c r="U123" s="94" t="s">
        <v>232</v>
      </c>
      <c r="V123" s="95" t="s">
        <v>364</v>
      </c>
    </row>
    <row r="124" spans="1:22" s="5" customFormat="1">
      <c r="A124" s="59">
        <v>118</v>
      </c>
      <c r="B124" s="84" t="s">
        <v>650</v>
      </c>
      <c r="C124" s="107" t="s">
        <v>18</v>
      </c>
      <c r="D124" s="112" t="s">
        <v>259</v>
      </c>
      <c r="E124" s="4" t="s">
        <v>231</v>
      </c>
      <c r="F124" s="60">
        <v>44805</v>
      </c>
      <c r="G124" s="60">
        <v>44986</v>
      </c>
      <c r="H124" s="66">
        <v>65000</v>
      </c>
      <c r="I124" s="100">
        <v>4427.58</v>
      </c>
      <c r="J124" s="66">
        <v>25</v>
      </c>
      <c r="K124" s="98">
        <v>1865.5</v>
      </c>
      <c r="L124" s="3">
        <f t="shared" si="5"/>
        <v>4615</v>
      </c>
      <c r="M124" s="3">
        <f t="shared" si="6"/>
        <v>845</v>
      </c>
      <c r="N124" s="97">
        <v>1976</v>
      </c>
      <c r="O124" s="3">
        <f t="shared" si="7"/>
        <v>4608.5</v>
      </c>
      <c r="P124" s="3"/>
      <c r="Q124" s="3">
        <f t="shared" si="8"/>
        <v>13910</v>
      </c>
      <c r="R124" s="99">
        <v>13967.64</v>
      </c>
      <c r="S124" s="96">
        <f t="shared" si="10"/>
        <v>10068.5</v>
      </c>
      <c r="T124" s="101">
        <v>51032.36</v>
      </c>
      <c r="U124" s="94" t="s">
        <v>232</v>
      </c>
      <c r="V124" s="95" t="s">
        <v>365</v>
      </c>
    </row>
    <row r="125" spans="1:22" s="5" customFormat="1">
      <c r="A125" s="59">
        <v>119</v>
      </c>
      <c r="B125" s="84" t="s">
        <v>112</v>
      </c>
      <c r="C125" s="107" t="s">
        <v>30</v>
      </c>
      <c r="D125" s="112" t="s">
        <v>671</v>
      </c>
      <c r="E125" s="4" t="s">
        <v>231</v>
      </c>
      <c r="F125" s="60">
        <v>44866</v>
      </c>
      <c r="G125" s="60">
        <v>45047</v>
      </c>
      <c r="H125" s="66">
        <v>20000</v>
      </c>
      <c r="I125" s="100">
        <v>0</v>
      </c>
      <c r="J125" s="66">
        <v>25</v>
      </c>
      <c r="K125" s="98">
        <v>574</v>
      </c>
      <c r="L125" s="3">
        <f t="shared" si="5"/>
        <v>1419.9999999999998</v>
      </c>
      <c r="M125" s="3">
        <f t="shared" si="6"/>
        <v>260</v>
      </c>
      <c r="N125" s="97">
        <v>608</v>
      </c>
      <c r="O125" s="3">
        <f t="shared" si="7"/>
        <v>1418</v>
      </c>
      <c r="P125" s="3"/>
      <c r="Q125" s="3">
        <f t="shared" si="8"/>
        <v>4280</v>
      </c>
      <c r="R125" s="99">
        <v>1207</v>
      </c>
      <c r="S125" s="96">
        <f t="shared" si="10"/>
        <v>3098</v>
      </c>
      <c r="T125" s="101">
        <v>18793</v>
      </c>
      <c r="U125" s="94" t="s">
        <v>232</v>
      </c>
      <c r="V125" s="95" t="s">
        <v>364</v>
      </c>
    </row>
    <row r="126" spans="1:22" s="5" customFormat="1" ht="24">
      <c r="A126" s="59">
        <v>120</v>
      </c>
      <c r="B126" s="84" t="s">
        <v>709</v>
      </c>
      <c r="C126" s="107" t="s">
        <v>81</v>
      </c>
      <c r="D126" s="112" t="s">
        <v>244</v>
      </c>
      <c r="E126" s="4" t="s">
        <v>231</v>
      </c>
      <c r="F126" s="60">
        <v>44866</v>
      </c>
      <c r="G126" s="60">
        <v>45047</v>
      </c>
      <c r="H126" s="66">
        <v>55000</v>
      </c>
      <c r="I126" s="100">
        <v>2559.6799999999998</v>
      </c>
      <c r="J126" s="66">
        <v>25</v>
      </c>
      <c r="K126" s="98">
        <v>1578.5</v>
      </c>
      <c r="L126" s="3">
        <f t="shared" si="5"/>
        <v>3904.9999999999995</v>
      </c>
      <c r="M126" s="3">
        <f t="shared" si="6"/>
        <v>715</v>
      </c>
      <c r="N126" s="97">
        <v>1672</v>
      </c>
      <c r="O126" s="3">
        <f t="shared" si="7"/>
        <v>3899.5000000000005</v>
      </c>
      <c r="P126" s="3"/>
      <c r="Q126" s="3">
        <f t="shared" si="8"/>
        <v>11770</v>
      </c>
      <c r="R126" s="99">
        <v>5835.18</v>
      </c>
      <c r="S126" s="96">
        <f t="shared" si="10"/>
        <v>8519.5</v>
      </c>
      <c r="T126" s="101">
        <v>49164.82</v>
      </c>
      <c r="U126" s="94" t="s">
        <v>232</v>
      </c>
      <c r="V126" s="95" t="s">
        <v>365</v>
      </c>
    </row>
    <row r="127" spans="1:22" s="5" customFormat="1" ht="24">
      <c r="A127" s="59">
        <v>121</v>
      </c>
      <c r="B127" s="84" t="s">
        <v>453</v>
      </c>
      <c r="C127" s="107" t="s">
        <v>539</v>
      </c>
      <c r="D127" s="112" t="s">
        <v>247</v>
      </c>
      <c r="E127" s="4" t="s">
        <v>231</v>
      </c>
      <c r="F127" s="60">
        <v>44805</v>
      </c>
      <c r="G127" s="60">
        <v>44986</v>
      </c>
      <c r="H127" s="66">
        <v>31500</v>
      </c>
      <c r="I127" s="100">
        <v>0</v>
      </c>
      <c r="J127" s="66">
        <v>25</v>
      </c>
      <c r="K127" s="98">
        <v>904.05</v>
      </c>
      <c r="L127" s="3">
        <f t="shared" si="5"/>
        <v>2236.5</v>
      </c>
      <c r="M127" s="3">
        <f t="shared" si="6"/>
        <v>409.5</v>
      </c>
      <c r="N127" s="97">
        <v>957.6</v>
      </c>
      <c r="O127" s="3">
        <f t="shared" si="7"/>
        <v>2233.3500000000004</v>
      </c>
      <c r="P127" s="3"/>
      <c r="Q127" s="3">
        <f t="shared" si="8"/>
        <v>6741.0000000000009</v>
      </c>
      <c r="R127" s="99">
        <v>2497.4699999999998</v>
      </c>
      <c r="S127" s="96">
        <f t="shared" si="10"/>
        <v>4879.3500000000004</v>
      </c>
      <c r="T127" s="101">
        <v>29002.53</v>
      </c>
      <c r="U127" s="94" t="s">
        <v>232</v>
      </c>
      <c r="V127" s="95" t="s">
        <v>365</v>
      </c>
    </row>
    <row r="128" spans="1:22" s="5" customFormat="1" ht="21" customHeight="1">
      <c r="A128" s="59">
        <v>122</v>
      </c>
      <c r="B128" s="84" t="s">
        <v>419</v>
      </c>
      <c r="C128" s="107" t="s">
        <v>63</v>
      </c>
      <c r="D128" s="112" t="s">
        <v>803</v>
      </c>
      <c r="E128" s="4" t="s">
        <v>231</v>
      </c>
      <c r="F128" s="60">
        <v>44896</v>
      </c>
      <c r="G128" s="60">
        <v>45078</v>
      </c>
      <c r="H128" s="66">
        <v>15000</v>
      </c>
      <c r="I128" s="100">
        <v>0</v>
      </c>
      <c r="J128" s="66">
        <v>25</v>
      </c>
      <c r="K128" s="98">
        <v>430.5</v>
      </c>
      <c r="L128" s="3">
        <f t="shared" si="5"/>
        <v>1065</v>
      </c>
      <c r="M128" s="3">
        <f t="shared" si="6"/>
        <v>195</v>
      </c>
      <c r="N128" s="97">
        <v>456</v>
      </c>
      <c r="O128" s="3">
        <f t="shared" si="7"/>
        <v>1063.5</v>
      </c>
      <c r="P128" s="3"/>
      <c r="Q128" s="3">
        <f t="shared" si="8"/>
        <v>3210</v>
      </c>
      <c r="R128" s="99">
        <v>911.5</v>
      </c>
      <c r="S128" s="96">
        <f t="shared" si="10"/>
        <v>2323.5</v>
      </c>
      <c r="T128" s="101">
        <v>14088.5</v>
      </c>
      <c r="U128" s="94" t="s">
        <v>232</v>
      </c>
      <c r="V128" s="95" t="s">
        <v>364</v>
      </c>
    </row>
    <row r="129" spans="1:22" s="5" customFormat="1">
      <c r="A129" s="59">
        <v>123</v>
      </c>
      <c r="B129" s="84" t="s">
        <v>68</v>
      </c>
      <c r="C129" s="107" t="s">
        <v>18</v>
      </c>
      <c r="D129" s="112" t="s">
        <v>256</v>
      </c>
      <c r="E129" s="4" t="s">
        <v>231</v>
      </c>
      <c r="F129" s="60">
        <v>44866</v>
      </c>
      <c r="G129" s="60">
        <v>45047</v>
      </c>
      <c r="H129" s="66">
        <v>90000</v>
      </c>
      <c r="I129" s="100">
        <v>9753.1200000000008</v>
      </c>
      <c r="J129" s="66">
        <v>25</v>
      </c>
      <c r="K129" s="98">
        <v>2583</v>
      </c>
      <c r="L129" s="3">
        <f t="shared" si="5"/>
        <v>6389.9999999999991</v>
      </c>
      <c r="M129" s="3">
        <f t="shared" si="6"/>
        <v>1170</v>
      </c>
      <c r="N129" s="97">
        <v>2736</v>
      </c>
      <c r="O129" s="3">
        <f t="shared" si="7"/>
        <v>6381</v>
      </c>
      <c r="P129" s="3"/>
      <c r="Q129" s="3">
        <f t="shared" si="8"/>
        <v>19260</v>
      </c>
      <c r="R129" s="99">
        <v>18197.12</v>
      </c>
      <c r="S129" s="96">
        <f t="shared" si="10"/>
        <v>13941</v>
      </c>
      <c r="T129" s="101">
        <v>71802.880000000005</v>
      </c>
      <c r="U129" s="94" t="s">
        <v>232</v>
      </c>
      <c r="V129" s="95" t="s">
        <v>365</v>
      </c>
    </row>
    <row r="130" spans="1:22" s="5" customFormat="1">
      <c r="A130" s="59">
        <v>124</v>
      </c>
      <c r="B130" s="84" t="s">
        <v>941</v>
      </c>
      <c r="C130" s="107" t="s">
        <v>122</v>
      </c>
      <c r="D130" s="112" t="s">
        <v>930</v>
      </c>
      <c r="E130" s="4" t="s">
        <v>231</v>
      </c>
      <c r="F130" s="60">
        <v>44896</v>
      </c>
      <c r="G130" s="60">
        <v>45078</v>
      </c>
      <c r="H130" s="66">
        <v>60000</v>
      </c>
      <c r="I130" s="100">
        <v>3486.68</v>
      </c>
      <c r="J130" s="66">
        <v>25</v>
      </c>
      <c r="K130" s="98">
        <v>1722</v>
      </c>
      <c r="L130" s="3">
        <f t="shared" si="5"/>
        <v>4260</v>
      </c>
      <c r="M130" s="3">
        <f t="shared" si="6"/>
        <v>780</v>
      </c>
      <c r="N130" s="97">
        <v>1824</v>
      </c>
      <c r="O130" s="3">
        <f t="shared" si="7"/>
        <v>4254</v>
      </c>
      <c r="P130" s="3"/>
      <c r="Q130" s="3">
        <f t="shared" si="8"/>
        <v>12840</v>
      </c>
      <c r="R130" s="99">
        <v>7057.68</v>
      </c>
      <c r="S130" s="96">
        <f t="shared" si="10"/>
        <v>9294</v>
      </c>
      <c r="T130" s="101">
        <v>52942.32</v>
      </c>
      <c r="U130" s="94" t="s">
        <v>232</v>
      </c>
      <c r="V130" s="95" t="s">
        <v>364</v>
      </c>
    </row>
    <row r="131" spans="1:22" s="5" customFormat="1">
      <c r="A131" s="59">
        <v>125</v>
      </c>
      <c r="B131" s="84" t="s">
        <v>560</v>
      </c>
      <c r="C131" s="107" t="s">
        <v>30</v>
      </c>
      <c r="D131" s="112" t="s">
        <v>942</v>
      </c>
      <c r="E131" s="4" t="s">
        <v>231</v>
      </c>
      <c r="F131" s="60">
        <v>44835</v>
      </c>
      <c r="G131" s="60">
        <v>45017</v>
      </c>
      <c r="H131" s="66">
        <v>20000</v>
      </c>
      <c r="I131" s="100">
        <v>0</v>
      </c>
      <c r="J131" s="66">
        <v>25</v>
      </c>
      <c r="K131" s="98">
        <v>574</v>
      </c>
      <c r="L131" s="3">
        <f t="shared" si="5"/>
        <v>1419.9999999999998</v>
      </c>
      <c r="M131" s="3">
        <f t="shared" si="6"/>
        <v>260</v>
      </c>
      <c r="N131" s="97">
        <v>608</v>
      </c>
      <c r="O131" s="3">
        <f t="shared" si="7"/>
        <v>1418</v>
      </c>
      <c r="P131" s="3"/>
      <c r="Q131" s="3">
        <f t="shared" si="8"/>
        <v>4280</v>
      </c>
      <c r="R131" s="99">
        <v>1207</v>
      </c>
      <c r="S131" s="96">
        <f t="shared" si="10"/>
        <v>3098</v>
      </c>
      <c r="T131" s="101">
        <v>18793</v>
      </c>
      <c r="U131" s="94" t="s">
        <v>232</v>
      </c>
      <c r="V131" s="95" t="s">
        <v>365</v>
      </c>
    </row>
    <row r="132" spans="1:22" s="5" customFormat="1">
      <c r="A132" s="59">
        <v>126</v>
      </c>
      <c r="B132" s="84" t="s">
        <v>439</v>
      </c>
      <c r="C132" s="107" t="s">
        <v>122</v>
      </c>
      <c r="D132" s="112" t="s">
        <v>943</v>
      </c>
      <c r="E132" s="4" t="s">
        <v>231</v>
      </c>
      <c r="F132" s="60">
        <v>44835</v>
      </c>
      <c r="G132" s="60">
        <v>45017</v>
      </c>
      <c r="H132" s="66">
        <v>60000</v>
      </c>
      <c r="I132" s="100">
        <v>3486.68</v>
      </c>
      <c r="J132" s="66">
        <v>25</v>
      </c>
      <c r="K132" s="98">
        <v>1722</v>
      </c>
      <c r="L132" s="3">
        <f t="shared" si="5"/>
        <v>4260</v>
      </c>
      <c r="M132" s="3">
        <f t="shared" si="6"/>
        <v>780</v>
      </c>
      <c r="N132" s="97">
        <v>1824</v>
      </c>
      <c r="O132" s="3">
        <f t="shared" si="7"/>
        <v>4254</v>
      </c>
      <c r="P132" s="3"/>
      <c r="Q132" s="3">
        <f t="shared" si="8"/>
        <v>12840</v>
      </c>
      <c r="R132" s="99">
        <v>7057.68</v>
      </c>
      <c r="S132" s="96">
        <f t="shared" si="10"/>
        <v>9294</v>
      </c>
      <c r="T132" s="101">
        <v>52942.32</v>
      </c>
      <c r="U132" s="94" t="s">
        <v>232</v>
      </c>
      <c r="V132" s="95" t="s">
        <v>365</v>
      </c>
    </row>
    <row r="133" spans="1:22" s="5" customFormat="1" ht="23.25" customHeight="1">
      <c r="A133" s="59">
        <v>127</v>
      </c>
      <c r="B133" s="84" t="s">
        <v>54</v>
      </c>
      <c r="C133" s="107" t="s">
        <v>55</v>
      </c>
      <c r="D133" s="112" t="s">
        <v>258</v>
      </c>
      <c r="E133" s="4" t="s">
        <v>231</v>
      </c>
      <c r="F133" s="60">
        <v>44805</v>
      </c>
      <c r="G133" s="60">
        <v>44986</v>
      </c>
      <c r="H133" s="66">
        <v>40000</v>
      </c>
      <c r="I133" s="100">
        <v>442.65</v>
      </c>
      <c r="J133" s="66">
        <v>25</v>
      </c>
      <c r="K133" s="98">
        <v>1148</v>
      </c>
      <c r="L133" s="3">
        <f t="shared" si="5"/>
        <v>2839.9999999999995</v>
      </c>
      <c r="M133" s="3">
        <f t="shared" si="6"/>
        <v>520</v>
      </c>
      <c r="N133" s="97">
        <v>1216</v>
      </c>
      <c r="O133" s="3">
        <f t="shared" si="7"/>
        <v>2836</v>
      </c>
      <c r="P133" s="3"/>
      <c r="Q133" s="3">
        <f t="shared" si="8"/>
        <v>8560</v>
      </c>
      <c r="R133" s="99">
        <v>2831.65</v>
      </c>
      <c r="S133" s="96">
        <f t="shared" si="10"/>
        <v>6196</v>
      </c>
      <c r="T133" s="101">
        <v>37168.35</v>
      </c>
      <c r="U133" s="94" t="s">
        <v>232</v>
      </c>
      <c r="V133" s="95" t="s">
        <v>365</v>
      </c>
    </row>
    <row r="134" spans="1:22" s="5" customFormat="1">
      <c r="A134" s="59">
        <v>128</v>
      </c>
      <c r="B134" s="84" t="s">
        <v>203</v>
      </c>
      <c r="C134" s="107" t="s">
        <v>30</v>
      </c>
      <c r="D134" s="112" t="s">
        <v>902</v>
      </c>
      <c r="E134" s="4" t="s">
        <v>231</v>
      </c>
      <c r="F134" s="60">
        <v>44835</v>
      </c>
      <c r="G134" s="60">
        <v>45017</v>
      </c>
      <c r="H134" s="66">
        <v>20000</v>
      </c>
      <c r="I134" s="100">
        <v>0</v>
      </c>
      <c r="J134" s="66">
        <v>25</v>
      </c>
      <c r="K134" s="98">
        <v>574</v>
      </c>
      <c r="L134" s="3">
        <f t="shared" si="5"/>
        <v>1419.9999999999998</v>
      </c>
      <c r="M134" s="3">
        <f t="shared" si="6"/>
        <v>260</v>
      </c>
      <c r="N134" s="97">
        <v>608</v>
      </c>
      <c r="O134" s="3">
        <f t="shared" si="7"/>
        <v>1418</v>
      </c>
      <c r="P134" s="3"/>
      <c r="Q134" s="3">
        <f t="shared" si="8"/>
        <v>4280</v>
      </c>
      <c r="R134" s="99">
        <v>1207</v>
      </c>
      <c r="S134" s="96">
        <f t="shared" si="10"/>
        <v>3098</v>
      </c>
      <c r="T134" s="101">
        <v>18793</v>
      </c>
      <c r="U134" s="94" t="s">
        <v>232</v>
      </c>
      <c r="V134" s="95" t="s">
        <v>364</v>
      </c>
    </row>
    <row r="135" spans="1:22" s="5" customFormat="1">
      <c r="A135" s="59">
        <v>129</v>
      </c>
      <c r="B135" s="84" t="s">
        <v>867</v>
      </c>
      <c r="C135" s="107" t="s">
        <v>30</v>
      </c>
      <c r="D135" s="112" t="s">
        <v>892</v>
      </c>
      <c r="E135" s="4" t="s">
        <v>231</v>
      </c>
      <c r="F135" s="60">
        <v>44866</v>
      </c>
      <c r="G135" s="60">
        <v>45078</v>
      </c>
      <c r="H135" s="66">
        <v>20000</v>
      </c>
      <c r="I135" s="100">
        <v>0</v>
      </c>
      <c r="J135" s="66">
        <v>25</v>
      </c>
      <c r="K135" s="98">
        <v>574</v>
      </c>
      <c r="L135" s="3">
        <f t="shared" si="5"/>
        <v>1419.9999999999998</v>
      </c>
      <c r="M135" s="3">
        <f t="shared" si="6"/>
        <v>260</v>
      </c>
      <c r="N135" s="97">
        <v>608</v>
      </c>
      <c r="O135" s="3">
        <f t="shared" si="7"/>
        <v>1418</v>
      </c>
      <c r="P135" s="3"/>
      <c r="Q135" s="3">
        <f t="shared" si="8"/>
        <v>4280</v>
      </c>
      <c r="R135" s="99">
        <v>1207</v>
      </c>
      <c r="S135" s="96">
        <f t="shared" si="10"/>
        <v>3098</v>
      </c>
      <c r="T135" s="101">
        <v>18793</v>
      </c>
      <c r="U135" s="94" t="s">
        <v>232</v>
      </c>
      <c r="V135" s="95" t="s">
        <v>364</v>
      </c>
    </row>
    <row r="136" spans="1:22" s="5" customFormat="1" ht="24">
      <c r="A136" s="59">
        <v>130</v>
      </c>
      <c r="B136" s="84" t="s">
        <v>456</v>
      </c>
      <c r="C136" s="107" t="s">
        <v>349</v>
      </c>
      <c r="D136" s="112" t="s">
        <v>233</v>
      </c>
      <c r="E136" s="4" t="s">
        <v>231</v>
      </c>
      <c r="F136" s="60">
        <v>44958</v>
      </c>
      <c r="G136" s="60">
        <v>45139</v>
      </c>
      <c r="H136" s="66">
        <v>50000</v>
      </c>
      <c r="I136" s="100">
        <v>1854</v>
      </c>
      <c r="J136" s="66">
        <v>25</v>
      </c>
      <c r="K136" s="98">
        <v>1435</v>
      </c>
      <c r="L136" s="3">
        <f t="shared" ref="L136:L199" si="11">H136*0.071</f>
        <v>3549.9999999999995</v>
      </c>
      <c r="M136" s="3">
        <f t="shared" ref="M136:M199" si="12">H136*0.013</f>
        <v>650</v>
      </c>
      <c r="N136" s="97">
        <v>1520</v>
      </c>
      <c r="O136" s="3">
        <f t="shared" ref="O136:O199" si="13">H136*0.0709</f>
        <v>3545.0000000000005</v>
      </c>
      <c r="P136" s="3"/>
      <c r="Q136" s="3">
        <f t="shared" ref="Q136:Q199" si="14">SUM(K136:P136)</f>
        <v>10700</v>
      </c>
      <c r="R136" s="99">
        <v>4934</v>
      </c>
      <c r="S136" s="96">
        <f t="shared" si="10"/>
        <v>7745</v>
      </c>
      <c r="T136" s="101">
        <v>45066</v>
      </c>
      <c r="U136" s="94" t="s">
        <v>232</v>
      </c>
      <c r="V136" s="95" t="s">
        <v>364</v>
      </c>
    </row>
    <row r="137" spans="1:22" s="5" customFormat="1" ht="24">
      <c r="A137" s="59">
        <v>131</v>
      </c>
      <c r="B137" s="84" t="s">
        <v>557</v>
      </c>
      <c r="C137" s="107" t="s">
        <v>539</v>
      </c>
      <c r="D137" s="112" t="s">
        <v>247</v>
      </c>
      <c r="E137" s="4" t="s">
        <v>231</v>
      </c>
      <c r="F137" s="60">
        <v>44805</v>
      </c>
      <c r="G137" s="60">
        <v>44986</v>
      </c>
      <c r="H137" s="66">
        <v>25000</v>
      </c>
      <c r="I137" s="100">
        <v>0</v>
      </c>
      <c r="J137" s="66">
        <v>25</v>
      </c>
      <c r="K137" s="98">
        <v>717.5</v>
      </c>
      <c r="L137" s="3">
        <f t="shared" si="11"/>
        <v>1774.9999999999998</v>
      </c>
      <c r="M137" s="3">
        <f t="shared" si="12"/>
        <v>325</v>
      </c>
      <c r="N137" s="97">
        <v>760</v>
      </c>
      <c r="O137" s="3">
        <f t="shared" si="13"/>
        <v>1772.5000000000002</v>
      </c>
      <c r="P137" s="3"/>
      <c r="Q137" s="3">
        <f t="shared" si="14"/>
        <v>5350</v>
      </c>
      <c r="R137" s="99">
        <v>1502.5</v>
      </c>
      <c r="S137" s="96">
        <f t="shared" si="10"/>
        <v>3872.5</v>
      </c>
      <c r="T137" s="101">
        <v>23497.5</v>
      </c>
      <c r="U137" s="94" t="s">
        <v>232</v>
      </c>
      <c r="V137" s="95" t="s">
        <v>364</v>
      </c>
    </row>
    <row r="138" spans="1:22" s="5" customFormat="1">
      <c r="A138" s="59">
        <v>132</v>
      </c>
      <c r="B138" s="84" t="s">
        <v>651</v>
      </c>
      <c r="C138" s="107" t="s">
        <v>30</v>
      </c>
      <c r="D138" s="112" t="s">
        <v>670</v>
      </c>
      <c r="E138" s="4" t="s">
        <v>231</v>
      </c>
      <c r="F138" s="60">
        <v>44805</v>
      </c>
      <c r="G138" s="60">
        <v>44986</v>
      </c>
      <c r="H138" s="66">
        <v>20000</v>
      </c>
      <c r="I138" s="100">
        <v>0</v>
      </c>
      <c r="J138" s="66">
        <v>25</v>
      </c>
      <c r="K138" s="98">
        <v>574</v>
      </c>
      <c r="L138" s="3">
        <f t="shared" si="11"/>
        <v>1419.9999999999998</v>
      </c>
      <c r="M138" s="3">
        <f t="shared" si="12"/>
        <v>260</v>
      </c>
      <c r="N138" s="97">
        <v>608</v>
      </c>
      <c r="O138" s="3">
        <f t="shared" si="13"/>
        <v>1418</v>
      </c>
      <c r="P138" s="3"/>
      <c r="Q138" s="3">
        <f t="shared" si="14"/>
        <v>4280</v>
      </c>
      <c r="R138" s="99">
        <v>1207</v>
      </c>
      <c r="S138" s="96">
        <f t="shared" si="10"/>
        <v>3098</v>
      </c>
      <c r="T138" s="101">
        <v>18793</v>
      </c>
      <c r="U138" s="94" t="s">
        <v>232</v>
      </c>
      <c r="V138" s="95" t="s">
        <v>365</v>
      </c>
    </row>
    <row r="139" spans="1:22" s="5" customFormat="1">
      <c r="A139" s="59">
        <v>133</v>
      </c>
      <c r="B139" s="84" t="s">
        <v>470</v>
      </c>
      <c r="C139" s="107" t="s">
        <v>30</v>
      </c>
      <c r="D139" s="112" t="s">
        <v>934</v>
      </c>
      <c r="E139" s="4" t="s">
        <v>231</v>
      </c>
      <c r="F139" s="60">
        <v>44835</v>
      </c>
      <c r="G139" s="60">
        <v>45017</v>
      </c>
      <c r="H139" s="66">
        <v>20000</v>
      </c>
      <c r="I139" s="100">
        <v>0</v>
      </c>
      <c r="J139" s="66">
        <v>25</v>
      </c>
      <c r="K139" s="98">
        <v>574</v>
      </c>
      <c r="L139" s="3">
        <f t="shared" si="11"/>
        <v>1419.9999999999998</v>
      </c>
      <c r="M139" s="3">
        <f t="shared" si="12"/>
        <v>260</v>
      </c>
      <c r="N139" s="97">
        <v>608</v>
      </c>
      <c r="O139" s="3">
        <f t="shared" si="13"/>
        <v>1418</v>
      </c>
      <c r="P139" s="3"/>
      <c r="Q139" s="3">
        <f t="shared" si="14"/>
        <v>4280</v>
      </c>
      <c r="R139" s="99">
        <v>1207</v>
      </c>
      <c r="S139" s="96">
        <f t="shared" si="10"/>
        <v>3098</v>
      </c>
      <c r="T139" s="101">
        <v>18793</v>
      </c>
      <c r="U139" s="94" t="s">
        <v>232</v>
      </c>
      <c r="V139" s="95" t="s">
        <v>364</v>
      </c>
    </row>
    <row r="140" spans="1:22" s="5" customFormat="1">
      <c r="A140" s="59">
        <v>134</v>
      </c>
      <c r="B140" s="84" t="s">
        <v>174</v>
      </c>
      <c r="C140" s="107" t="s">
        <v>30</v>
      </c>
      <c r="D140" s="112" t="s">
        <v>703</v>
      </c>
      <c r="E140" s="4" t="s">
        <v>231</v>
      </c>
      <c r="F140" s="60">
        <v>44805</v>
      </c>
      <c r="G140" s="60">
        <v>44986</v>
      </c>
      <c r="H140" s="66">
        <v>20000</v>
      </c>
      <c r="I140" s="100">
        <v>0</v>
      </c>
      <c r="J140" s="66">
        <v>25</v>
      </c>
      <c r="K140" s="98">
        <v>574</v>
      </c>
      <c r="L140" s="3">
        <f t="shared" si="11"/>
        <v>1419.9999999999998</v>
      </c>
      <c r="M140" s="3">
        <f t="shared" si="12"/>
        <v>260</v>
      </c>
      <c r="N140" s="97">
        <v>608</v>
      </c>
      <c r="O140" s="3">
        <f t="shared" si="13"/>
        <v>1418</v>
      </c>
      <c r="P140" s="3"/>
      <c r="Q140" s="3">
        <f t="shared" si="14"/>
        <v>4280</v>
      </c>
      <c r="R140" s="99">
        <v>1207</v>
      </c>
      <c r="S140" s="96">
        <f t="shared" si="10"/>
        <v>3098</v>
      </c>
      <c r="T140" s="101">
        <v>18793</v>
      </c>
      <c r="U140" s="94" t="s">
        <v>232</v>
      </c>
      <c r="V140" s="95" t="s">
        <v>364</v>
      </c>
    </row>
    <row r="141" spans="1:22" s="5" customFormat="1" ht="24">
      <c r="A141" s="59">
        <v>135</v>
      </c>
      <c r="B141" s="84" t="s">
        <v>710</v>
      </c>
      <c r="C141" s="107" t="s">
        <v>81</v>
      </c>
      <c r="D141" s="112" t="s">
        <v>244</v>
      </c>
      <c r="E141" s="4" t="s">
        <v>231</v>
      </c>
      <c r="F141" s="60">
        <v>44835</v>
      </c>
      <c r="G141" s="60">
        <v>45017</v>
      </c>
      <c r="H141" s="66">
        <v>55000</v>
      </c>
      <c r="I141" s="100">
        <v>2559.6799999999998</v>
      </c>
      <c r="J141" s="66">
        <v>25</v>
      </c>
      <c r="K141" s="98">
        <v>1578.5</v>
      </c>
      <c r="L141" s="3">
        <f t="shared" si="11"/>
        <v>3904.9999999999995</v>
      </c>
      <c r="M141" s="3">
        <f t="shared" si="12"/>
        <v>715</v>
      </c>
      <c r="N141" s="97">
        <v>1672</v>
      </c>
      <c r="O141" s="3">
        <f t="shared" si="13"/>
        <v>3899.5000000000005</v>
      </c>
      <c r="P141" s="3"/>
      <c r="Q141" s="3">
        <f t="shared" si="14"/>
        <v>11770</v>
      </c>
      <c r="R141" s="99">
        <v>5835.18</v>
      </c>
      <c r="S141" s="96">
        <f t="shared" si="10"/>
        <v>8519.5</v>
      </c>
      <c r="T141" s="101">
        <v>49164.82</v>
      </c>
      <c r="U141" s="94" t="s">
        <v>232</v>
      </c>
      <c r="V141" s="95" t="s">
        <v>365</v>
      </c>
    </row>
    <row r="142" spans="1:22" s="5" customFormat="1">
      <c r="A142" s="59">
        <v>136</v>
      </c>
      <c r="B142" s="84" t="s">
        <v>495</v>
      </c>
      <c r="C142" s="107" t="s">
        <v>30</v>
      </c>
      <c r="D142" s="112" t="s">
        <v>934</v>
      </c>
      <c r="E142" s="4" t="s">
        <v>231</v>
      </c>
      <c r="F142" s="60">
        <v>44835</v>
      </c>
      <c r="G142" s="60">
        <v>45017</v>
      </c>
      <c r="H142" s="66">
        <v>20000</v>
      </c>
      <c r="I142" s="100">
        <v>0</v>
      </c>
      <c r="J142" s="66">
        <v>25</v>
      </c>
      <c r="K142" s="98">
        <v>574</v>
      </c>
      <c r="L142" s="3">
        <f t="shared" si="11"/>
        <v>1419.9999999999998</v>
      </c>
      <c r="M142" s="3">
        <f t="shared" si="12"/>
        <v>260</v>
      </c>
      <c r="N142" s="97">
        <v>608</v>
      </c>
      <c r="O142" s="3">
        <f t="shared" si="13"/>
        <v>1418</v>
      </c>
      <c r="P142" s="3"/>
      <c r="Q142" s="3">
        <f t="shared" si="14"/>
        <v>4280</v>
      </c>
      <c r="R142" s="99">
        <v>1207</v>
      </c>
      <c r="S142" s="96">
        <f t="shared" si="10"/>
        <v>3098</v>
      </c>
      <c r="T142" s="101">
        <v>18793</v>
      </c>
      <c r="U142" s="94" t="s">
        <v>232</v>
      </c>
      <c r="V142" s="95" t="s">
        <v>364</v>
      </c>
    </row>
    <row r="143" spans="1:22" s="5" customFormat="1">
      <c r="A143" s="59">
        <v>137</v>
      </c>
      <c r="B143" s="84" t="s">
        <v>547</v>
      </c>
      <c r="C143" s="107" t="s">
        <v>107</v>
      </c>
      <c r="D143" s="112" t="s">
        <v>235</v>
      </c>
      <c r="E143" s="4" t="s">
        <v>231</v>
      </c>
      <c r="F143" s="60">
        <v>44805</v>
      </c>
      <c r="G143" s="60">
        <v>44986</v>
      </c>
      <c r="H143" s="66">
        <v>25000</v>
      </c>
      <c r="I143" s="100">
        <v>0</v>
      </c>
      <c r="J143" s="66">
        <v>25</v>
      </c>
      <c r="K143" s="98">
        <v>717.5</v>
      </c>
      <c r="L143" s="3">
        <f t="shared" si="11"/>
        <v>1774.9999999999998</v>
      </c>
      <c r="M143" s="3">
        <f t="shared" si="12"/>
        <v>325</v>
      </c>
      <c r="N143" s="97">
        <v>760</v>
      </c>
      <c r="O143" s="3">
        <f t="shared" si="13"/>
        <v>1772.5000000000002</v>
      </c>
      <c r="P143" s="3"/>
      <c r="Q143" s="3">
        <f t="shared" si="14"/>
        <v>5350</v>
      </c>
      <c r="R143" s="99">
        <v>1502.5</v>
      </c>
      <c r="S143" s="96">
        <f t="shared" si="10"/>
        <v>3872.5</v>
      </c>
      <c r="T143" s="101">
        <v>23497.5</v>
      </c>
      <c r="U143" s="94" t="s">
        <v>232</v>
      </c>
      <c r="V143" s="95" t="s">
        <v>365</v>
      </c>
    </row>
    <row r="144" spans="1:22" s="5" customFormat="1">
      <c r="A144" s="59">
        <v>138</v>
      </c>
      <c r="B144" s="84" t="s">
        <v>652</v>
      </c>
      <c r="C144" s="107" t="s">
        <v>100</v>
      </c>
      <c r="D144" s="112" t="s">
        <v>361</v>
      </c>
      <c r="E144" s="4" t="s">
        <v>231</v>
      </c>
      <c r="F144" s="60">
        <v>44805</v>
      </c>
      <c r="G144" s="60">
        <v>44986</v>
      </c>
      <c r="H144" s="66">
        <v>45000</v>
      </c>
      <c r="I144" s="100">
        <v>1148.33</v>
      </c>
      <c r="J144" s="66">
        <v>25</v>
      </c>
      <c r="K144" s="98">
        <v>1291.5</v>
      </c>
      <c r="L144" s="3">
        <f t="shared" si="11"/>
        <v>3194.9999999999995</v>
      </c>
      <c r="M144" s="3">
        <f t="shared" si="12"/>
        <v>585</v>
      </c>
      <c r="N144" s="97">
        <v>1368</v>
      </c>
      <c r="O144" s="3">
        <f t="shared" si="13"/>
        <v>3190.5</v>
      </c>
      <c r="P144" s="3"/>
      <c r="Q144" s="3">
        <f t="shared" si="14"/>
        <v>9630</v>
      </c>
      <c r="R144" s="99">
        <v>3832.83</v>
      </c>
      <c r="S144" s="96">
        <f t="shared" si="10"/>
        <v>6970.5</v>
      </c>
      <c r="T144" s="101">
        <v>41167.17</v>
      </c>
      <c r="U144" s="94" t="s">
        <v>232</v>
      </c>
      <c r="V144" s="95" t="s">
        <v>365</v>
      </c>
    </row>
    <row r="145" spans="1:22" s="5" customFormat="1">
      <c r="A145" s="59">
        <v>139</v>
      </c>
      <c r="B145" s="84" t="s">
        <v>208</v>
      </c>
      <c r="C145" s="107" t="s">
        <v>30</v>
      </c>
      <c r="D145" s="112" t="s">
        <v>671</v>
      </c>
      <c r="E145" s="4" t="s">
        <v>231</v>
      </c>
      <c r="F145" s="60">
        <v>44835</v>
      </c>
      <c r="G145" s="60">
        <v>45017</v>
      </c>
      <c r="H145" s="66">
        <v>20000</v>
      </c>
      <c r="I145" s="100">
        <v>0</v>
      </c>
      <c r="J145" s="66">
        <v>25</v>
      </c>
      <c r="K145" s="98">
        <v>574</v>
      </c>
      <c r="L145" s="3">
        <f t="shared" si="11"/>
        <v>1419.9999999999998</v>
      </c>
      <c r="M145" s="3">
        <f t="shared" si="12"/>
        <v>260</v>
      </c>
      <c r="N145" s="97">
        <v>608</v>
      </c>
      <c r="O145" s="3">
        <f t="shared" si="13"/>
        <v>1418</v>
      </c>
      <c r="P145" s="3"/>
      <c r="Q145" s="3">
        <f t="shared" si="14"/>
        <v>4280</v>
      </c>
      <c r="R145" s="99">
        <v>1937.64</v>
      </c>
      <c r="S145" s="96">
        <f t="shared" si="10"/>
        <v>3098</v>
      </c>
      <c r="T145" s="101">
        <v>18062.36</v>
      </c>
      <c r="U145" s="94" t="s">
        <v>232</v>
      </c>
      <c r="V145" s="95" t="s">
        <v>364</v>
      </c>
    </row>
    <row r="146" spans="1:22" s="5" customFormat="1">
      <c r="A146" s="59">
        <v>140</v>
      </c>
      <c r="B146" s="84" t="s">
        <v>905</v>
      </c>
      <c r="C146" s="107" t="s">
        <v>4</v>
      </c>
      <c r="D146" s="112" t="s">
        <v>922</v>
      </c>
      <c r="E146" s="4" t="s">
        <v>231</v>
      </c>
      <c r="F146" s="60">
        <v>44896</v>
      </c>
      <c r="G146" s="60">
        <v>45078</v>
      </c>
      <c r="H146" s="66">
        <v>60000</v>
      </c>
      <c r="I146" s="100">
        <v>3486.68</v>
      </c>
      <c r="J146" s="66">
        <v>25</v>
      </c>
      <c r="K146" s="98">
        <v>1722</v>
      </c>
      <c r="L146" s="3">
        <f t="shared" si="11"/>
        <v>4260</v>
      </c>
      <c r="M146" s="3">
        <f t="shared" si="12"/>
        <v>780</v>
      </c>
      <c r="N146" s="97">
        <v>1824</v>
      </c>
      <c r="O146" s="3">
        <f t="shared" si="13"/>
        <v>4254</v>
      </c>
      <c r="P146" s="3"/>
      <c r="Q146" s="3">
        <f t="shared" si="14"/>
        <v>12840</v>
      </c>
      <c r="R146" s="99">
        <v>8057.68</v>
      </c>
      <c r="S146" s="96">
        <f t="shared" si="10"/>
        <v>9294</v>
      </c>
      <c r="T146" s="101">
        <v>51942.32</v>
      </c>
      <c r="U146" s="94" t="s">
        <v>232</v>
      </c>
      <c r="V146" s="95" t="s">
        <v>364</v>
      </c>
    </row>
    <row r="147" spans="1:22" s="5" customFormat="1">
      <c r="A147" s="59">
        <v>141</v>
      </c>
      <c r="B147" s="84" t="s">
        <v>198</v>
      </c>
      <c r="C147" s="107" t="s">
        <v>30</v>
      </c>
      <c r="D147" s="112" t="s">
        <v>902</v>
      </c>
      <c r="E147" s="4" t="s">
        <v>231</v>
      </c>
      <c r="F147" s="60">
        <v>44805</v>
      </c>
      <c r="G147" s="60">
        <v>44986</v>
      </c>
      <c r="H147" s="66">
        <v>25000</v>
      </c>
      <c r="I147" s="100">
        <v>0</v>
      </c>
      <c r="J147" s="66">
        <v>25</v>
      </c>
      <c r="K147" s="98">
        <v>717.5</v>
      </c>
      <c r="L147" s="3">
        <f t="shared" si="11"/>
        <v>1774.9999999999998</v>
      </c>
      <c r="M147" s="3">
        <f t="shared" si="12"/>
        <v>325</v>
      </c>
      <c r="N147" s="97">
        <v>760</v>
      </c>
      <c r="O147" s="3">
        <f t="shared" si="13"/>
        <v>1772.5000000000002</v>
      </c>
      <c r="P147" s="3"/>
      <c r="Q147" s="3">
        <f t="shared" si="14"/>
        <v>5350</v>
      </c>
      <c r="R147" s="99">
        <v>1502.5</v>
      </c>
      <c r="S147" s="96">
        <f t="shared" si="10"/>
        <v>3872.5</v>
      </c>
      <c r="T147" s="101">
        <v>23497.5</v>
      </c>
      <c r="U147" s="94" t="s">
        <v>232</v>
      </c>
      <c r="V147" s="95" t="s">
        <v>364</v>
      </c>
    </row>
    <row r="148" spans="1:22" s="5" customFormat="1">
      <c r="A148" s="59">
        <v>142</v>
      </c>
      <c r="B148" s="84" t="s">
        <v>868</v>
      </c>
      <c r="C148" s="107" t="s">
        <v>30</v>
      </c>
      <c r="D148" s="112" t="s">
        <v>892</v>
      </c>
      <c r="E148" s="4" t="s">
        <v>231</v>
      </c>
      <c r="F148" s="60">
        <v>44866</v>
      </c>
      <c r="G148" s="60">
        <v>45078</v>
      </c>
      <c r="H148" s="66">
        <v>20000</v>
      </c>
      <c r="I148" s="100">
        <v>0</v>
      </c>
      <c r="J148" s="66">
        <v>25</v>
      </c>
      <c r="K148" s="98">
        <v>574</v>
      </c>
      <c r="L148" s="3">
        <f t="shared" si="11"/>
        <v>1419.9999999999998</v>
      </c>
      <c r="M148" s="3">
        <f t="shared" si="12"/>
        <v>260</v>
      </c>
      <c r="N148" s="97">
        <v>608</v>
      </c>
      <c r="O148" s="3">
        <f t="shared" si="13"/>
        <v>1418</v>
      </c>
      <c r="P148" s="3"/>
      <c r="Q148" s="3">
        <f t="shared" si="14"/>
        <v>4280</v>
      </c>
      <c r="R148" s="99">
        <v>1207</v>
      </c>
      <c r="S148" s="96">
        <f t="shared" si="10"/>
        <v>3098</v>
      </c>
      <c r="T148" s="101">
        <v>18793</v>
      </c>
      <c r="U148" s="94" t="s">
        <v>232</v>
      </c>
      <c r="V148" s="95" t="s">
        <v>364</v>
      </c>
    </row>
    <row r="149" spans="1:22" s="5" customFormat="1" ht="17.25" customHeight="1">
      <c r="A149" s="59">
        <v>143</v>
      </c>
      <c r="B149" s="84" t="s">
        <v>711</v>
      </c>
      <c r="C149" s="107" t="s">
        <v>645</v>
      </c>
      <c r="D149" s="112" t="s">
        <v>249</v>
      </c>
      <c r="E149" s="4" t="s">
        <v>231</v>
      </c>
      <c r="F149" s="60">
        <v>44896</v>
      </c>
      <c r="G149" s="60">
        <v>45078</v>
      </c>
      <c r="H149" s="66">
        <v>61000</v>
      </c>
      <c r="I149" s="100">
        <v>3674.86</v>
      </c>
      <c r="J149" s="66">
        <v>25</v>
      </c>
      <c r="K149" s="98">
        <v>1750.7</v>
      </c>
      <c r="L149" s="3">
        <f t="shared" si="11"/>
        <v>4331</v>
      </c>
      <c r="M149" s="3">
        <f t="shared" si="12"/>
        <v>793</v>
      </c>
      <c r="N149" s="97">
        <v>1854.4</v>
      </c>
      <c r="O149" s="3">
        <f t="shared" si="13"/>
        <v>4324.9000000000005</v>
      </c>
      <c r="P149" s="3"/>
      <c r="Q149" s="3">
        <f t="shared" si="14"/>
        <v>13054</v>
      </c>
      <c r="R149" s="99">
        <v>7915.78</v>
      </c>
      <c r="S149" s="96">
        <f t="shared" si="10"/>
        <v>9448.9000000000015</v>
      </c>
      <c r="T149" s="101">
        <v>53084.22</v>
      </c>
      <c r="U149" s="94" t="s">
        <v>232</v>
      </c>
      <c r="V149" s="95" t="s">
        <v>365</v>
      </c>
    </row>
    <row r="150" spans="1:22" s="5" customFormat="1">
      <c r="A150" s="59">
        <v>144</v>
      </c>
      <c r="B150" s="84" t="s">
        <v>321</v>
      </c>
      <c r="C150" s="107" t="s">
        <v>30</v>
      </c>
      <c r="D150" s="112" t="s">
        <v>944</v>
      </c>
      <c r="E150" s="4" t="s">
        <v>231</v>
      </c>
      <c r="F150" s="60">
        <v>44958</v>
      </c>
      <c r="G150" s="60">
        <v>45139</v>
      </c>
      <c r="H150" s="66">
        <v>20000</v>
      </c>
      <c r="I150" s="100">
        <v>0</v>
      </c>
      <c r="J150" s="66">
        <v>25</v>
      </c>
      <c r="K150" s="98">
        <v>574</v>
      </c>
      <c r="L150" s="3">
        <f t="shared" si="11"/>
        <v>1419.9999999999998</v>
      </c>
      <c r="M150" s="3">
        <f t="shared" si="12"/>
        <v>260</v>
      </c>
      <c r="N150" s="97">
        <v>608</v>
      </c>
      <c r="O150" s="3">
        <f t="shared" si="13"/>
        <v>1418</v>
      </c>
      <c r="P150" s="3"/>
      <c r="Q150" s="3">
        <f t="shared" si="14"/>
        <v>4280</v>
      </c>
      <c r="R150" s="99">
        <v>1207</v>
      </c>
      <c r="S150" s="96">
        <f t="shared" si="10"/>
        <v>3098</v>
      </c>
      <c r="T150" s="101">
        <v>18793</v>
      </c>
      <c r="U150" s="94" t="s">
        <v>232</v>
      </c>
      <c r="V150" s="95" t="s">
        <v>364</v>
      </c>
    </row>
    <row r="151" spans="1:22" s="5" customFormat="1" ht="25.5" customHeight="1">
      <c r="A151" s="59">
        <v>145</v>
      </c>
      <c r="B151" s="84" t="s">
        <v>830</v>
      </c>
      <c r="C151" s="107" t="s">
        <v>18</v>
      </c>
      <c r="D151" s="112" t="s">
        <v>256</v>
      </c>
      <c r="E151" s="4" t="s">
        <v>231</v>
      </c>
      <c r="F151" s="60">
        <v>44866</v>
      </c>
      <c r="G151" s="60">
        <v>45078</v>
      </c>
      <c r="H151" s="66">
        <v>90000</v>
      </c>
      <c r="I151" s="100">
        <v>9753.1200000000008</v>
      </c>
      <c r="J151" s="66">
        <v>25</v>
      </c>
      <c r="K151" s="98">
        <v>2583</v>
      </c>
      <c r="L151" s="3">
        <f t="shared" si="11"/>
        <v>6389.9999999999991</v>
      </c>
      <c r="M151" s="3">
        <f t="shared" si="12"/>
        <v>1170</v>
      </c>
      <c r="N151" s="97">
        <v>2736</v>
      </c>
      <c r="O151" s="3">
        <f t="shared" si="13"/>
        <v>6381</v>
      </c>
      <c r="P151" s="3"/>
      <c r="Q151" s="3">
        <f t="shared" si="14"/>
        <v>19260</v>
      </c>
      <c r="R151" s="99">
        <v>20616.88</v>
      </c>
      <c r="S151" s="96">
        <f t="shared" si="10"/>
        <v>13941</v>
      </c>
      <c r="T151" s="101">
        <v>69383.12</v>
      </c>
      <c r="U151" s="94" t="s">
        <v>232</v>
      </c>
      <c r="V151" s="95" t="s">
        <v>365</v>
      </c>
    </row>
    <row r="152" spans="1:22" s="5" customFormat="1" ht="24">
      <c r="A152" s="59">
        <v>146</v>
      </c>
      <c r="B152" s="84" t="s">
        <v>653</v>
      </c>
      <c r="C152" s="107" t="s">
        <v>92</v>
      </c>
      <c r="D152" s="112" t="s">
        <v>283</v>
      </c>
      <c r="E152" s="4" t="s">
        <v>231</v>
      </c>
      <c r="F152" s="60">
        <v>44805</v>
      </c>
      <c r="G152" s="60">
        <v>44986</v>
      </c>
      <c r="H152" s="66">
        <v>60000</v>
      </c>
      <c r="I152" s="100">
        <v>3184.19</v>
      </c>
      <c r="J152" s="66">
        <v>25</v>
      </c>
      <c r="K152" s="98">
        <v>1722</v>
      </c>
      <c r="L152" s="3">
        <f t="shared" si="11"/>
        <v>4260</v>
      </c>
      <c r="M152" s="3">
        <f t="shared" si="12"/>
        <v>780</v>
      </c>
      <c r="N152" s="97">
        <v>1824</v>
      </c>
      <c r="O152" s="3">
        <f t="shared" si="13"/>
        <v>4254</v>
      </c>
      <c r="P152" s="3"/>
      <c r="Q152" s="3">
        <f t="shared" si="14"/>
        <v>12840</v>
      </c>
      <c r="R152" s="99">
        <v>8267.64</v>
      </c>
      <c r="S152" s="96">
        <f t="shared" si="10"/>
        <v>9294</v>
      </c>
      <c r="T152" s="101">
        <v>51732.36</v>
      </c>
      <c r="U152" s="94" t="s">
        <v>232</v>
      </c>
      <c r="V152" s="95" t="s">
        <v>365</v>
      </c>
    </row>
    <row r="153" spans="1:22" s="5" customFormat="1">
      <c r="A153" s="59">
        <v>147</v>
      </c>
      <c r="B153" s="84" t="s">
        <v>146</v>
      </c>
      <c r="C153" s="107" t="s">
        <v>30</v>
      </c>
      <c r="D153" s="112" t="s">
        <v>945</v>
      </c>
      <c r="E153" s="4" t="s">
        <v>231</v>
      </c>
      <c r="F153" s="60">
        <v>44805</v>
      </c>
      <c r="G153" s="60">
        <v>44986</v>
      </c>
      <c r="H153" s="66">
        <v>20000</v>
      </c>
      <c r="I153" s="100">
        <v>0</v>
      </c>
      <c r="J153" s="66">
        <v>25</v>
      </c>
      <c r="K153" s="98">
        <v>574</v>
      </c>
      <c r="L153" s="3">
        <f t="shared" si="11"/>
        <v>1419.9999999999998</v>
      </c>
      <c r="M153" s="3">
        <f t="shared" si="12"/>
        <v>260</v>
      </c>
      <c r="N153" s="97">
        <v>608</v>
      </c>
      <c r="O153" s="3">
        <f t="shared" si="13"/>
        <v>1418</v>
      </c>
      <c r="P153" s="3"/>
      <c r="Q153" s="3">
        <f t="shared" si="14"/>
        <v>4280</v>
      </c>
      <c r="R153" s="99">
        <v>2507</v>
      </c>
      <c r="S153" s="96">
        <f t="shared" si="10"/>
        <v>3098</v>
      </c>
      <c r="T153" s="101">
        <v>17493</v>
      </c>
      <c r="U153" s="94" t="s">
        <v>232</v>
      </c>
      <c r="V153" s="95" t="s">
        <v>364</v>
      </c>
    </row>
    <row r="154" spans="1:22" s="5" customFormat="1">
      <c r="A154" s="59">
        <v>148</v>
      </c>
      <c r="B154" s="84" t="s">
        <v>148</v>
      </c>
      <c r="C154" s="107" t="s">
        <v>124</v>
      </c>
      <c r="D154" s="112" t="s">
        <v>946</v>
      </c>
      <c r="E154" s="4" t="s">
        <v>231</v>
      </c>
      <c r="F154" s="60">
        <v>44805</v>
      </c>
      <c r="G154" s="60">
        <v>44986</v>
      </c>
      <c r="H154" s="66">
        <v>60000</v>
      </c>
      <c r="I154" s="100">
        <v>3486.68</v>
      </c>
      <c r="J154" s="66">
        <v>25</v>
      </c>
      <c r="K154" s="98">
        <v>1722</v>
      </c>
      <c r="L154" s="3">
        <f t="shared" si="11"/>
        <v>4260</v>
      </c>
      <c r="M154" s="3">
        <f t="shared" si="12"/>
        <v>780</v>
      </c>
      <c r="N154" s="97">
        <v>1824</v>
      </c>
      <c r="O154" s="3">
        <f t="shared" si="13"/>
        <v>4254</v>
      </c>
      <c r="P154" s="3"/>
      <c r="Q154" s="3">
        <f t="shared" si="14"/>
        <v>12840</v>
      </c>
      <c r="R154" s="99">
        <v>7057.68</v>
      </c>
      <c r="S154" s="96">
        <f t="shared" si="10"/>
        <v>9294</v>
      </c>
      <c r="T154" s="101">
        <v>52942.32</v>
      </c>
      <c r="U154" s="94" t="s">
        <v>232</v>
      </c>
      <c r="V154" s="95" t="s">
        <v>364</v>
      </c>
    </row>
    <row r="155" spans="1:22" s="5" customFormat="1">
      <c r="A155" s="59">
        <v>149</v>
      </c>
      <c r="B155" s="84" t="s">
        <v>592</v>
      </c>
      <c r="C155" s="107" t="s">
        <v>122</v>
      </c>
      <c r="D155" s="112" t="s">
        <v>926</v>
      </c>
      <c r="E155" s="4" t="s">
        <v>231</v>
      </c>
      <c r="F155" s="60">
        <v>44835</v>
      </c>
      <c r="G155" s="60">
        <v>45017</v>
      </c>
      <c r="H155" s="66">
        <v>60000</v>
      </c>
      <c r="I155" s="100">
        <v>3486.68</v>
      </c>
      <c r="J155" s="66">
        <v>25</v>
      </c>
      <c r="K155" s="98">
        <v>1722</v>
      </c>
      <c r="L155" s="3">
        <f t="shared" si="11"/>
        <v>4260</v>
      </c>
      <c r="M155" s="3">
        <f t="shared" si="12"/>
        <v>780</v>
      </c>
      <c r="N155" s="97">
        <v>1824</v>
      </c>
      <c r="O155" s="3">
        <f t="shared" si="13"/>
        <v>4254</v>
      </c>
      <c r="P155" s="3"/>
      <c r="Q155" s="3">
        <f t="shared" si="14"/>
        <v>12840</v>
      </c>
      <c r="R155" s="99">
        <v>7057.68</v>
      </c>
      <c r="S155" s="96">
        <f t="shared" si="10"/>
        <v>9294</v>
      </c>
      <c r="T155" s="101">
        <v>52942.32</v>
      </c>
      <c r="U155" s="94" t="s">
        <v>232</v>
      </c>
      <c r="V155" s="95" t="s">
        <v>364</v>
      </c>
    </row>
    <row r="156" spans="1:22" s="5" customFormat="1">
      <c r="A156" s="59">
        <v>150</v>
      </c>
      <c r="B156" s="84" t="s">
        <v>831</v>
      </c>
      <c r="C156" s="107" t="s">
        <v>23</v>
      </c>
      <c r="D156" s="112" t="s">
        <v>257</v>
      </c>
      <c r="E156" s="4" t="s">
        <v>231</v>
      </c>
      <c r="F156" s="60">
        <v>44866</v>
      </c>
      <c r="G156" s="60">
        <v>45078</v>
      </c>
      <c r="H156" s="66">
        <v>60000</v>
      </c>
      <c r="I156" s="100">
        <v>3486.68</v>
      </c>
      <c r="J156" s="66">
        <v>25</v>
      </c>
      <c r="K156" s="98">
        <v>1722</v>
      </c>
      <c r="L156" s="3">
        <f t="shared" si="11"/>
        <v>4260</v>
      </c>
      <c r="M156" s="3">
        <f t="shared" si="12"/>
        <v>780</v>
      </c>
      <c r="N156" s="97">
        <v>1824</v>
      </c>
      <c r="O156" s="3">
        <f t="shared" si="13"/>
        <v>4254</v>
      </c>
      <c r="P156" s="3"/>
      <c r="Q156" s="3">
        <f t="shared" si="14"/>
        <v>12840</v>
      </c>
      <c r="R156" s="99">
        <v>7057.68</v>
      </c>
      <c r="S156" s="96">
        <f t="shared" si="10"/>
        <v>9294</v>
      </c>
      <c r="T156" s="101">
        <v>52942.32</v>
      </c>
      <c r="U156" s="94" t="s">
        <v>232</v>
      </c>
      <c r="V156" s="95" t="s">
        <v>365</v>
      </c>
    </row>
    <row r="157" spans="1:22" s="5" customFormat="1" ht="24">
      <c r="A157" s="59">
        <v>151</v>
      </c>
      <c r="B157" s="84" t="s">
        <v>116</v>
      </c>
      <c r="C157" s="107" t="s">
        <v>107</v>
      </c>
      <c r="D157" s="112" t="s">
        <v>233</v>
      </c>
      <c r="E157" s="4" t="s">
        <v>231</v>
      </c>
      <c r="F157" s="60">
        <v>44896</v>
      </c>
      <c r="G157" s="60">
        <v>45078</v>
      </c>
      <c r="H157" s="66">
        <v>25000</v>
      </c>
      <c r="I157" s="100">
        <v>0</v>
      </c>
      <c r="J157" s="66">
        <v>25</v>
      </c>
      <c r="K157" s="98">
        <v>717.5</v>
      </c>
      <c r="L157" s="3">
        <f t="shared" si="11"/>
        <v>1774.9999999999998</v>
      </c>
      <c r="M157" s="3">
        <f t="shared" si="12"/>
        <v>325</v>
      </c>
      <c r="N157" s="97">
        <v>760</v>
      </c>
      <c r="O157" s="3">
        <f t="shared" si="13"/>
        <v>1772.5000000000002</v>
      </c>
      <c r="P157" s="3"/>
      <c r="Q157" s="3">
        <f t="shared" si="14"/>
        <v>5350</v>
      </c>
      <c r="R157" s="99">
        <v>1502.5</v>
      </c>
      <c r="S157" s="96">
        <f t="shared" si="10"/>
        <v>3872.5</v>
      </c>
      <c r="T157" s="101">
        <v>23497.5</v>
      </c>
      <c r="U157" s="94" t="s">
        <v>232</v>
      </c>
      <c r="V157" s="95" t="s">
        <v>365</v>
      </c>
    </row>
    <row r="158" spans="1:22" s="5" customFormat="1" ht="24">
      <c r="A158" s="59">
        <v>152</v>
      </c>
      <c r="B158" s="84" t="s">
        <v>712</v>
      </c>
      <c r="C158" s="107" t="s">
        <v>32</v>
      </c>
      <c r="D158" s="112" t="s">
        <v>755</v>
      </c>
      <c r="E158" s="4" t="s">
        <v>231</v>
      </c>
      <c r="F158" s="60">
        <v>44835</v>
      </c>
      <c r="G158" s="60">
        <v>45017</v>
      </c>
      <c r="H158" s="66">
        <v>20000</v>
      </c>
      <c r="I158" s="100">
        <v>0</v>
      </c>
      <c r="J158" s="66">
        <v>25</v>
      </c>
      <c r="K158" s="98">
        <v>574</v>
      </c>
      <c r="L158" s="3">
        <f t="shared" si="11"/>
        <v>1419.9999999999998</v>
      </c>
      <c r="M158" s="3">
        <f t="shared" si="12"/>
        <v>260</v>
      </c>
      <c r="N158" s="97">
        <v>608</v>
      </c>
      <c r="O158" s="3">
        <f t="shared" si="13"/>
        <v>1418</v>
      </c>
      <c r="P158" s="3"/>
      <c r="Q158" s="3">
        <f t="shared" si="14"/>
        <v>4280</v>
      </c>
      <c r="R158" s="99">
        <v>1207</v>
      </c>
      <c r="S158" s="96">
        <f t="shared" si="10"/>
        <v>3098</v>
      </c>
      <c r="T158" s="101">
        <v>18793</v>
      </c>
      <c r="U158" s="94" t="s">
        <v>232</v>
      </c>
      <c r="V158" s="95" t="s">
        <v>365</v>
      </c>
    </row>
    <row r="159" spans="1:22" s="5" customFormat="1" ht="20.25" customHeight="1">
      <c r="A159" s="59">
        <v>153</v>
      </c>
      <c r="B159" s="84" t="s">
        <v>480</v>
      </c>
      <c r="C159" s="107" t="s">
        <v>30</v>
      </c>
      <c r="D159" s="112" t="s">
        <v>892</v>
      </c>
      <c r="E159" s="4" t="s">
        <v>231</v>
      </c>
      <c r="F159" s="60">
        <v>44896</v>
      </c>
      <c r="G159" s="60">
        <v>45078</v>
      </c>
      <c r="H159" s="66">
        <v>20000</v>
      </c>
      <c r="I159" s="100">
        <v>0</v>
      </c>
      <c r="J159" s="66">
        <v>25</v>
      </c>
      <c r="K159" s="98">
        <v>574</v>
      </c>
      <c r="L159" s="3">
        <f t="shared" si="11"/>
        <v>1419.9999999999998</v>
      </c>
      <c r="M159" s="3">
        <f t="shared" si="12"/>
        <v>260</v>
      </c>
      <c r="N159" s="97">
        <v>608</v>
      </c>
      <c r="O159" s="3">
        <f t="shared" si="13"/>
        <v>1418</v>
      </c>
      <c r="P159" s="3"/>
      <c r="Q159" s="3">
        <f t="shared" si="14"/>
        <v>4280</v>
      </c>
      <c r="R159" s="99">
        <v>1207</v>
      </c>
      <c r="S159" s="96">
        <f t="shared" si="10"/>
        <v>3098</v>
      </c>
      <c r="T159" s="101">
        <v>18793</v>
      </c>
      <c r="U159" s="94" t="s">
        <v>232</v>
      </c>
      <c r="V159" s="95" t="s">
        <v>364</v>
      </c>
    </row>
    <row r="160" spans="1:22" s="5" customFormat="1" ht="22.5" customHeight="1">
      <c r="A160" s="59">
        <v>154</v>
      </c>
      <c r="B160" s="84" t="s">
        <v>163</v>
      </c>
      <c r="C160" s="107" t="s">
        <v>30</v>
      </c>
      <c r="D160" s="112" t="s">
        <v>934</v>
      </c>
      <c r="E160" s="4" t="s">
        <v>231</v>
      </c>
      <c r="F160" s="60">
        <v>44805</v>
      </c>
      <c r="G160" s="60">
        <v>44986</v>
      </c>
      <c r="H160" s="66">
        <v>20000</v>
      </c>
      <c r="I160" s="100">
        <v>0</v>
      </c>
      <c r="J160" s="66">
        <v>25</v>
      </c>
      <c r="K160" s="98">
        <v>574</v>
      </c>
      <c r="L160" s="3">
        <f t="shared" si="11"/>
        <v>1419.9999999999998</v>
      </c>
      <c r="M160" s="3">
        <f t="shared" si="12"/>
        <v>260</v>
      </c>
      <c r="N160" s="97">
        <v>608</v>
      </c>
      <c r="O160" s="3">
        <f t="shared" si="13"/>
        <v>1418</v>
      </c>
      <c r="P160" s="3"/>
      <c r="Q160" s="3">
        <f t="shared" si="14"/>
        <v>4280</v>
      </c>
      <c r="R160" s="99">
        <v>1207</v>
      </c>
      <c r="S160" s="96">
        <f t="shared" si="10"/>
        <v>3098</v>
      </c>
      <c r="T160" s="101">
        <v>18793</v>
      </c>
      <c r="U160" s="94" t="s">
        <v>232</v>
      </c>
      <c r="V160" s="95" t="s">
        <v>364</v>
      </c>
    </row>
    <row r="161" spans="1:22" s="5" customFormat="1" ht="24">
      <c r="A161" s="59">
        <v>155</v>
      </c>
      <c r="B161" s="84" t="s">
        <v>566</v>
      </c>
      <c r="C161" s="107" t="s">
        <v>81</v>
      </c>
      <c r="D161" s="112" t="s">
        <v>244</v>
      </c>
      <c r="E161" s="4" t="s">
        <v>231</v>
      </c>
      <c r="F161" s="60">
        <v>44805</v>
      </c>
      <c r="G161" s="60">
        <v>44986</v>
      </c>
      <c r="H161" s="66">
        <v>55000</v>
      </c>
      <c r="I161" s="100">
        <v>2559.6799999999998</v>
      </c>
      <c r="J161" s="66">
        <v>25</v>
      </c>
      <c r="K161" s="98">
        <v>1578.5</v>
      </c>
      <c r="L161" s="3">
        <f t="shared" si="11"/>
        <v>3904.9999999999995</v>
      </c>
      <c r="M161" s="3">
        <f t="shared" si="12"/>
        <v>715</v>
      </c>
      <c r="N161" s="97">
        <v>1672</v>
      </c>
      <c r="O161" s="3">
        <f t="shared" si="13"/>
        <v>3899.5000000000005</v>
      </c>
      <c r="P161" s="3"/>
      <c r="Q161" s="3">
        <f t="shared" si="14"/>
        <v>11770</v>
      </c>
      <c r="R161" s="99">
        <v>5835.18</v>
      </c>
      <c r="S161" s="96">
        <f t="shared" si="10"/>
        <v>8519.5</v>
      </c>
      <c r="T161" s="101">
        <v>49164.82</v>
      </c>
      <c r="U161" s="94" t="s">
        <v>232</v>
      </c>
      <c r="V161" s="95" t="s">
        <v>365</v>
      </c>
    </row>
    <row r="162" spans="1:22" s="5" customFormat="1">
      <c r="A162" s="59">
        <v>156</v>
      </c>
      <c r="B162" s="84" t="s">
        <v>320</v>
      </c>
      <c r="C162" s="107" t="s">
        <v>30</v>
      </c>
      <c r="D162" s="112" t="s">
        <v>944</v>
      </c>
      <c r="E162" s="4" t="s">
        <v>231</v>
      </c>
      <c r="F162" s="60">
        <v>44958</v>
      </c>
      <c r="G162" s="60">
        <v>45139</v>
      </c>
      <c r="H162" s="66">
        <v>20000</v>
      </c>
      <c r="I162" s="100">
        <v>0</v>
      </c>
      <c r="J162" s="66">
        <v>25</v>
      </c>
      <c r="K162" s="98">
        <v>574</v>
      </c>
      <c r="L162" s="3">
        <f t="shared" si="11"/>
        <v>1419.9999999999998</v>
      </c>
      <c r="M162" s="3">
        <f t="shared" si="12"/>
        <v>260</v>
      </c>
      <c r="N162" s="97">
        <v>608</v>
      </c>
      <c r="O162" s="3">
        <f t="shared" si="13"/>
        <v>1418</v>
      </c>
      <c r="P162" s="3"/>
      <c r="Q162" s="3">
        <f t="shared" si="14"/>
        <v>4280</v>
      </c>
      <c r="R162" s="99">
        <v>1207</v>
      </c>
      <c r="S162" s="96">
        <f t="shared" si="10"/>
        <v>3098</v>
      </c>
      <c r="T162" s="101">
        <v>18793</v>
      </c>
      <c r="U162" s="94" t="s">
        <v>232</v>
      </c>
      <c r="V162" s="95" t="s">
        <v>364</v>
      </c>
    </row>
    <row r="163" spans="1:22" s="5" customFormat="1" ht="19.5" customHeight="1">
      <c r="A163" s="59">
        <v>157</v>
      </c>
      <c r="B163" s="84" t="s">
        <v>385</v>
      </c>
      <c r="C163" s="107" t="s">
        <v>81</v>
      </c>
      <c r="D163" s="112" t="s">
        <v>235</v>
      </c>
      <c r="E163" s="4" t="s">
        <v>231</v>
      </c>
      <c r="F163" s="60">
        <v>44805</v>
      </c>
      <c r="G163" s="60">
        <v>44986</v>
      </c>
      <c r="H163" s="66">
        <v>50000</v>
      </c>
      <c r="I163" s="100">
        <v>1854</v>
      </c>
      <c r="J163" s="66">
        <v>25</v>
      </c>
      <c r="K163" s="98">
        <v>1435</v>
      </c>
      <c r="L163" s="3">
        <f t="shared" si="11"/>
        <v>3549.9999999999995</v>
      </c>
      <c r="M163" s="3">
        <f t="shared" si="12"/>
        <v>650</v>
      </c>
      <c r="N163" s="97">
        <v>1520</v>
      </c>
      <c r="O163" s="3">
        <f t="shared" si="13"/>
        <v>3545.0000000000005</v>
      </c>
      <c r="P163" s="3"/>
      <c r="Q163" s="3">
        <f t="shared" si="14"/>
        <v>10700</v>
      </c>
      <c r="R163" s="99">
        <v>4934</v>
      </c>
      <c r="S163" s="96">
        <f t="shared" si="10"/>
        <v>7745</v>
      </c>
      <c r="T163" s="101">
        <v>45066</v>
      </c>
      <c r="U163" s="94" t="s">
        <v>232</v>
      </c>
      <c r="V163" s="95" t="s">
        <v>364</v>
      </c>
    </row>
    <row r="164" spans="1:22" s="5" customFormat="1">
      <c r="A164" s="59">
        <v>158</v>
      </c>
      <c r="B164" s="84" t="s">
        <v>654</v>
      </c>
      <c r="C164" s="107" t="s">
        <v>30</v>
      </c>
      <c r="D164" s="112" t="s">
        <v>671</v>
      </c>
      <c r="E164" s="4" t="s">
        <v>231</v>
      </c>
      <c r="F164" s="60">
        <v>44805</v>
      </c>
      <c r="G164" s="60">
        <v>44986</v>
      </c>
      <c r="H164" s="66">
        <v>20000</v>
      </c>
      <c r="I164" s="100">
        <v>0</v>
      </c>
      <c r="J164" s="66">
        <v>25</v>
      </c>
      <c r="K164" s="98">
        <v>574</v>
      </c>
      <c r="L164" s="3">
        <f t="shared" si="11"/>
        <v>1419.9999999999998</v>
      </c>
      <c r="M164" s="3">
        <f t="shared" si="12"/>
        <v>260</v>
      </c>
      <c r="N164" s="97">
        <v>608</v>
      </c>
      <c r="O164" s="3">
        <f t="shared" si="13"/>
        <v>1418</v>
      </c>
      <c r="P164" s="3"/>
      <c r="Q164" s="3">
        <f t="shared" si="14"/>
        <v>4280</v>
      </c>
      <c r="R164" s="99">
        <v>1207</v>
      </c>
      <c r="S164" s="96">
        <f t="shared" si="10"/>
        <v>3098</v>
      </c>
      <c r="T164" s="101">
        <v>18793</v>
      </c>
      <c r="U164" s="94" t="s">
        <v>232</v>
      </c>
      <c r="V164" s="95" t="s">
        <v>364</v>
      </c>
    </row>
    <row r="165" spans="1:22" s="5" customFormat="1">
      <c r="A165" s="59">
        <v>159</v>
      </c>
      <c r="B165" s="84" t="s">
        <v>832</v>
      </c>
      <c r="C165" s="107" t="s">
        <v>30</v>
      </c>
      <c r="D165" s="112" t="s">
        <v>811</v>
      </c>
      <c r="E165" s="4" t="s">
        <v>231</v>
      </c>
      <c r="F165" s="60">
        <v>44866</v>
      </c>
      <c r="G165" s="60">
        <v>45078</v>
      </c>
      <c r="H165" s="66">
        <v>20000</v>
      </c>
      <c r="I165" s="100">
        <v>0</v>
      </c>
      <c r="J165" s="66">
        <v>25</v>
      </c>
      <c r="K165" s="98">
        <v>574</v>
      </c>
      <c r="L165" s="3">
        <f t="shared" si="11"/>
        <v>1419.9999999999998</v>
      </c>
      <c r="M165" s="3">
        <f t="shared" si="12"/>
        <v>260</v>
      </c>
      <c r="N165" s="97">
        <v>608</v>
      </c>
      <c r="O165" s="3">
        <f t="shared" si="13"/>
        <v>1418</v>
      </c>
      <c r="P165" s="3"/>
      <c r="Q165" s="3">
        <f t="shared" si="14"/>
        <v>4280</v>
      </c>
      <c r="R165" s="99">
        <v>1207</v>
      </c>
      <c r="S165" s="96">
        <f t="shared" si="10"/>
        <v>3098</v>
      </c>
      <c r="T165" s="101">
        <v>18793</v>
      </c>
      <c r="U165" s="94" t="s">
        <v>232</v>
      </c>
      <c r="V165" s="95" t="s">
        <v>364</v>
      </c>
    </row>
    <row r="166" spans="1:22" s="5" customFormat="1">
      <c r="A166" s="59">
        <v>160</v>
      </c>
      <c r="B166" s="84" t="s">
        <v>833</v>
      </c>
      <c r="C166" s="107" t="s">
        <v>34</v>
      </c>
      <c r="D166" s="112" t="s">
        <v>251</v>
      </c>
      <c r="E166" s="4" t="s">
        <v>231</v>
      </c>
      <c r="F166" s="60">
        <v>44866</v>
      </c>
      <c r="G166" s="60">
        <v>45078</v>
      </c>
      <c r="H166" s="66">
        <v>60000</v>
      </c>
      <c r="I166" s="100">
        <v>3486.68</v>
      </c>
      <c r="J166" s="66">
        <v>25</v>
      </c>
      <c r="K166" s="98">
        <v>1722</v>
      </c>
      <c r="L166" s="3">
        <f t="shared" si="11"/>
        <v>4260</v>
      </c>
      <c r="M166" s="3">
        <f t="shared" si="12"/>
        <v>780</v>
      </c>
      <c r="N166" s="97">
        <v>1824</v>
      </c>
      <c r="O166" s="3">
        <f t="shared" si="13"/>
        <v>4254</v>
      </c>
      <c r="P166" s="3"/>
      <c r="Q166" s="3">
        <f t="shared" si="14"/>
        <v>12840</v>
      </c>
      <c r="R166" s="99">
        <v>12057.68</v>
      </c>
      <c r="S166" s="96">
        <f t="shared" si="10"/>
        <v>9294</v>
      </c>
      <c r="T166" s="101">
        <v>47942.32</v>
      </c>
      <c r="U166" s="94" t="s">
        <v>232</v>
      </c>
      <c r="V166" s="95" t="s">
        <v>364</v>
      </c>
    </row>
    <row r="167" spans="1:22" s="5" customFormat="1" ht="18" customHeight="1">
      <c r="A167" s="59">
        <v>161</v>
      </c>
      <c r="B167" s="84" t="s">
        <v>713</v>
      </c>
      <c r="C167" s="107" t="s">
        <v>747</v>
      </c>
      <c r="D167" s="112" t="s">
        <v>756</v>
      </c>
      <c r="E167" s="4" t="s">
        <v>231</v>
      </c>
      <c r="F167" s="60">
        <v>44896</v>
      </c>
      <c r="G167" s="60">
        <v>45078</v>
      </c>
      <c r="H167" s="66">
        <v>50000</v>
      </c>
      <c r="I167" s="100">
        <v>1854</v>
      </c>
      <c r="J167" s="66">
        <v>25</v>
      </c>
      <c r="K167" s="98">
        <v>1435</v>
      </c>
      <c r="L167" s="3">
        <f t="shared" si="11"/>
        <v>3549.9999999999995</v>
      </c>
      <c r="M167" s="3">
        <f t="shared" si="12"/>
        <v>650</v>
      </c>
      <c r="N167" s="97">
        <v>1520</v>
      </c>
      <c r="O167" s="3">
        <f t="shared" si="13"/>
        <v>3545.0000000000005</v>
      </c>
      <c r="P167" s="3"/>
      <c r="Q167" s="3">
        <f t="shared" si="14"/>
        <v>10700</v>
      </c>
      <c r="R167" s="99">
        <v>4834</v>
      </c>
      <c r="S167" s="96">
        <f t="shared" si="10"/>
        <v>7745</v>
      </c>
      <c r="T167" s="101">
        <v>45166</v>
      </c>
      <c r="U167" s="94" t="s">
        <v>232</v>
      </c>
      <c r="V167" s="95" t="s">
        <v>364</v>
      </c>
    </row>
    <row r="168" spans="1:22" s="5" customFormat="1" ht="18.75" customHeight="1">
      <c r="A168" s="59">
        <v>162</v>
      </c>
      <c r="B168" s="84" t="s">
        <v>301</v>
      </c>
      <c r="C168" s="107" t="s">
        <v>23</v>
      </c>
      <c r="D168" s="112" t="s">
        <v>240</v>
      </c>
      <c r="E168" s="4" t="s">
        <v>231</v>
      </c>
      <c r="F168" s="60">
        <v>44958</v>
      </c>
      <c r="G168" s="60">
        <v>45139</v>
      </c>
      <c r="H168" s="66">
        <v>35000</v>
      </c>
      <c r="I168" s="100">
        <v>0</v>
      </c>
      <c r="J168" s="66">
        <v>25</v>
      </c>
      <c r="K168" s="98">
        <v>1004.5</v>
      </c>
      <c r="L168" s="3">
        <f t="shared" si="11"/>
        <v>2485</v>
      </c>
      <c r="M168" s="3">
        <f t="shared" si="12"/>
        <v>455</v>
      </c>
      <c r="N168" s="97">
        <v>1064</v>
      </c>
      <c r="O168" s="3">
        <f t="shared" si="13"/>
        <v>2481.5</v>
      </c>
      <c r="P168" s="3"/>
      <c r="Q168" s="3">
        <f t="shared" si="14"/>
        <v>7490</v>
      </c>
      <c r="R168" s="99">
        <v>17738.07</v>
      </c>
      <c r="S168" s="96">
        <f t="shared" si="10"/>
        <v>5421.5</v>
      </c>
      <c r="T168" s="101">
        <v>17261.93</v>
      </c>
      <c r="U168" s="94" t="s">
        <v>232</v>
      </c>
      <c r="V168" s="95" t="s">
        <v>364</v>
      </c>
    </row>
    <row r="169" spans="1:22" s="5" customFormat="1" ht="24">
      <c r="A169" s="59">
        <v>163</v>
      </c>
      <c r="B169" s="84" t="s">
        <v>524</v>
      </c>
      <c r="C169" s="107" t="s">
        <v>545</v>
      </c>
      <c r="D169" s="112" t="s">
        <v>283</v>
      </c>
      <c r="E169" s="4" t="s">
        <v>231</v>
      </c>
      <c r="F169" s="60">
        <v>44983</v>
      </c>
      <c r="G169" s="60">
        <v>45164</v>
      </c>
      <c r="H169" s="66">
        <v>50000</v>
      </c>
      <c r="I169" s="100">
        <v>1854</v>
      </c>
      <c r="J169" s="66">
        <v>25</v>
      </c>
      <c r="K169" s="98">
        <v>1435</v>
      </c>
      <c r="L169" s="3">
        <f t="shared" si="11"/>
        <v>3549.9999999999995</v>
      </c>
      <c r="M169" s="3">
        <f t="shared" si="12"/>
        <v>650</v>
      </c>
      <c r="N169" s="97">
        <v>1520</v>
      </c>
      <c r="O169" s="3">
        <f t="shared" si="13"/>
        <v>3545.0000000000005</v>
      </c>
      <c r="P169" s="3"/>
      <c r="Q169" s="3">
        <f t="shared" si="14"/>
        <v>10700</v>
      </c>
      <c r="R169" s="99">
        <v>10921.36</v>
      </c>
      <c r="S169" s="96">
        <f t="shared" si="10"/>
        <v>7745</v>
      </c>
      <c r="T169" s="101">
        <v>39078.639999999999</v>
      </c>
      <c r="U169" s="94" t="s">
        <v>232</v>
      </c>
      <c r="V169" s="95" t="s">
        <v>364</v>
      </c>
    </row>
    <row r="170" spans="1:22" s="5" customFormat="1" ht="24">
      <c r="A170" s="59">
        <v>164</v>
      </c>
      <c r="B170" s="84" t="s">
        <v>714</v>
      </c>
      <c r="C170" s="107" t="s">
        <v>748</v>
      </c>
      <c r="D170" s="112" t="s">
        <v>243</v>
      </c>
      <c r="E170" s="4" t="s">
        <v>231</v>
      </c>
      <c r="F170" s="60">
        <v>44835</v>
      </c>
      <c r="G170" s="60">
        <v>45017</v>
      </c>
      <c r="H170" s="66">
        <v>90000</v>
      </c>
      <c r="I170" s="100">
        <v>9753.1200000000008</v>
      </c>
      <c r="J170" s="66">
        <v>25</v>
      </c>
      <c r="K170" s="98">
        <v>2583</v>
      </c>
      <c r="L170" s="3">
        <f t="shared" si="11"/>
        <v>6389.9999999999991</v>
      </c>
      <c r="M170" s="3">
        <f t="shared" si="12"/>
        <v>1170</v>
      </c>
      <c r="N170" s="97">
        <v>2736</v>
      </c>
      <c r="O170" s="3">
        <f t="shared" si="13"/>
        <v>6381</v>
      </c>
      <c r="P170" s="3"/>
      <c r="Q170" s="3">
        <f t="shared" si="14"/>
        <v>19260</v>
      </c>
      <c r="R170" s="99">
        <v>15097.12</v>
      </c>
      <c r="S170" s="96">
        <f t="shared" si="10"/>
        <v>13941</v>
      </c>
      <c r="T170" s="101">
        <v>74902.880000000005</v>
      </c>
      <c r="U170" s="94" t="s">
        <v>232</v>
      </c>
      <c r="V170" s="95" t="s">
        <v>364</v>
      </c>
    </row>
    <row r="171" spans="1:22" s="5" customFormat="1">
      <c r="A171" s="59">
        <v>165</v>
      </c>
      <c r="B171" s="84" t="s">
        <v>406</v>
      </c>
      <c r="C171" s="107" t="s">
        <v>94</v>
      </c>
      <c r="D171" s="112" t="s">
        <v>253</v>
      </c>
      <c r="E171" s="4" t="s">
        <v>231</v>
      </c>
      <c r="F171" s="60">
        <v>44835</v>
      </c>
      <c r="G171" s="60">
        <v>45017</v>
      </c>
      <c r="H171" s="66">
        <v>19000</v>
      </c>
      <c r="I171" s="100">
        <v>0</v>
      </c>
      <c r="J171" s="66">
        <v>25</v>
      </c>
      <c r="K171" s="98">
        <v>545.29999999999995</v>
      </c>
      <c r="L171" s="3">
        <f t="shared" si="11"/>
        <v>1348.9999999999998</v>
      </c>
      <c r="M171" s="3">
        <f t="shared" si="12"/>
        <v>247</v>
      </c>
      <c r="N171" s="97">
        <v>577.6</v>
      </c>
      <c r="O171" s="3">
        <f t="shared" si="13"/>
        <v>1347.1000000000001</v>
      </c>
      <c r="P171" s="3"/>
      <c r="Q171" s="3">
        <f t="shared" si="14"/>
        <v>4066</v>
      </c>
      <c r="R171" s="99">
        <v>1147.9000000000001</v>
      </c>
      <c r="S171" s="96">
        <f t="shared" si="10"/>
        <v>2943.1</v>
      </c>
      <c r="T171" s="101">
        <v>17852.099999999999</v>
      </c>
      <c r="U171" s="94" t="s">
        <v>232</v>
      </c>
      <c r="V171" s="95" t="s">
        <v>364</v>
      </c>
    </row>
    <row r="172" spans="1:22" s="5" customFormat="1">
      <c r="A172" s="59">
        <v>166</v>
      </c>
      <c r="B172" s="84" t="s">
        <v>593</v>
      </c>
      <c r="C172" s="107" t="s">
        <v>32</v>
      </c>
      <c r="D172" s="112" t="s">
        <v>804</v>
      </c>
      <c r="E172" s="4" t="s">
        <v>231</v>
      </c>
      <c r="F172" s="60">
        <v>44983</v>
      </c>
      <c r="G172" s="60">
        <v>45164</v>
      </c>
      <c r="H172" s="66">
        <v>18000</v>
      </c>
      <c r="I172" s="100">
        <v>0</v>
      </c>
      <c r="J172" s="66">
        <v>25</v>
      </c>
      <c r="K172" s="98">
        <v>516.6</v>
      </c>
      <c r="L172" s="3">
        <f t="shared" si="11"/>
        <v>1277.9999999999998</v>
      </c>
      <c r="M172" s="3">
        <f t="shared" si="12"/>
        <v>234</v>
      </c>
      <c r="N172" s="97">
        <v>547.20000000000005</v>
      </c>
      <c r="O172" s="3">
        <f t="shared" si="13"/>
        <v>1276.2</v>
      </c>
      <c r="P172" s="3"/>
      <c r="Q172" s="3">
        <f t="shared" si="14"/>
        <v>3852</v>
      </c>
      <c r="R172" s="99">
        <v>1088.8</v>
      </c>
      <c r="S172" s="96">
        <f t="shared" si="10"/>
        <v>2788.2</v>
      </c>
      <c r="T172" s="101">
        <v>16911.2</v>
      </c>
      <c r="U172" s="94" t="s">
        <v>232</v>
      </c>
      <c r="V172" s="95" t="s">
        <v>364</v>
      </c>
    </row>
    <row r="173" spans="1:22" s="5" customFormat="1">
      <c r="A173" s="59">
        <v>167</v>
      </c>
      <c r="B173" s="84" t="s">
        <v>152</v>
      </c>
      <c r="C173" s="107" t="s">
        <v>30</v>
      </c>
      <c r="D173" s="112" t="s">
        <v>947</v>
      </c>
      <c r="E173" s="4" t="s">
        <v>231</v>
      </c>
      <c r="F173" s="60">
        <v>44983</v>
      </c>
      <c r="G173" s="60">
        <v>45164</v>
      </c>
      <c r="H173" s="66">
        <v>20000</v>
      </c>
      <c r="I173" s="100">
        <v>0</v>
      </c>
      <c r="J173" s="66">
        <v>25</v>
      </c>
      <c r="K173" s="98">
        <v>574</v>
      </c>
      <c r="L173" s="3">
        <f t="shared" si="11"/>
        <v>1419.9999999999998</v>
      </c>
      <c r="M173" s="3">
        <f t="shared" si="12"/>
        <v>260</v>
      </c>
      <c r="N173" s="97">
        <v>608</v>
      </c>
      <c r="O173" s="3">
        <f t="shared" si="13"/>
        <v>1418</v>
      </c>
      <c r="P173" s="3"/>
      <c r="Q173" s="3">
        <f t="shared" si="14"/>
        <v>4280</v>
      </c>
      <c r="R173" s="99">
        <v>1207</v>
      </c>
      <c r="S173" s="96">
        <f t="shared" si="10"/>
        <v>3098</v>
      </c>
      <c r="T173" s="101">
        <v>18793</v>
      </c>
      <c r="U173" s="94" t="s">
        <v>232</v>
      </c>
      <c r="V173" s="95" t="s">
        <v>364</v>
      </c>
    </row>
    <row r="174" spans="1:22" s="5" customFormat="1">
      <c r="A174" s="59">
        <v>168</v>
      </c>
      <c r="B174" s="84" t="s">
        <v>1</v>
      </c>
      <c r="C174" s="107" t="s">
        <v>2</v>
      </c>
      <c r="D174" s="112" t="s">
        <v>252</v>
      </c>
      <c r="E174" s="4" t="s">
        <v>231</v>
      </c>
      <c r="F174" s="60">
        <v>44927</v>
      </c>
      <c r="G174" s="60">
        <v>45108</v>
      </c>
      <c r="H174" s="66">
        <v>120000</v>
      </c>
      <c r="I174" s="100">
        <v>16809.87</v>
      </c>
      <c r="J174" s="66">
        <v>25</v>
      </c>
      <c r="K174" s="98">
        <v>3444</v>
      </c>
      <c r="L174" s="3">
        <f t="shared" si="11"/>
        <v>8520</v>
      </c>
      <c r="M174" s="3">
        <f t="shared" si="12"/>
        <v>1560</v>
      </c>
      <c r="N174" s="97">
        <v>3648</v>
      </c>
      <c r="O174" s="3">
        <f t="shared" si="13"/>
        <v>8508</v>
      </c>
      <c r="P174" s="3"/>
      <c r="Q174" s="3">
        <f t="shared" si="14"/>
        <v>25680</v>
      </c>
      <c r="R174" s="99">
        <v>27714.17</v>
      </c>
      <c r="S174" s="96">
        <f t="shared" si="10"/>
        <v>18588</v>
      </c>
      <c r="T174" s="101">
        <v>92285.83</v>
      </c>
      <c r="U174" s="94" t="s">
        <v>232</v>
      </c>
      <c r="V174" s="95" t="s">
        <v>364</v>
      </c>
    </row>
    <row r="175" spans="1:22" s="5" customFormat="1" ht="22.5" customHeight="1">
      <c r="A175" s="59">
        <v>169</v>
      </c>
      <c r="B175" s="84" t="s">
        <v>594</v>
      </c>
      <c r="C175" s="107" t="s">
        <v>349</v>
      </c>
      <c r="D175" s="112" t="s">
        <v>359</v>
      </c>
      <c r="E175" s="4" t="s">
        <v>231</v>
      </c>
      <c r="F175" s="60">
        <v>44835</v>
      </c>
      <c r="G175" s="60">
        <v>45017</v>
      </c>
      <c r="H175" s="66">
        <v>65000</v>
      </c>
      <c r="I175" s="100">
        <v>4427.58</v>
      </c>
      <c r="J175" s="66">
        <v>25</v>
      </c>
      <c r="K175" s="98">
        <v>1865.5</v>
      </c>
      <c r="L175" s="3">
        <f t="shared" si="11"/>
        <v>4615</v>
      </c>
      <c r="M175" s="3">
        <f t="shared" si="12"/>
        <v>845</v>
      </c>
      <c r="N175" s="97">
        <v>1976</v>
      </c>
      <c r="O175" s="3">
        <f t="shared" si="13"/>
        <v>4608.5</v>
      </c>
      <c r="P175" s="3"/>
      <c r="Q175" s="3">
        <f t="shared" si="14"/>
        <v>13910</v>
      </c>
      <c r="R175" s="99">
        <v>8294.08</v>
      </c>
      <c r="S175" s="96">
        <f t="shared" si="10"/>
        <v>10068.5</v>
      </c>
      <c r="T175" s="101">
        <v>56705.919999999998</v>
      </c>
      <c r="U175" s="94" t="s">
        <v>232</v>
      </c>
      <c r="V175" s="95" t="s">
        <v>365</v>
      </c>
    </row>
    <row r="176" spans="1:22" s="5" customFormat="1" ht="22.5" customHeight="1">
      <c r="A176" s="59">
        <v>170</v>
      </c>
      <c r="B176" s="84" t="s">
        <v>948</v>
      </c>
      <c r="C176" s="107" t="s">
        <v>69</v>
      </c>
      <c r="D176" s="112" t="s">
        <v>807</v>
      </c>
      <c r="E176" s="4" t="s">
        <v>231</v>
      </c>
      <c r="F176" s="60">
        <v>44927</v>
      </c>
      <c r="G176" s="60">
        <v>45078</v>
      </c>
      <c r="H176" s="66">
        <v>40000</v>
      </c>
      <c r="I176" s="100">
        <v>442.65</v>
      </c>
      <c r="J176" s="66">
        <v>25</v>
      </c>
      <c r="K176" s="98">
        <v>1148</v>
      </c>
      <c r="L176" s="3">
        <f t="shared" si="11"/>
        <v>2839.9999999999995</v>
      </c>
      <c r="M176" s="3">
        <f t="shared" si="12"/>
        <v>520</v>
      </c>
      <c r="N176" s="97">
        <v>1216</v>
      </c>
      <c r="O176" s="3">
        <f t="shared" si="13"/>
        <v>2836</v>
      </c>
      <c r="P176" s="3"/>
      <c r="Q176" s="3">
        <f t="shared" si="14"/>
        <v>8560</v>
      </c>
      <c r="R176" s="99">
        <v>2831.65</v>
      </c>
      <c r="S176" s="96">
        <f t="shared" si="10"/>
        <v>6196</v>
      </c>
      <c r="T176" s="101">
        <v>37168.35</v>
      </c>
      <c r="U176" s="94" t="s">
        <v>232</v>
      </c>
      <c r="V176" s="95" t="s">
        <v>365</v>
      </c>
    </row>
    <row r="177" spans="1:22" s="5" customFormat="1" ht="22.5" customHeight="1">
      <c r="A177" s="59">
        <v>171</v>
      </c>
      <c r="B177" s="84" t="s">
        <v>895</v>
      </c>
      <c r="C177" s="107" t="s">
        <v>29</v>
      </c>
      <c r="D177" s="112" t="s">
        <v>252</v>
      </c>
      <c r="E177" s="4" t="s">
        <v>231</v>
      </c>
      <c r="F177" s="60">
        <v>44896</v>
      </c>
      <c r="G177" s="60">
        <v>45078</v>
      </c>
      <c r="H177" s="66">
        <v>55000</v>
      </c>
      <c r="I177" s="100">
        <v>2559.6799999999998</v>
      </c>
      <c r="J177" s="66">
        <v>25</v>
      </c>
      <c r="K177" s="98">
        <v>1578.5</v>
      </c>
      <c r="L177" s="3">
        <f t="shared" si="11"/>
        <v>3904.9999999999995</v>
      </c>
      <c r="M177" s="3">
        <f t="shared" si="12"/>
        <v>715</v>
      </c>
      <c r="N177" s="97">
        <v>1672</v>
      </c>
      <c r="O177" s="3">
        <f t="shared" si="13"/>
        <v>3899.5000000000005</v>
      </c>
      <c r="P177" s="3"/>
      <c r="Q177" s="3">
        <f t="shared" si="14"/>
        <v>11770</v>
      </c>
      <c r="R177" s="99">
        <v>5835.18</v>
      </c>
      <c r="S177" s="96">
        <f t="shared" si="10"/>
        <v>8519.5</v>
      </c>
      <c r="T177" s="101">
        <v>49164.82</v>
      </c>
      <c r="U177" s="94" t="s">
        <v>232</v>
      </c>
      <c r="V177" s="95" t="s">
        <v>365</v>
      </c>
    </row>
    <row r="178" spans="1:22" s="5" customFormat="1" ht="18" customHeight="1">
      <c r="A178" s="59">
        <v>172</v>
      </c>
      <c r="B178" s="84" t="s">
        <v>98</v>
      </c>
      <c r="C178" s="107" t="s">
        <v>23</v>
      </c>
      <c r="D178" s="112" t="s">
        <v>805</v>
      </c>
      <c r="E178" s="4" t="s">
        <v>231</v>
      </c>
      <c r="F178" s="60">
        <v>44805</v>
      </c>
      <c r="G178" s="60">
        <v>44986</v>
      </c>
      <c r="H178" s="66">
        <v>46000</v>
      </c>
      <c r="I178" s="100">
        <v>1289.46</v>
      </c>
      <c r="J178" s="66">
        <v>25</v>
      </c>
      <c r="K178" s="98">
        <v>1320.2</v>
      </c>
      <c r="L178" s="3">
        <f t="shared" si="11"/>
        <v>3265.9999999999995</v>
      </c>
      <c r="M178" s="3">
        <f t="shared" si="12"/>
        <v>598</v>
      </c>
      <c r="N178" s="97">
        <v>1398.4</v>
      </c>
      <c r="O178" s="3">
        <f t="shared" si="13"/>
        <v>3261.4</v>
      </c>
      <c r="P178" s="3"/>
      <c r="Q178" s="3">
        <f t="shared" si="14"/>
        <v>9844</v>
      </c>
      <c r="R178" s="99">
        <v>7333.06</v>
      </c>
      <c r="S178" s="96">
        <f t="shared" si="10"/>
        <v>7125.4</v>
      </c>
      <c r="T178" s="101">
        <v>38666.94</v>
      </c>
      <c r="U178" s="94" t="s">
        <v>232</v>
      </c>
      <c r="V178" s="95" t="s">
        <v>365</v>
      </c>
    </row>
    <row r="179" spans="1:22" s="5" customFormat="1">
      <c r="A179" s="59">
        <v>173</v>
      </c>
      <c r="B179" s="84" t="s">
        <v>397</v>
      </c>
      <c r="C179" s="107" t="s">
        <v>107</v>
      </c>
      <c r="D179" s="112" t="s">
        <v>235</v>
      </c>
      <c r="E179" s="4" t="s">
        <v>231</v>
      </c>
      <c r="F179" s="60">
        <v>44805</v>
      </c>
      <c r="G179" s="60">
        <v>44986</v>
      </c>
      <c r="H179" s="66">
        <v>30000</v>
      </c>
      <c r="I179" s="100">
        <v>0</v>
      </c>
      <c r="J179" s="66">
        <v>25</v>
      </c>
      <c r="K179" s="98">
        <v>861</v>
      </c>
      <c r="L179" s="3">
        <f t="shared" si="11"/>
        <v>2130</v>
      </c>
      <c r="M179" s="3">
        <f t="shared" si="12"/>
        <v>390</v>
      </c>
      <c r="N179" s="97">
        <v>912</v>
      </c>
      <c r="O179" s="3">
        <f t="shared" si="13"/>
        <v>2127</v>
      </c>
      <c r="P179" s="3"/>
      <c r="Q179" s="3">
        <f t="shared" si="14"/>
        <v>6420</v>
      </c>
      <c r="R179" s="99">
        <v>1898</v>
      </c>
      <c r="S179" s="96">
        <f t="shared" si="10"/>
        <v>4647</v>
      </c>
      <c r="T179" s="101">
        <v>28102</v>
      </c>
      <c r="U179" s="94" t="s">
        <v>232</v>
      </c>
      <c r="V179" s="95" t="s">
        <v>365</v>
      </c>
    </row>
    <row r="180" spans="1:22" s="5" customFormat="1">
      <c r="A180" s="59">
        <v>174</v>
      </c>
      <c r="B180" s="84" t="s">
        <v>425</v>
      </c>
      <c r="C180" s="107" t="s">
        <v>157</v>
      </c>
      <c r="D180" s="112" t="s">
        <v>670</v>
      </c>
      <c r="E180" s="4" t="s">
        <v>231</v>
      </c>
      <c r="F180" s="60">
        <v>44805</v>
      </c>
      <c r="G180" s="60">
        <v>44986</v>
      </c>
      <c r="H180" s="66">
        <v>20000</v>
      </c>
      <c r="I180" s="100">
        <v>0</v>
      </c>
      <c r="J180" s="66">
        <v>25</v>
      </c>
      <c r="K180" s="98">
        <v>574</v>
      </c>
      <c r="L180" s="3">
        <f t="shared" si="11"/>
        <v>1419.9999999999998</v>
      </c>
      <c r="M180" s="3">
        <f t="shared" si="12"/>
        <v>260</v>
      </c>
      <c r="N180" s="97">
        <v>608</v>
      </c>
      <c r="O180" s="3">
        <f t="shared" si="13"/>
        <v>1418</v>
      </c>
      <c r="P180" s="3"/>
      <c r="Q180" s="3">
        <f t="shared" si="14"/>
        <v>4280</v>
      </c>
      <c r="R180" s="99">
        <v>1207</v>
      </c>
      <c r="S180" s="96">
        <f t="shared" si="10"/>
        <v>3098</v>
      </c>
      <c r="T180" s="101">
        <v>18793</v>
      </c>
      <c r="U180" s="94" t="s">
        <v>232</v>
      </c>
      <c r="V180" s="95" t="s">
        <v>365</v>
      </c>
    </row>
    <row r="181" spans="1:22" s="5" customFormat="1" ht="24">
      <c r="A181" s="59">
        <v>175</v>
      </c>
      <c r="B181" s="84" t="s">
        <v>715</v>
      </c>
      <c r="C181" s="107" t="s">
        <v>4</v>
      </c>
      <c r="D181" s="112" t="s">
        <v>647</v>
      </c>
      <c r="E181" s="4" t="s">
        <v>231</v>
      </c>
      <c r="F181" s="60">
        <v>44835</v>
      </c>
      <c r="G181" s="60">
        <v>45017</v>
      </c>
      <c r="H181" s="66">
        <v>50000</v>
      </c>
      <c r="I181" s="100">
        <v>1854</v>
      </c>
      <c r="J181" s="66">
        <v>25</v>
      </c>
      <c r="K181" s="98">
        <v>1435</v>
      </c>
      <c r="L181" s="3">
        <f t="shared" si="11"/>
        <v>3549.9999999999995</v>
      </c>
      <c r="M181" s="3">
        <f t="shared" si="12"/>
        <v>650</v>
      </c>
      <c r="N181" s="97">
        <v>1520</v>
      </c>
      <c r="O181" s="3">
        <f t="shared" si="13"/>
        <v>3545.0000000000005</v>
      </c>
      <c r="P181" s="3"/>
      <c r="Q181" s="3">
        <f t="shared" si="14"/>
        <v>10700</v>
      </c>
      <c r="R181" s="99">
        <v>4834</v>
      </c>
      <c r="S181" s="96">
        <f t="shared" si="10"/>
        <v>7745</v>
      </c>
      <c r="T181" s="101">
        <v>45166</v>
      </c>
      <c r="U181" s="94" t="s">
        <v>232</v>
      </c>
      <c r="V181" s="95" t="s">
        <v>365</v>
      </c>
    </row>
    <row r="182" spans="1:22" s="5" customFormat="1" ht="20.25" customHeight="1">
      <c r="A182" s="59">
        <v>176</v>
      </c>
      <c r="B182" s="84" t="s">
        <v>25</v>
      </c>
      <c r="C182" s="107" t="s">
        <v>4</v>
      </c>
      <c r="D182" s="112" t="s">
        <v>256</v>
      </c>
      <c r="E182" s="4" t="s">
        <v>231</v>
      </c>
      <c r="F182" s="60">
        <v>44805</v>
      </c>
      <c r="G182" s="60">
        <v>44986</v>
      </c>
      <c r="H182" s="66">
        <v>70000</v>
      </c>
      <c r="I182" s="100">
        <v>5368.48</v>
      </c>
      <c r="J182" s="66">
        <v>25</v>
      </c>
      <c r="K182" s="98">
        <v>2009</v>
      </c>
      <c r="L182" s="3">
        <f t="shared" si="11"/>
        <v>4970</v>
      </c>
      <c r="M182" s="3">
        <f t="shared" si="12"/>
        <v>910</v>
      </c>
      <c r="N182" s="97">
        <v>2128</v>
      </c>
      <c r="O182" s="3">
        <f t="shared" si="13"/>
        <v>4963</v>
      </c>
      <c r="P182" s="3"/>
      <c r="Q182" s="3">
        <f t="shared" si="14"/>
        <v>14980</v>
      </c>
      <c r="R182" s="99">
        <v>9530.48</v>
      </c>
      <c r="S182" s="96">
        <f t="shared" si="10"/>
        <v>10843</v>
      </c>
      <c r="T182" s="101">
        <v>60469.52</v>
      </c>
      <c r="U182" s="94" t="s">
        <v>232</v>
      </c>
      <c r="V182" s="95" t="s">
        <v>365</v>
      </c>
    </row>
    <row r="183" spans="1:22" s="5" customFormat="1" ht="24">
      <c r="A183" s="59">
        <v>177</v>
      </c>
      <c r="B183" s="84" t="s">
        <v>525</v>
      </c>
      <c r="C183" s="107" t="s">
        <v>545</v>
      </c>
      <c r="D183" s="112" t="s">
        <v>283</v>
      </c>
      <c r="E183" s="4" t="s">
        <v>231</v>
      </c>
      <c r="F183" s="60">
        <v>44983</v>
      </c>
      <c r="G183" s="60">
        <v>45164</v>
      </c>
      <c r="H183" s="66">
        <v>50000</v>
      </c>
      <c r="I183" s="100">
        <v>1854</v>
      </c>
      <c r="J183" s="66">
        <v>25</v>
      </c>
      <c r="K183" s="98">
        <v>1435</v>
      </c>
      <c r="L183" s="3">
        <f t="shared" si="11"/>
        <v>3549.9999999999995</v>
      </c>
      <c r="M183" s="3">
        <f t="shared" si="12"/>
        <v>650</v>
      </c>
      <c r="N183" s="97">
        <v>1520</v>
      </c>
      <c r="O183" s="3">
        <f t="shared" si="13"/>
        <v>3545.0000000000005</v>
      </c>
      <c r="P183" s="3"/>
      <c r="Q183" s="3">
        <f t="shared" si="14"/>
        <v>10700</v>
      </c>
      <c r="R183" s="99">
        <v>4934</v>
      </c>
      <c r="S183" s="96">
        <f t="shared" si="10"/>
        <v>7745</v>
      </c>
      <c r="T183" s="101">
        <v>45066</v>
      </c>
      <c r="U183" s="94" t="s">
        <v>232</v>
      </c>
      <c r="V183" s="95" t="s">
        <v>365</v>
      </c>
    </row>
    <row r="184" spans="1:22" s="5" customFormat="1" ht="24">
      <c r="A184" s="59">
        <v>178</v>
      </c>
      <c r="B184" s="84" t="s">
        <v>449</v>
      </c>
      <c r="C184" s="107" t="s">
        <v>539</v>
      </c>
      <c r="D184" s="112" t="s">
        <v>247</v>
      </c>
      <c r="E184" s="4" t="s">
        <v>231</v>
      </c>
      <c r="F184" s="60">
        <v>44958</v>
      </c>
      <c r="G184" s="60">
        <v>45139</v>
      </c>
      <c r="H184" s="66">
        <v>25000</v>
      </c>
      <c r="I184" s="100">
        <v>0</v>
      </c>
      <c r="J184" s="66">
        <v>25</v>
      </c>
      <c r="K184" s="98">
        <v>717.5</v>
      </c>
      <c r="L184" s="3">
        <f t="shared" si="11"/>
        <v>1774.9999999999998</v>
      </c>
      <c r="M184" s="3">
        <f t="shared" si="12"/>
        <v>325</v>
      </c>
      <c r="N184" s="97">
        <v>760</v>
      </c>
      <c r="O184" s="3">
        <f t="shared" si="13"/>
        <v>1772.5000000000002</v>
      </c>
      <c r="P184" s="3"/>
      <c r="Q184" s="3">
        <f t="shared" si="14"/>
        <v>5350</v>
      </c>
      <c r="R184" s="99">
        <v>1502.5</v>
      </c>
      <c r="S184" s="96">
        <f t="shared" si="10"/>
        <v>3872.5</v>
      </c>
      <c r="T184" s="101">
        <v>23497.5</v>
      </c>
      <c r="U184" s="94" t="s">
        <v>232</v>
      </c>
      <c r="V184" s="95" t="s">
        <v>365</v>
      </c>
    </row>
    <row r="185" spans="1:22" s="5" customFormat="1" ht="24">
      <c r="A185" s="59">
        <v>179</v>
      </c>
      <c r="B185" s="84" t="s">
        <v>595</v>
      </c>
      <c r="C185" s="107" t="s">
        <v>349</v>
      </c>
      <c r="D185" s="112" t="s">
        <v>247</v>
      </c>
      <c r="E185" s="4" t="s">
        <v>231</v>
      </c>
      <c r="F185" s="60">
        <v>44805</v>
      </c>
      <c r="G185" s="60">
        <v>44986</v>
      </c>
      <c r="H185" s="66">
        <v>40000</v>
      </c>
      <c r="I185" s="100">
        <v>442.65</v>
      </c>
      <c r="J185" s="66">
        <v>25</v>
      </c>
      <c r="K185" s="98">
        <v>1148</v>
      </c>
      <c r="L185" s="3">
        <f t="shared" si="11"/>
        <v>2839.9999999999995</v>
      </c>
      <c r="M185" s="3">
        <f t="shared" si="12"/>
        <v>520</v>
      </c>
      <c r="N185" s="97">
        <v>1216</v>
      </c>
      <c r="O185" s="3">
        <f t="shared" si="13"/>
        <v>2836</v>
      </c>
      <c r="P185" s="3"/>
      <c r="Q185" s="3">
        <f t="shared" si="14"/>
        <v>8560</v>
      </c>
      <c r="R185" s="99">
        <v>15281.1</v>
      </c>
      <c r="S185" s="96">
        <f t="shared" si="10"/>
        <v>6196</v>
      </c>
      <c r="T185" s="101">
        <v>24718.9</v>
      </c>
      <c r="U185" s="94" t="s">
        <v>232</v>
      </c>
      <c r="V185" s="95" t="s">
        <v>365</v>
      </c>
    </row>
    <row r="186" spans="1:22" s="5" customFormat="1">
      <c r="A186" s="59">
        <v>180</v>
      </c>
      <c r="B186" s="84" t="s">
        <v>781</v>
      </c>
      <c r="C186" s="107" t="s">
        <v>8</v>
      </c>
      <c r="D186" s="112" t="s">
        <v>282</v>
      </c>
      <c r="E186" s="4" t="s">
        <v>231</v>
      </c>
      <c r="F186" s="60">
        <v>44805</v>
      </c>
      <c r="G186" s="60">
        <v>44986</v>
      </c>
      <c r="H186" s="66">
        <v>160000</v>
      </c>
      <c r="I186" s="100">
        <v>26218.87</v>
      </c>
      <c r="J186" s="66">
        <v>25</v>
      </c>
      <c r="K186" s="98">
        <v>4592</v>
      </c>
      <c r="L186" s="3">
        <f t="shared" si="11"/>
        <v>11359.999999999998</v>
      </c>
      <c r="M186" s="3">
        <f t="shared" si="12"/>
        <v>2080</v>
      </c>
      <c r="N186" s="97">
        <v>4864</v>
      </c>
      <c r="O186" s="3">
        <f t="shared" si="13"/>
        <v>11344</v>
      </c>
      <c r="P186" s="3"/>
      <c r="Q186" s="3">
        <f t="shared" si="14"/>
        <v>34240</v>
      </c>
      <c r="R186" s="99">
        <v>35699.870000000003</v>
      </c>
      <c r="S186" s="96">
        <f t="shared" si="10"/>
        <v>24784</v>
      </c>
      <c r="T186" s="101">
        <v>124300.13</v>
      </c>
      <c r="U186" s="94" t="s">
        <v>232</v>
      </c>
      <c r="V186" s="95" t="s">
        <v>365</v>
      </c>
    </row>
    <row r="187" spans="1:22" s="5" customFormat="1">
      <c r="A187" s="59">
        <v>181</v>
      </c>
      <c r="B187" s="84" t="s">
        <v>424</v>
      </c>
      <c r="C187" s="107" t="s">
        <v>81</v>
      </c>
      <c r="D187" s="112" t="s">
        <v>949</v>
      </c>
      <c r="E187" s="4" t="s">
        <v>231</v>
      </c>
      <c r="F187" s="60">
        <v>44927</v>
      </c>
      <c r="G187" s="60">
        <v>45108</v>
      </c>
      <c r="H187" s="66">
        <v>60000</v>
      </c>
      <c r="I187" s="100">
        <v>3486.68</v>
      </c>
      <c r="J187" s="66">
        <v>25</v>
      </c>
      <c r="K187" s="98">
        <v>1722</v>
      </c>
      <c r="L187" s="3">
        <f t="shared" si="11"/>
        <v>4260</v>
      </c>
      <c r="M187" s="3">
        <f t="shared" si="12"/>
        <v>780</v>
      </c>
      <c r="N187" s="97">
        <v>1824</v>
      </c>
      <c r="O187" s="3">
        <f t="shared" si="13"/>
        <v>4254</v>
      </c>
      <c r="P187" s="3"/>
      <c r="Q187" s="3">
        <f t="shared" si="14"/>
        <v>12840</v>
      </c>
      <c r="R187" s="99">
        <v>7057.68</v>
      </c>
      <c r="S187" s="96">
        <f t="shared" ref="S187:S250" si="15">L187+M187+O187</f>
        <v>9294</v>
      </c>
      <c r="T187" s="101">
        <v>52942.32</v>
      </c>
      <c r="U187" s="94" t="s">
        <v>232</v>
      </c>
      <c r="V187" s="95" t="s">
        <v>365</v>
      </c>
    </row>
    <row r="188" spans="1:22" s="5" customFormat="1" ht="24">
      <c r="A188" s="59">
        <v>182</v>
      </c>
      <c r="B188" s="84" t="s">
        <v>519</v>
      </c>
      <c r="C188" s="107" t="s">
        <v>124</v>
      </c>
      <c r="D188" s="112" t="s">
        <v>244</v>
      </c>
      <c r="E188" s="4" t="s">
        <v>231</v>
      </c>
      <c r="F188" s="60">
        <v>44835</v>
      </c>
      <c r="G188" s="60">
        <v>45017</v>
      </c>
      <c r="H188" s="66">
        <v>55000</v>
      </c>
      <c r="I188" s="100">
        <v>2559.6799999999998</v>
      </c>
      <c r="J188" s="66">
        <v>25</v>
      </c>
      <c r="K188" s="98">
        <v>1578.5</v>
      </c>
      <c r="L188" s="3">
        <f t="shared" si="11"/>
        <v>3904.9999999999995</v>
      </c>
      <c r="M188" s="3">
        <f t="shared" si="12"/>
        <v>715</v>
      </c>
      <c r="N188" s="97">
        <v>1672</v>
      </c>
      <c r="O188" s="3">
        <f t="shared" si="13"/>
        <v>3899.5000000000005</v>
      </c>
      <c r="P188" s="3"/>
      <c r="Q188" s="3">
        <f t="shared" si="14"/>
        <v>11770</v>
      </c>
      <c r="R188" s="99">
        <v>5835.18</v>
      </c>
      <c r="S188" s="96">
        <f t="shared" si="15"/>
        <v>8519.5</v>
      </c>
      <c r="T188" s="101">
        <v>49164.82</v>
      </c>
      <c r="U188" s="94" t="s">
        <v>232</v>
      </c>
      <c r="V188" s="95" t="s">
        <v>364</v>
      </c>
    </row>
    <row r="189" spans="1:22" s="5" customFormat="1">
      <c r="A189" s="59">
        <v>183</v>
      </c>
      <c r="B189" s="84" t="s">
        <v>716</v>
      </c>
      <c r="C189" s="107" t="s">
        <v>349</v>
      </c>
      <c r="D189" s="112" t="s">
        <v>235</v>
      </c>
      <c r="E189" s="4" t="s">
        <v>231</v>
      </c>
      <c r="F189" s="60">
        <v>44835</v>
      </c>
      <c r="G189" s="60">
        <v>45017</v>
      </c>
      <c r="H189" s="66">
        <v>50000</v>
      </c>
      <c r="I189" s="100">
        <v>1854</v>
      </c>
      <c r="J189" s="66">
        <v>25</v>
      </c>
      <c r="K189" s="98">
        <v>1435</v>
      </c>
      <c r="L189" s="3">
        <f t="shared" si="11"/>
        <v>3549.9999999999995</v>
      </c>
      <c r="M189" s="3">
        <f t="shared" si="12"/>
        <v>650</v>
      </c>
      <c r="N189" s="97">
        <v>1520</v>
      </c>
      <c r="O189" s="3">
        <f t="shared" si="13"/>
        <v>3545.0000000000005</v>
      </c>
      <c r="P189" s="3"/>
      <c r="Q189" s="3">
        <f t="shared" si="14"/>
        <v>10700</v>
      </c>
      <c r="R189" s="99">
        <v>4834</v>
      </c>
      <c r="S189" s="96">
        <f t="shared" si="15"/>
        <v>7745</v>
      </c>
      <c r="T189" s="101">
        <v>45166</v>
      </c>
      <c r="U189" s="94" t="s">
        <v>232</v>
      </c>
      <c r="V189" s="95" t="s">
        <v>364</v>
      </c>
    </row>
    <row r="190" spans="1:22" s="5" customFormat="1" ht="24">
      <c r="A190" s="59">
        <v>184</v>
      </c>
      <c r="B190" s="84" t="s">
        <v>546</v>
      </c>
      <c r="C190" s="107" t="s">
        <v>818</v>
      </c>
      <c r="D190" s="112" t="s">
        <v>806</v>
      </c>
      <c r="E190" s="4" t="s">
        <v>231</v>
      </c>
      <c r="F190" s="60">
        <v>44958</v>
      </c>
      <c r="G190" s="60">
        <v>45139</v>
      </c>
      <c r="H190" s="66">
        <v>35000</v>
      </c>
      <c r="I190" s="100">
        <v>0</v>
      </c>
      <c r="J190" s="66">
        <v>25</v>
      </c>
      <c r="K190" s="98">
        <v>1004.5</v>
      </c>
      <c r="L190" s="3">
        <f t="shared" si="11"/>
        <v>2485</v>
      </c>
      <c r="M190" s="3">
        <f t="shared" si="12"/>
        <v>455</v>
      </c>
      <c r="N190" s="97">
        <v>1064</v>
      </c>
      <c r="O190" s="3">
        <f t="shared" si="13"/>
        <v>2481.5</v>
      </c>
      <c r="P190" s="3"/>
      <c r="Q190" s="3">
        <f t="shared" si="14"/>
        <v>7490</v>
      </c>
      <c r="R190" s="99">
        <v>2093.5</v>
      </c>
      <c r="S190" s="96">
        <f t="shared" si="15"/>
        <v>5421.5</v>
      </c>
      <c r="T190" s="101">
        <v>32906.5</v>
      </c>
      <c r="U190" s="94" t="s">
        <v>232</v>
      </c>
      <c r="V190" s="95" t="s">
        <v>364</v>
      </c>
    </row>
    <row r="191" spans="1:22" s="5" customFormat="1">
      <c r="A191" s="59">
        <v>185</v>
      </c>
      <c r="B191" s="84" t="s">
        <v>786</v>
      </c>
      <c r="C191" s="107" t="s">
        <v>95</v>
      </c>
      <c r="D191" s="112" t="s">
        <v>246</v>
      </c>
      <c r="E191" s="4" t="s">
        <v>231</v>
      </c>
      <c r="F191" s="60">
        <v>44805</v>
      </c>
      <c r="G191" s="60">
        <v>45017</v>
      </c>
      <c r="H191" s="66">
        <v>80000</v>
      </c>
      <c r="I191" s="100">
        <v>7400.87</v>
      </c>
      <c r="J191" s="66">
        <v>25</v>
      </c>
      <c r="K191" s="98">
        <v>2296</v>
      </c>
      <c r="L191" s="3">
        <f t="shared" si="11"/>
        <v>5679.9999999999991</v>
      </c>
      <c r="M191" s="3">
        <f t="shared" si="12"/>
        <v>1040</v>
      </c>
      <c r="N191" s="97">
        <v>2432</v>
      </c>
      <c r="O191" s="3">
        <f t="shared" si="13"/>
        <v>5672</v>
      </c>
      <c r="P191" s="3"/>
      <c r="Q191" s="3">
        <f t="shared" si="14"/>
        <v>17120</v>
      </c>
      <c r="R191" s="99">
        <v>12153.87</v>
      </c>
      <c r="S191" s="96">
        <f t="shared" si="15"/>
        <v>12392</v>
      </c>
      <c r="T191" s="101">
        <v>67846.13</v>
      </c>
      <c r="U191" s="94" t="s">
        <v>232</v>
      </c>
      <c r="V191" s="95" t="s">
        <v>365</v>
      </c>
    </row>
    <row r="192" spans="1:22" s="5" customFormat="1">
      <c r="A192" s="59">
        <v>186</v>
      </c>
      <c r="B192" s="84" t="s">
        <v>82</v>
      </c>
      <c r="C192" s="107" t="s">
        <v>581</v>
      </c>
      <c r="D192" s="112" t="s">
        <v>274</v>
      </c>
      <c r="E192" s="4" t="s">
        <v>231</v>
      </c>
      <c r="F192" s="60">
        <v>44835</v>
      </c>
      <c r="G192" s="60">
        <v>45017</v>
      </c>
      <c r="H192" s="66">
        <v>46000</v>
      </c>
      <c r="I192" s="100">
        <v>1289.46</v>
      </c>
      <c r="J192" s="66">
        <v>25</v>
      </c>
      <c r="K192" s="98">
        <v>1320.2</v>
      </c>
      <c r="L192" s="3">
        <f t="shared" si="11"/>
        <v>3265.9999999999995</v>
      </c>
      <c r="M192" s="3">
        <f t="shared" si="12"/>
        <v>598</v>
      </c>
      <c r="N192" s="97">
        <v>1398.4</v>
      </c>
      <c r="O192" s="3">
        <f t="shared" si="13"/>
        <v>3261.4</v>
      </c>
      <c r="P192" s="3"/>
      <c r="Q192" s="3">
        <f t="shared" si="14"/>
        <v>9844</v>
      </c>
      <c r="R192" s="99">
        <v>4033.06</v>
      </c>
      <c r="S192" s="96">
        <f t="shared" si="15"/>
        <v>7125.4</v>
      </c>
      <c r="T192" s="101">
        <v>41966.94</v>
      </c>
      <c r="U192" s="94" t="s">
        <v>232</v>
      </c>
      <c r="V192" s="95" t="s">
        <v>365</v>
      </c>
    </row>
    <row r="193" spans="1:22" s="5" customFormat="1">
      <c r="A193" s="59">
        <v>187</v>
      </c>
      <c r="B193" s="84" t="s">
        <v>366</v>
      </c>
      <c r="C193" s="107" t="s">
        <v>348</v>
      </c>
      <c r="D193" s="112" t="s">
        <v>257</v>
      </c>
      <c r="E193" s="4" t="s">
        <v>231</v>
      </c>
      <c r="F193" s="60">
        <v>44958</v>
      </c>
      <c r="G193" s="60">
        <v>45139</v>
      </c>
      <c r="H193" s="66">
        <v>30000</v>
      </c>
      <c r="I193" s="100">
        <v>0</v>
      </c>
      <c r="J193" s="66">
        <v>25</v>
      </c>
      <c r="K193" s="98">
        <v>861</v>
      </c>
      <c r="L193" s="3">
        <f t="shared" si="11"/>
        <v>2130</v>
      </c>
      <c r="M193" s="3">
        <f t="shared" si="12"/>
        <v>390</v>
      </c>
      <c r="N193" s="97">
        <v>912</v>
      </c>
      <c r="O193" s="3">
        <f t="shared" si="13"/>
        <v>2127</v>
      </c>
      <c r="P193" s="3"/>
      <c r="Q193" s="3">
        <f t="shared" si="14"/>
        <v>6420</v>
      </c>
      <c r="R193" s="99">
        <v>1798</v>
      </c>
      <c r="S193" s="96">
        <f t="shared" si="15"/>
        <v>4647</v>
      </c>
      <c r="T193" s="101">
        <v>28202</v>
      </c>
      <c r="U193" s="94" t="s">
        <v>232</v>
      </c>
      <c r="V193" s="95" t="s">
        <v>364</v>
      </c>
    </row>
    <row r="194" spans="1:22" s="5" customFormat="1" ht="24">
      <c r="A194" s="59">
        <v>188</v>
      </c>
      <c r="B194" s="84" t="s">
        <v>627</v>
      </c>
      <c r="C194" s="107" t="s">
        <v>81</v>
      </c>
      <c r="D194" s="112" t="s">
        <v>244</v>
      </c>
      <c r="E194" s="4" t="s">
        <v>231</v>
      </c>
      <c r="F194" s="60">
        <v>44866</v>
      </c>
      <c r="G194" s="60">
        <v>45047</v>
      </c>
      <c r="H194" s="66">
        <v>55000</v>
      </c>
      <c r="I194" s="100">
        <v>2559.6799999999998</v>
      </c>
      <c r="J194" s="66">
        <v>25</v>
      </c>
      <c r="K194" s="98">
        <v>1578.5</v>
      </c>
      <c r="L194" s="3">
        <f t="shared" si="11"/>
        <v>3904.9999999999995</v>
      </c>
      <c r="M194" s="3">
        <f t="shared" si="12"/>
        <v>715</v>
      </c>
      <c r="N194" s="97">
        <v>1672</v>
      </c>
      <c r="O194" s="3">
        <f t="shared" si="13"/>
        <v>3899.5000000000005</v>
      </c>
      <c r="P194" s="3"/>
      <c r="Q194" s="3">
        <f t="shared" si="14"/>
        <v>11770</v>
      </c>
      <c r="R194" s="99">
        <v>5835.18</v>
      </c>
      <c r="S194" s="96">
        <f t="shared" si="15"/>
        <v>8519.5</v>
      </c>
      <c r="T194" s="101">
        <v>49164.82</v>
      </c>
      <c r="U194" s="94" t="s">
        <v>232</v>
      </c>
      <c r="V194" s="95" t="s">
        <v>364</v>
      </c>
    </row>
    <row r="195" spans="1:22" s="5" customFormat="1" ht="21" customHeight="1">
      <c r="A195" s="59">
        <v>189</v>
      </c>
      <c r="B195" s="84" t="s">
        <v>415</v>
      </c>
      <c r="C195" s="107" t="s">
        <v>63</v>
      </c>
      <c r="D195" s="112" t="s">
        <v>938</v>
      </c>
      <c r="E195" s="4" t="s">
        <v>231</v>
      </c>
      <c r="F195" s="60">
        <v>44896</v>
      </c>
      <c r="G195" s="60">
        <v>45078</v>
      </c>
      <c r="H195" s="66">
        <v>15000</v>
      </c>
      <c r="I195" s="100">
        <v>0</v>
      </c>
      <c r="J195" s="66">
        <v>25</v>
      </c>
      <c r="K195" s="98">
        <v>430.5</v>
      </c>
      <c r="L195" s="3">
        <f t="shared" si="11"/>
        <v>1065</v>
      </c>
      <c r="M195" s="3">
        <f t="shared" si="12"/>
        <v>195</v>
      </c>
      <c r="N195" s="97">
        <v>456</v>
      </c>
      <c r="O195" s="3">
        <f t="shared" si="13"/>
        <v>1063.5</v>
      </c>
      <c r="P195" s="3"/>
      <c r="Q195" s="3">
        <f t="shared" si="14"/>
        <v>3210</v>
      </c>
      <c r="R195" s="99">
        <v>911.5</v>
      </c>
      <c r="S195" s="96">
        <f t="shared" si="15"/>
        <v>2323.5</v>
      </c>
      <c r="T195" s="101">
        <v>14088.5</v>
      </c>
      <c r="U195" s="94" t="s">
        <v>232</v>
      </c>
      <c r="V195" s="95" t="s">
        <v>365</v>
      </c>
    </row>
    <row r="196" spans="1:22" s="5" customFormat="1">
      <c r="A196" s="59">
        <v>190</v>
      </c>
      <c r="B196" s="84" t="s">
        <v>395</v>
      </c>
      <c r="C196" s="107" t="s">
        <v>107</v>
      </c>
      <c r="D196" s="112" t="s">
        <v>235</v>
      </c>
      <c r="E196" s="4" t="s">
        <v>231</v>
      </c>
      <c r="F196" s="60">
        <v>44805</v>
      </c>
      <c r="G196" s="60">
        <v>44986</v>
      </c>
      <c r="H196" s="66">
        <v>25000</v>
      </c>
      <c r="I196" s="100">
        <v>0</v>
      </c>
      <c r="J196" s="66">
        <v>25</v>
      </c>
      <c r="K196" s="98">
        <v>717.5</v>
      </c>
      <c r="L196" s="3">
        <f t="shared" si="11"/>
        <v>1774.9999999999998</v>
      </c>
      <c r="M196" s="3">
        <f t="shared" si="12"/>
        <v>325</v>
      </c>
      <c r="N196" s="97">
        <v>760</v>
      </c>
      <c r="O196" s="3">
        <f t="shared" si="13"/>
        <v>1772.5000000000002</v>
      </c>
      <c r="P196" s="3"/>
      <c r="Q196" s="3">
        <f t="shared" si="14"/>
        <v>5350</v>
      </c>
      <c r="R196" s="99">
        <v>2789.5</v>
      </c>
      <c r="S196" s="96">
        <f t="shared" si="15"/>
        <v>3872.5</v>
      </c>
      <c r="T196" s="101">
        <v>22210.5</v>
      </c>
      <c r="U196" s="94" t="s">
        <v>232</v>
      </c>
      <c r="V196" s="95" t="s">
        <v>364</v>
      </c>
    </row>
    <row r="197" spans="1:22" s="5" customFormat="1" ht="20.25" customHeight="1">
      <c r="A197" s="59">
        <v>191</v>
      </c>
      <c r="B197" s="84" t="s">
        <v>334</v>
      </c>
      <c r="C197" s="107" t="s">
        <v>30</v>
      </c>
      <c r="D197" s="112" t="s">
        <v>926</v>
      </c>
      <c r="E197" s="4" t="s">
        <v>231</v>
      </c>
      <c r="F197" s="60">
        <v>44835</v>
      </c>
      <c r="G197" s="60">
        <v>45017</v>
      </c>
      <c r="H197" s="66">
        <v>20000</v>
      </c>
      <c r="I197" s="100">
        <v>0</v>
      </c>
      <c r="J197" s="66">
        <v>25</v>
      </c>
      <c r="K197" s="98">
        <v>574</v>
      </c>
      <c r="L197" s="3">
        <f t="shared" si="11"/>
        <v>1419.9999999999998</v>
      </c>
      <c r="M197" s="3">
        <f t="shared" si="12"/>
        <v>260</v>
      </c>
      <c r="N197" s="97">
        <v>608</v>
      </c>
      <c r="O197" s="3">
        <f t="shared" si="13"/>
        <v>1418</v>
      </c>
      <c r="P197" s="3"/>
      <c r="Q197" s="3">
        <f t="shared" si="14"/>
        <v>4280</v>
      </c>
      <c r="R197" s="99">
        <v>1207</v>
      </c>
      <c r="S197" s="96">
        <f t="shared" si="15"/>
        <v>3098</v>
      </c>
      <c r="T197" s="101">
        <v>18793</v>
      </c>
      <c r="U197" s="94" t="s">
        <v>232</v>
      </c>
      <c r="V197" s="95" t="s">
        <v>364</v>
      </c>
    </row>
    <row r="198" spans="1:22" s="5" customFormat="1" ht="20.25" customHeight="1">
      <c r="A198" s="59">
        <v>192</v>
      </c>
      <c r="B198" s="84" t="s">
        <v>869</v>
      </c>
      <c r="C198" s="107" t="s">
        <v>81</v>
      </c>
      <c r="D198" s="112" t="s">
        <v>530</v>
      </c>
      <c r="E198" s="4" t="s">
        <v>231</v>
      </c>
      <c r="F198" s="60">
        <v>44866</v>
      </c>
      <c r="G198" s="60">
        <v>45078</v>
      </c>
      <c r="H198" s="66">
        <v>85000</v>
      </c>
      <c r="I198" s="100">
        <v>8576.99</v>
      </c>
      <c r="J198" s="66">
        <v>25</v>
      </c>
      <c r="K198" s="98">
        <v>2439.5</v>
      </c>
      <c r="L198" s="3">
        <f t="shared" si="11"/>
        <v>6034.9999999999991</v>
      </c>
      <c r="M198" s="3">
        <f t="shared" si="12"/>
        <v>1105</v>
      </c>
      <c r="N198" s="97">
        <v>2584</v>
      </c>
      <c r="O198" s="3">
        <f t="shared" si="13"/>
        <v>6026.5</v>
      </c>
      <c r="P198" s="3"/>
      <c r="Q198" s="3">
        <f t="shared" si="14"/>
        <v>18190</v>
      </c>
      <c r="R198" s="99">
        <v>13625.49</v>
      </c>
      <c r="S198" s="96">
        <f t="shared" si="15"/>
        <v>13166.5</v>
      </c>
      <c r="T198" s="101">
        <v>71374.509999999995</v>
      </c>
      <c r="U198" s="94" t="s">
        <v>232</v>
      </c>
      <c r="V198" s="95" t="s">
        <v>364</v>
      </c>
    </row>
    <row r="199" spans="1:22" s="5" customFormat="1" ht="27" customHeight="1">
      <c r="A199" s="59">
        <v>193</v>
      </c>
      <c r="B199" s="84" t="s">
        <v>717</v>
      </c>
      <c r="C199" s="107" t="s">
        <v>95</v>
      </c>
      <c r="D199" s="112" t="s">
        <v>757</v>
      </c>
      <c r="E199" s="4" t="s">
        <v>231</v>
      </c>
      <c r="F199" s="60">
        <v>44835</v>
      </c>
      <c r="G199" s="60">
        <v>45017</v>
      </c>
      <c r="H199" s="66">
        <v>17000</v>
      </c>
      <c r="I199" s="100">
        <v>0</v>
      </c>
      <c r="J199" s="66">
        <v>25</v>
      </c>
      <c r="K199" s="98">
        <v>487.9</v>
      </c>
      <c r="L199" s="3">
        <f t="shared" si="11"/>
        <v>1207</v>
      </c>
      <c r="M199" s="3">
        <f t="shared" si="12"/>
        <v>221</v>
      </c>
      <c r="N199" s="97">
        <v>516.79999999999995</v>
      </c>
      <c r="O199" s="3">
        <f t="shared" si="13"/>
        <v>1205.3000000000002</v>
      </c>
      <c r="P199" s="3"/>
      <c r="Q199" s="3">
        <f t="shared" si="14"/>
        <v>3638</v>
      </c>
      <c r="R199" s="99">
        <v>4029.7</v>
      </c>
      <c r="S199" s="96">
        <f t="shared" si="15"/>
        <v>2633.3</v>
      </c>
      <c r="T199" s="101">
        <v>12970.3</v>
      </c>
      <c r="U199" s="94" t="s">
        <v>232</v>
      </c>
      <c r="V199" s="95" t="s">
        <v>365</v>
      </c>
    </row>
    <row r="200" spans="1:22" s="5" customFormat="1">
      <c r="A200" s="59">
        <v>194</v>
      </c>
      <c r="B200" s="84" t="s">
        <v>169</v>
      </c>
      <c r="C200" s="107" t="s">
        <v>30</v>
      </c>
      <c r="D200" s="112" t="s">
        <v>902</v>
      </c>
      <c r="E200" s="4" t="s">
        <v>231</v>
      </c>
      <c r="F200" s="60">
        <v>44835</v>
      </c>
      <c r="G200" s="60">
        <v>45017</v>
      </c>
      <c r="H200" s="66">
        <v>20000</v>
      </c>
      <c r="I200" s="100">
        <v>0</v>
      </c>
      <c r="J200" s="66">
        <v>25</v>
      </c>
      <c r="K200" s="98">
        <v>574</v>
      </c>
      <c r="L200" s="3">
        <f t="shared" ref="L200:L263" si="16">H200*0.071</f>
        <v>1419.9999999999998</v>
      </c>
      <c r="M200" s="3">
        <f t="shared" ref="M200:M263" si="17">H200*0.013</f>
        <v>260</v>
      </c>
      <c r="N200" s="97">
        <v>608</v>
      </c>
      <c r="O200" s="3">
        <f t="shared" ref="O200:O263" si="18">H200*0.0709</f>
        <v>1418</v>
      </c>
      <c r="P200" s="3"/>
      <c r="Q200" s="3">
        <f t="shared" ref="Q200:Q263" si="19">SUM(K200:P200)</f>
        <v>4280</v>
      </c>
      <c r="R200" s="99">
        <v>1207</v>
      </c>
      <c r="S200" s="96">
        <f t="shared" si="15"/>
        <v>3098</v>
      </c>
      <c r="T200" s="101">
        <v>18793</v>
      </c>
      <c r="U200" s="94" t="s">
        <v>232</v>
      </c>
      <c r="V200" s="95" t="s">
        <v>364</v>
      </c>
    </row>
    <row r="201" spans="1:22" s="5" customFormat="1" ht="21.75" customHeight="1">
      <c r="A201" s="59">
        <v>195</v>
      </c>
      <c r="B201" s="84" t="s">
        <v>682</v>
      </c>
      <c r="C201" s="107" t="s">
        <v>349</v>
      </c>
      <c r="D201" s="112" t="s">
        <v>283</v>
      </c>
      <c r="E201" s="4" t="s">
        <v>231</v>
      </c>
      <c r="F201" s="60">
        <v>44958</v>
      </c>
      <c r="G201" s="60">
        <v>45139</v>
      </c>
      <c r="H201" s="66">
        <v>80000</v>
      </c>
      <c r="I201" s="100">
        <v>7400.87</v>
      </c>
      <c r="J201" s="66">
        <v>25</v>
      </c>
      <c r="K201" s="98">
        <v>2296</v>
      </c>
      <c r="L201" s="3">
        <f t="shared" si="16"/>
        <v>5679.9999999999991</v>
      </c>
      <c r="M201" s="3">
        <f t="shared" si="17"/>
        <v>1040</v>
      </c>
      <c r="N201" s="97">
        <v>2432</v>
      </c>
      <c r="O201" s="3">
        <f t="shared" si="18"/>
        <v>5672</v>
      </c>
      <c r="P201" s="3"/>
      <c r="Q201" s="3">
        <f t="shared" si="19"/>
        <v>17120</v>
      </c>
      <c r="R201" s="99">
        <v>12153.87</v>
      </c>
      <c r="S201" s="96">
        <f t="shared" si="15"/>
        <v>12392</v>
      </c>
      <c r="T201" s="101">
        <v>67846.13</v>
      </c>
      <c r="U201" s="94" t="s">
        <v>232</v>
      </c>
      <c r="V201" s="95" t="s">
        <v>365</v>
      </c>
    </row>
    <row r="202" spans="1:22" s="5" customFormat="1" ht="24">
      <c r="A202" s="59">
        <v>196</v>
      </c>
      <c r="B202" s="84" t="s">
        <v>454</v>
      </c>
      <c r="C202" s="107" t="s">
        <v>543</v>
      </c>
      <c r="D202" s="112" t="s">
        <v>280</v>
      </c>
      <c r="E202" s="4" t="s">
        <v>231</v>
      </c>
      <c r="F202" s="60">
        <v>44958</v>
      </c>
      <c r="G202" s="60">
        <v>45139</v>
      </c>
      <c r="H202" s="66">
        <v>25000</v>
      </c>
      <c r="I202" s="100">
        <v>0</v>
      </c>
      <c r="J202" s="66">
        <v>25</v>
      </c>
      <c r="K202" s="98">
        <v>717.5</v>
      </c>
      <c r="L202" s="3">
        <f t="shared" si="16"/>
        <v>1774.9999999999998</v>
      </c>
      <c r="M202" s="3">
        <f t="shared" si="17"/>
        <v>325</v>
      </c>
      <c r="N202" s="97">
        <v>760</v>
      </c>
      <c r="O202" s="3">
        <f t="shared" si="18"/>
        <v>1772.5000000000002</v>
      </c>
      <c r="P202" s="3"/>
      <c r="Q202" s="3">
        <f t="shared" si="19"/>
        <v>5350</v>
      </c>
      <c r="R202" s="99">
        <v>1502.5</v>
      </c>
      <c r="S202" s="96">
        <f t="shared" si="15"/>
        <v>3872.5</v>
      </c>
      <c r="T202" s="101">
        <v>23497.5</v>
      </c>
      <c r="U202" s="94" t="s">
        <v>232</v>
      </c>
      <c r="V202" s="95" t="s">
        <v>364</v>
      </c>
    </row>
    <row r="203" spans="1:22" s="5" customFormat="1" ht="24">
      <c r="A203" s="59">
        <v>197</v>
      </c>
      <c r="B203" s="84" t="s">
        <v>718</v>
      </c>
      <c r="C203" s="107" t="s">
        <v>30</v>
      </c>
      <c r="D203" s="112" t="s">
        <v>279</v>
      </c>
      <c r="E203" s="4" t="s">
        <v>231</v>
      </c>
      <c r="F203" s="60">
        <v>44835</v>
      </c>
      <c r="G203" s="60">
        <v>45017</v>
      </c>
      <c r="H203" s="66">
        <v>35000</v>
      </c>
      <c r="I203" s="100">
        <v>0</v>
      </c>
      <c r="J203" s="66">
        <v>25</v>
      </c>
      <c r="K203" s="98">
        <v>1004.5</v>
      </c>
      <c r="L203" s="3">
        <f t="shared" si="16"/>
        <v>2485</v>
      </c>
      <c r="M203" s="3">
        <f t="shared" si="17"/>
        <v>455</v>
      </c>
      <c r="N203" s="97">
        <v>1064</v>
      </c>
      <c r="O203" s="3">
        <f t="shared" si="18"/>
        <v>2481.5</v>
      </c>
      <c r="P203" s="3"/>
      <c r="Q203" s="3">
        <f t="shared" si="19"/>
        <v>7490</v>
      </c>
      <c r="R203" s="99">
        <v>2093.5</v>
      </c>
      <c r="S203" s="96">
        <f t="shared" si="15"/>
        <v>5421.5</v>
      </c>
      <c r="T203" s="101">
        <v>32906.5</v>
      </c>
      <c r="U203" s="94" t="s">
        <v>232</v>
      </c>
      <c r="V203" s="95" t="s">
        <v>364</v>
      </c>
    </row>
    <row r="204" spans="1:22" s="5" customFormat="1" ht="24" customHeight="1">
      <c r="A204" s="59">
        <v>198</v>
      </c>
      <c r="B204" s="84" t="s">
        <v>549</v>
      </c>
      <c r="C204" s="107" t="s">
        <v>537</v>
      </c>
      <c r="D204" s="112" t="s">
        <v>276</v>
      </c>
      <c r="E204" s="4" t="s">
        <v>231</v>
      </c>
      <c r="F204" s="60">
        <v>44835</v>
      </c>
      <c r="G204" s="60">
        <v>45017</v>
      </c>
      <c r="H204" s="66">
        <v>40000</v>
      </c>
      <c r="I204" s="100">
        <v>442.65</v>
      </c>
      <c r="J204" s="66">
        <v>25</v>
      </c>
      <c r="K204" s="98">
        <v>1148</v>
      </c>
      <c r="L204" s="3">
        <f t="shared" si="16"/>
        <v>2839.9999999999995</v>
      </c>
      <c r="M204" s="3">
        <f t="shared" si="17"/>
        <v>520</v>
      </c>
      <c r="N204" s="97">
        <v>1216</v>
      </c>
      <c r="O204" s="3">
        <f t="shared" si="18"/>
        <v>2836</v>
      </c>
      <c r="P204" s="3"/>
      <c r="Q204" s="3">
        <f t="shared" si="19"/>
        <v>8560</v>
      </c>
      <c r="R204" s="99">
        <v>2931.65</v>
      </c>
      <c r="S204" s="96">
        <f t="shared" si="15"/>
        <v>6196</v>
      </c>
      <c r="T204" s="101">
        <v>37068.35</v>
      </c>
      <c r="U204" s="94" t="s">
        <v>232</v>
      </c>
      <c r="V204" s="95" t="s">
        <v>364</v>
      </c>
    </row>
    <row r="205" spans="1:22" s="5" customFormat="1" ht="24" customHeight="1">
      <c r="A205" s="59">
        <v>199</v>
      </c>
      <c r="B205" s="84" t="s">
        <v>834</v>
      </c>
      <c r="C205" s="107" t="s">
        <v>92</v>
      </c>
      <c r="D205" s="112" t="s">
        <v>855</v>
      </c>
      <c r="E205" s="4" t="s">
        <v>231</v>
      </c>
      <c r="F205" s="60">
        <v>44835</v>
      </c>
      <c r="G205" s="60">
        <v>45017</v>
      </c>
      <c r="H205" s="66">
        <v>46000</v>
      </c>
      <c r="I205" s="100">
        <v>1289.46</v>
      </c>
      <c r="J205" s="66">
        <v>25</v>
      </c>
      <c r="K205" s="98">
        <v>1320.2</v>
      </c>
      <c r="L205" s="3">
        <f t="shared" si="16"/>
        <v>3265.9999999999995</v>
      </c>
      <c r="M205" s="3">
        <f t="shared" si="17"/>
        <v>598</v>
      </c>
      <c r="N205" s="97">
        <v>1398.4</v>
      </c>
      <c r="O205" s="3">
        <f t="shared" si="18"/>
        <v>3261.4</v>
      </c>
      <c r="P205" s="3"/>
      <c r="Q205" s="3">
        <f t="shared" si="19"/>
        <v>9844</v>
      </c>
      <c r="R205" s="99">
        <v>4033.06</v>
      </c>
      <c r="S205" s="96">
        <f t="shared" si="15"/>
        <v>7125.4</v>
      </c>
      <c r="T205" s="101">
        <v>41966.94</v>
      </c>
      <c r="U205" s="94" t="s">
        <v>232</v>
      </c>
      <c r="V205" s="95" t="s">
        <v>365</v>
      </c>
    </row>
    <row r="206" spans="1:22" s="5" customFormat="1" ht="24" customHeight="1">
      <c r="A206" s="59">
        <v>200</v>
      </c>
      <c r="B206" s="84" t="s">
        <v>655</v>
      </c>
      <c r="C206" s="107" t="s">
        <v>69</v>
      </c>
      <c r="D206" s="112" t="s">
        <v>247</v>
      </c>
      <c r="E206" s="4" t="s">
        <v>231</v>
      </c>
      <c r="F206" s="60">
        <v>44805</v>
      </c>
      <c r="G206" s="60">
        <v>44986</v>
      </c>
      <c r="H206" s="66">
        <v>25000</v>
      </c>
      <c r="I206" s="100">
        <v>0</v>
      </c>
      <c r="J206" s="66">
        <v>25</v>
      </c>
      <c r="K206" s="98">
        <v>717.5</v>
      </c>
      <c r="L206" s="3">
        <f t="shared" si="16"/>
        <v>1774.9999999999998</v>
      </c>
      <c r="M206" s="3">
        <f t="shared" si="17"/>
        <v>325</v>
      </c>
      <c r="N206" s="97">
        <v>760</v>
      </c>
      <c r="O206" s="3">
        <f t="shared" si="18"/>
        <v>1772.5000000000002</v>
      </c>
      <c r="P206" s="3"/>
      <c r="Q206" s="3">
        <f t="shared" si="19"/>
        <v>5350</v>
      </c>
      <c r="R206" s="99">
        <v>7506.13</v>
      </c>
      <c r="S206" s="96">
        <f t="shared" si="15"/>
        <v>3872.5</v>
      </c>
      <c r="T206" s="101">
        <v>17493.87</v>
      </c>
      <c r="U206" s="94" t="s">
        <v>232</v>
      </c>
      <c r="V206" s="95" t="s">
        <v>365</v>
      </c>
    </row>
    <row r="207" spans="1:22" s="5" customFormat="1" ht="24" customHeight="1">
      <c r="A207" s="59">
        <v>201</v>
      </c>
      <c r="B207" s="84" t="s">
        <v>683</v>
      </c>
      <c r="C207" s="107" t="s">
        <v>122</v>
      </c>
      <c r="D207" s="112" t="s">
        <v>283</v>
      </c>
      <c r="E207" s="4" t="s">
        <v>231</v>
      </c>
      <c r="F207" s="60">
        <v>44958</v>
      </c>
      <c r="G207" s="60">
        <v>44986</v>
      </c>
      <c r="H207" s="66">
        <v>95000</v>
      </c>
      <c r="I207" s="100">
        <v>10929.24</v>
      </c>
      <c r="J207" s="66">
        <v>25</v>
      </c>
      <c r="K207" s="98">
        <v>2726.5</v>
      </c>
      <c r="L207" s="3">
        <f t="shared" si="16"/>
        <v>6744.9999999999991</v>
      </c>
      <c r="M207" s="3">
        <f t="shared" si="17"/>
        <v>1235</v>
      </c>
      <c r="N207" s="97">
        <v>2888</v>
      </c>
      <c r="O207" s="3">
        <f t="shared" si="18"/>
        <v>6735.5</v>
      </c>
      <c r="P207" s="3"/>
      <c r="Q207" s="3">
        <f t="shared" si="19"/>
        <v>20330</v>
      </c>
      <c r="R207" s="99">
        <v>16568.740000000002</v>
      </c>
      <c r="S207" s="96">
        <f t="shared" si="15"/>
        <v>14715.5</v>
      </c>
      <c r="T207" s="101">
        <v>78431.259999999995</v>
      </c>
      <c r="U207" s="94" t="s">
        <v>232</v>
      </c>
      <c r="V207" s="95" t="s">
        <v>365</v>
      </c>
    </row>
    <row r="208" spans="1:22" s="5" customFormat="1" ht="18" customHeight="1">
      <c r="A208" s="59">
        <v>202</v>
      </c>
      <c r="B208" s="84" t="s">
        <v>463</v>
      </c>
      <c r="C208" s="107" t="s">
        <v>4</v>
      </c>
      <c r="D208" s="112" t="s">
        <v>281</v>
      </c>
      <c r="E208" s="4" t="s">
        <v>231</v>
      </c>
      <c r="F208" s="60">
        <v>44983</v>
      </c>
      <c r="G208" s="60">
        <v>45164</v>
      </c>
      <c r="H208" s="66">
        <v>60000</v>
      </c>
      <c r="I208" s="100">
        <v>3486.68</v>
      </c>
      <c r="J208" s="66">
        <v>25</v>
      </c>
      <c r="K208" s="98">
        <v>1722</v>
      </c>
      <c r="L208" s="3">
        <f t="shared" si="16"/>
        <v>4260</v>
      </c>
      <c r="M208" s="3">
        <f t="shared" si="17"/>
        <v>780</v>
      </c>
      <c r="N208" s="97">
        <v>1824</v>
      </c>
      <c r="O208" s="3">
        <f t="shared" si="18"/>
        <v>4254</v>
      </c>
      <c r="P208" s="3"/>
      <c r="Q208" s="3">
        <f t="shared" si="19"/>
        <v>12840</v>
      </c>
      <c r="R208" s="99">
        <v>7057.68</v>
      </c>
      <c r="S208" s="96">
        <f t="shared" si="15"/>
        <v>9294</v>
      </c>
      <c r="T208" s="101">
        <v>52942.32</v>
      </c>
      <c r="U208" s="94" t="s">
        <v>232</v>
      </c>
      <c r="V208" s="95" t="s">
        <v>364</v>
      </c>
    </row>
    <row r="209" spans="1:22" s="5" customFormat="1" ht="23.25" customHeight="1">
      <c r="A209" s="59">
        <v>203</v>
      </c>
      <c r="B209" s="84" t="s">
        <v>526</v>
      </c>
      <c r="C209" s="107" t="s">
        <v>9</v>
      </c>
      <c r="D209" s="112" t="s">
        <v>805</v>
      </c>
      <c r="E209" s="4" t="s">
        <v>231</v>
      </c>
      <c r="F209" s="60">
        <v>44896</v>
      </c>
      <c r="G209" s="60">
        <v>45078</v>
      </c>
      <c r="H209" s="66">
        <v>120000</v>
      </c>
      <c r="I209" s="100">
        <v>16431.759999999998</v>
      </c>
      <c r="J209" s="66">
        <v>25</v>
      </c>
      <c r="K209" s="98">
        <v>3444</v>
      </c>
      <c r="L209" s="3">
        <f t="shared" si="16"/>
        <v>8520</v>
      </c>
      <c r="M209" s="3">
        <f t="shared" si="17"/>
        <v>1560</v>
      </c>
      <c r="N209" s="97">
        <v>3648</v>
      </c>
      <c r="O209" s="3">
        <f t="shared" si="18"/>
        <v>8508</v>
      </c>
      <c r="P209" s="3"/>
      <c r="Q209" s="3">
        <f t="shared" si="19"/>
        <v>25680</v>
      </c>
      <c r="R209" s="99">
        <v>26814.01</v>
      </c>
      <c r="S209" s="96">
        <f t="shared" si="15"/>
        <v>18588</v>
      </c>
      <c r="T209" s="101">
        <v>93185.99</v>
      </c>
      <c r="U209" s="94" t="s">
        <v>232</v>
      </c>
      <c r="V209" s="95" t="s">
        <v>364</v>
      </c>
    </row>
    <row r="210" spans="1:22" s="5" customFormat="1" ht="27" customHeight="1">
      <c r="A210" s="59">
        <v>204</v>
      </c>
      <c r="B210" s="84" t="s">
        <v>596</v>
      </c>
      <c r="C210" s="107" t="s">
        <v>620</v>
      </c>
      <c r="D210" s="112" t="s">
        <v>247</v>
      </c>
      <c r="E210" s="4" t="s">
        <v>231</v>
      </c>
      <c r="F210" s="60">
        <v>44835</v>
      </c>
      <c r="G210" s="60">
        <v>45017</v>
      </c>
      <c r="H210" s="66">
        <v>42000</v>
      </c>
      <c r="I210" s="100">
        <v>724.92</v>
      </c>
      <c r="J210" s="66">
        <v>25</v>
      </c>
      <c r="K210" s="98">
        <v>1205.4000000000001</v>
      </c>
      <c r="L210" s="3">
        <f t="shared" si="16"/>
        <v>2981.9999999999995</v>
      </c>
      <c r="M210" s="3">
        <f t="shared" si="17"/>
        <v>546</v>
      </c>
      <c r="N210" s="97">
        <v>1276.8</v>
      </c>
      <c r="O210" s="3">
        <f t="shared" si="18"/>
        <v>2977.8</v>
      </c>
      <c r="P210" s="3"/>
      <c r="Q210" s="3">
        <f t="shared" si="19"/>
        <v>8988</v>
      </c>
      <c r="R210" s="99">
        <v>3232.12</v>
      </c>
      <c r="S210" s="96">
        <f t="shared" si="15"/>
        <v>6505.7999999999993</v>
      </c>
      <c r="T210" s="101">
        <v>38767.879999999997</v>
      </c>
      <c r="U210" s="94" t="s">
        <v>232</v>
      </c>
      <c r="V210" s="95" t="s">
        <v>364</v>
      </c>
    </row>
    <row r="211" spans="1:22" s="5" customFormat="1">
      <c r="A211" s="59">
        <v>205</v>
      </c>
      <c r="B211" s="84" t="s">
        <v>147</v>
      </c>
      <c r="C211" s="107" t="s">
        <v>30</v>
      </c>
      <c r="D211" s="112" t="s">
        <v>946</v>
      </c>
      <c r="E211" s="4" t="s">
        <v>231</v>
      </c>
      <c r="F211" s="60">
        <v>44805</v>
      </c>
      <c r="G211" s="60">
        <v>44986</v>
      </c>
      <c r="H211" s="66">
        <v>20000</v>
      </c>
      <c r="I211" s="100">
        <v>0</v>
      </c>
      <c r="J211" s="66">
        <v>25</v>
      </c>
      <c r="K211" s="98">
        <v>574</v>
      </c>
      <c r="L211" s="3">
        <f t="shared" si="16"/>
        <v>1419.9999999999998</v>
      </c>
      <c r="M211" s="3">
        <f t="shared" si="17"/>
        <v>260</v>
      </c>
      <c r="N211" s="97">
        <v>608</v>
      </c>
      <c r="O211" s="3">
        <f t="shared" si="18"/>
        <v>1418</v>
      </c>
      <c r="P211" s="3"/>
      <c r="Q211" s="3">
        <f t="shared" si="19"/>
        <v>4280</v>
      </c>
      <c r="R211" s="99">
        <v>1207</v>
      </c>
      <c r="S211" s="96">
        <f t="shared" si="15"/>
        <v>3098</v>
      </c>
      <c r="T211" s="101">
        <v>18793</v>
      </c>
      <c r="U211" s="94" t="s">
        <v>232</v>
      </c>
      <c r="V211" s="95" t="s">
        <v>364</v>
      </c>
    </row>
    <row r="212" spans="1:22" s="5" customFormat="1">
      <c r="A212" s="59">
        <v>206</v>
      </c>
      <c r="B212" s="84" t="s">
        <v>382</v>
      </c>
      <c r="C212" s="107" t="s">
        <v>107</v>
      </c>
      <c r="D212" s="112" t="s">
        <v>235</v>
      </c>
      <c r="E212" s="4" t="s">
        <v>231</v>
      </c>
      <c r="F212" s="60">
        <v>44805</v>
      </c>
      <c r="G212" s="60">
        <v>44986</v>
      </c>
      <c r="H212" s="66">
        <v>25000</v>
      </c>
      <c r="I212" s="100">
        <v>0</v>
      </c>
      <c r="J212" s="66">
        <v>25</v>
      </c>
      <c r="K212" s="98">
        <v>717.5</v>
      </c>
      <c r="L212" s="3">
        <f t="shared" si="16"/>
        <v>1774.9999999999998</v>
      </c>
      <c r="M212" s="3">
        <f t="shared" si="17"/>
        <v>325</v>
      </c>
      <c r="N212" s="97">
        <v>760</v>
      </c>
      <c r="O212" s="3">
        <f t="shared" si="18"/>
        <v>1772.5000000000002</v>
      </c>
      <c r="P212" s="3"/>
      <c r="Q212" s="3">
        <f t="shared" si="19"/>
        <v>5350</v>
      </c>
      <c r="R212" s="99">
        <v>4370.16</v>
      </c>
      <c r="S212" s="96">
        <f t="shared" si="15"/>
        <v>3872.5</v>
      </c>
      <c r="T212" s="101">
        <v>20629.84</v>
      </c>
      <c r="U212" s="94" t="s">
        <v>232</v>
      </c>
      <c r="V212" s="95" t="s">
        <v>365</v>
      </c>
    </row>
    <row r="213" spans="1:22" s="5" customFormat="1">
      <c r="A213" s="59">
        <v>207</v>
      </c>
      <c r="B213" s="84" t="s">
        <v>896</v>
      </c>
      <c r="C213" s="107" t="s">
        <v>816</v>
      </c>
      <c r="D213" s="112" t="s">
        <v>251</v>
      </c>
      <c r="E213" s="4" t="s">
        <v>231</v>
      </c>
      <c r="F213" s="60">
        <v>44896</v>
      </c>
      <c r="G213" s="60">
        <v>45078</v>
      </c>
      <c r="H213" s="66">
        <v>65000</v>
      </c>
      <c r="I213" s="100">
        <v>4427.58</v>
      </c>
      <c r="J213" s="66">
        <v>25</v>
      </c>
      <c r="K213" s="98">
        <v>1865.5</v>
      </c>
      <c r="L213" s="3">
        <f t="shared" si="16"/>
        <v>4615</v>
      </c>
      <c r="M213" s="3">
        <f t="shared" si="17"/>
        <v>845</v>
      </c>
      <c r="N213" s="97">
        <v>1976</v>
      </c>
      <c r="O213" s="3">
        <f t="shared" si="18"/>
        <v>4608.5</v>
      </c>
      <c r="P213" s="3"/>
      <c r="Q213" s="3">
        <f t="shared" si="19"/>
        <v>13910</v>
      </c>
      <c r="R213" s="99">
        <v>8294.08</v>
      </c>
      <c r="S213" s="96">
        <f t="shared" si="15"/>
        <v>10068.5</v>
      </c>
      <c r="T213" s="101">
        <v>56705.919999999998</v>
      </c>
      <c r="U213" s="94" t="s">
        <v>232</v>
      </c>
      <c r="V213" s="95" t="s">
        <v>364</v>
      </c>
    </row>
    <row r="214" spans="1:22" s="5" customFormat="1" ht="19.5" customHeight="1">
      <c r="A214" s="59">
        <v>208</v>
      </c>
      <c r="B214" s="84" t="s">
        <v>640</v>
      </c>
      <c r="C214" s="107" t="s">
        <v>901</v>
      </c>
      <c r="D214" s="112" t="s">
        <v>256</v>
      </c>
      <c r="E214" s="4" t="s">
        <v>231</v>
      </c>
      <c r="F214" s="60">
        <v>44896</v>
      </c>
      <c r="G214" s="60">
        <v>45078</v>
      </c>
      <c r="H214" s="66">
        <v>120000</v>
      </c>
      <c r="I214" s="100">
        <v>16809.87</v>
      </c>
      <c r="J214" s="66">
        <v>25</v>
      </c>
      <c r="K214" s="98">
        <v>3444</v>
      </c>
      <c r="L214" s="3">
        <f t="shared" si="16"/>
        <v>8520</v>
      </c>
      <c r="M214" s="3">
        <f t="shared" si="17"/>
        <v>1560</v>
      </c>
      <c r="N214" s="97">
        <v>3648</v>
      </c>
      <c r="O214" s="3">
        <f t="shared" si="18"/>
        <v>8508</v>
      </c>
      <c r="P214" s="3"/>
      <c r="Q214" s="3">
        <f t="shared" si="19"/>
        <v>25680</v>
      </c>
      <c r="R214" s="99">
        <v>23926.87</v>
      </c>
      <c r="S214" s="96">
        <f t="shared" si="15"/>
        <v>18588</v>
      </c>
      <c r="T214" s="101">
        <v>96073.13</v>
      </c>
      <c r="U214" s="94" t="s">
        <v>232</v>
      </c>
      <c r="V214" s="95" t="s">
        <v>365</v>
      </c>
    </row>
    <row r="215" spans="1:22" s="5" customFormat="1" ht="21" customHeight="1">
      <c r="A215" s="59">
        <v>209</v>
      </c>
      <c r="B215" s="84" t="s">
        <v>15</v>
      </c>
      <c r="C215" s="107" t="s">
        <v>16</v>
      </c>
      <c r="D215" s="112" t="s">
        <v>273</v>
      </c>
      <c r="E215" s="4" t="s">
        <v>231</v>
      </c>
      <c r="F215" s="60">
        <v>44805</v>
      </c>
      <c r="G215" s="60">
        <v>44986</v>
      </c>
      <c r="H215" s="66">
        <v>110000</v>
      </c>
      <c r="I215" s="100">
        <v>14457.62</v>
      </c>
      <c r="J215" s="66">
        <v>25</v>
      </c>
      <c r="K215" s="98">
        <v>3157</v>
      </c>
      <c r="L215" s="3">
        <f t="shared" si="16"/>
        <v>7809.9999999999991</v>
      </c>
      <c r="M215" s="3">
        <f t="shared" si="17"/>
        <v>1430</v>
      </c>
      <c r="N215" s="97">
        <v>3344</v>
      </c>
      <c r="O215" s="3">
        <f t="shared" si="18"/>
        <v>7799.0000000000009</v>
      </c>
      <c r="P215" s="3"/>
      <c r="Q215" s="3">
        <f t="shared" si="19"/>
        <v>23540</v>
      </c>
      <c r="R215" s="99">
        <v>20983.62</v>
      </c>
      <c r="S215" s="96">
        <f t="shared" si="15"/>
        <v>17039</v>
      </c>
      <c r="T215" s="101">
        <v>89016.38</v>
      </c>
      <c r="U215" s="94" t="s">
        <v>232</v>
      </c>
      <c r="V215" s="95" t="s">
        <v>365</v>
      </c>
    </row>
    <row r="216" spans="1:22" s="5" customFormat="1">
      <c r="A216" s="59">
        <v>210</v>
      </c>
      <c r="B216" s="84" t="s">
        <v>197</v>
      </c>
      <c r="C216" s="107" t="s">
        <v>30</v>
      </c>
      <c r="D216" s="112" t="s">
        <v>754</v>
      </c>
      <c r="E216" s="4" t="s">
        <v>231</v>
      </c>
      <c r="F216" s="60">
        <v>44805</v>
      </c>
      <c r="G216" s="60">
        <v>44986</v>
      </c>
      <c r="H216" s="66">
        <v>20000</v>
      </c>
      <c r="I216" s="100">
        <v>0</v>
      </c>
      <c r="J216" s="66">
        <v>25</v>
      </c>
      <c r="K216" s="98">
        <v>574</v>
      </c>
      <c r="L216" s="3">
        <f t="shared" si="16"/>
        <v>1419.9999999999998</v>
      </c>
      <c r="M216" s="3">
        <f t="shared" si="17"/>
        <v>260</v>
      </c>
      <c r="N216" s="97">
        <v>608</v>
      </c>
      <c r="O216" s="3">
        <f t="shared" si="18"/>
        <v>1418</v>
      </c>
      <c r="P216" s="3"/>
      <c r="Q216" s="3">
        <f t="shared" si="19"/>
        <v>4280</v>
      </c>
      <c r="R216" s="99">
        <v>1207</v>
      </c>
      <c r="S216" s="96">
        <f t="shared" si="15"/>
        <v>3098</v>
      </c>
      <c r="T216" s="101">
        <v>18793</v>
      </c>
      <c r="U216" s="94" t="s">
        <v>232</v>
      </c>
      <c r="V216" s="95" t="s">
        <v>364</v>
      </c>
    </row>
    <row r="217" spans="1:22" s="5" customFormat="1">
      <c r="A217" s="59">
        <v>211</v>
      </c>
      <c r="B217" s="84" t="s">
        <v>504</v>
      </c>
      <c r="C217" s="107" t="s">
        <v>30</v>
      </c>
      <c r="D217" s="112" t="s">
        <v>950</v>
      </c>
      <c r="E217" s="4" t="s">
        <v>231</v>
      </c>
      <c r="F217" s="60">
        <v>44805</v>
      </c>
      <c r="G217" s="60">
        <v>44986</v>
      </c>
      <c r="H217" s="66">
        <v>20000</v>
      </c>
      <c r="I217" s="100">
        <v>0</v>
      </c>
      <c r="J217" s="66">
        <v>25</v>
      </c>
      <c r="K217" s="98">
        <v>574</v>
      </c>
      <c r="L217" s="3">
        <f t="shared" si="16"/>
        <v>1419.9999999999998</v>
      </c>
      <c r="M217" s="3">
        <f t="shared" si="17"/>
        <v>260</v>
      </c>
      <c r="N217" s="97">
        <v>608</v>
      </c>
      <c r="O217" s="3">
        <f t="shared" si="18"/>
        <v>1418</v>
      </c>
      <c r="P217" s="3"/>
      <c r="Q217" s="3">
        <f t="shared" si="19"/>
        <v>4280</v>
      </c>
      <c r="R217" s="99">
        <v>1307</v>
      </c>
      <c r="S217" s="96">
        <f t="shared" si="15"/>
        <v>3098</v>
      </c>
      <c r="T217" s="101">
        <v>18693</v>
      </c>
      <c r="U217" s="94" t="s">
        <v>232</v>
      </c>
      <c r="V217" s="95" t="s">
        <v>364</v>
      </c>
    </row>
    <row r="218" spans="1:22" s="5" customFormat="1">
      <c r="A218" s="59">
        <v>212</v>
      </c>
      <c r="B218" s="84" t="s">
        <v>474</v>
      </c>
      <c r="C218" s="107" t="s">
        <v>30</v>
      </c>
      <c r="D218" s="112" t="s">
        <v>934</v>
      </c>
      <c r="E218" s="4" t="s">
        <v>231</v>
      </c>
      <c r="F218" s="60">
        <v>44866</v>
      </c>
      <c r="G218" s="60">
        <v>45047</v>
      </c>
      <c r="H218" s="66">
        <v>20000</v>
      </c>
      <c r="I218" s="100">
        <v>0</v>
      </c>
      <c r="J218" s="66">
        <v>25</v>
      </c>
      <c r="K218" s="98">
        <v>574</v>
      </c>
      <c r="L218" s="3">
        <f t="shared" si="16"/>
        <v>1419.9999999999998</v>
      </c>
      <c r="M218" s="3">
        <f t="shared" si="17"/>
        <v>260</v>
      </c>
      <c r="N218" s="97">
        <v>608</v>
      </c>
      <c r="O218" s="3">
        <f t="shared" si="18"/>
        <v>1418</v>
      </c>
      <c r="P218" s="3"/>
      <c r="Q218" s="3">
        <f t="shared" si="19"/>
        <v>4280</v>
      </c>
      <c r="R218" s="99">
        <v>1207</v>
      </c>
      <c r="S218" s="96">
        <f t="shared" si="15"/>
        <v>3098</v>
      </c>
      <c r="T218" s="101">
        <v>18793</v>
      </c>
      <c r="U218" s="94" t="s">
        <v>232</v>
      </c>
      <c r="V218" s="95" t="s">
        <v>364</v>
      </c>
    </row>
    <row r="219" spans="1:22" s="5" customFormat="1">
      <c r="A219" s="59">
        <v>213</v>
      </c>
      <c r="B219" s="84" t="s">
        <v>173</v>
      </c>
      <c r="C219" s="107" t="s">
        <v>124</v>
      </c>
      <c r="D219" s="112"/>
      <c r="E219" s="4" t="s">
        <v>231</v>
      </c>
      <c r="F219" s="60">
        <v>44835</v>
      </c>
      <c r="G219" s="60">
        <v>45017</v>
      </c>
      <c r="H219" s="66">
        <v>60000</v>
      </c>
      <c r="I219" s="100">
        <v>3486.68</v>
      </c>
      <c r="J219" s="66">
        <v>25</v>
      </c>
      <c r="K219" s="98">
        <v>1722</v>
      </c>
      <c r="L219" s="3">
        <f t="shared" si="16"/>
        <v>4260</v>
      </c>
      <c r="M219" s="3">
        <f t="shared" si="17"/>
        <v>780</v>
      </c>
      <c r="N219" s="97">
        <v>1824</v>
      </c>
      <c r="O219" s="3">
        <f t="shared" si="18"/>
        <v>4254</v>
      </c>
      <c r="P219" s="3"/>
      <c r="Q219" s="3">
        <f t="shared" si="19"/>
        <v>12840</v>
      </c>
      <c r="R219" s="99">
        <v>7057.68</v>
      </c>
      <c r="S219" s="96">
        <f t="shared" si="15"/>
        <v>9294</v>
      </c>
      <c r="T219" s="101">
        <v>52942.32</v>
      </c>
      <c r="U219" s="94" t="s">
        <v>232</v>
      </c>
      <c r="V219" s="95" t="s">
        <v>364</v>
      </c>
    </row>
    <row r="220" spans="1:22" s="5" customFormat="1">
      <c r="A220" s="59">
        <v>214</v>
      </c>
      <c r="B220" s="84" t="s">
        <v>183</v>
      </c>
      <c r="C220" s="107" t="s">
        <v>124</v>
      </c>
      <c r="D220" s="112" t="s">
        <v>951</v>
      </c>
      <c r="E220" s="4" t="s">
        <v>231</v>
      </c>
      <c r="F220" s="60">
        <v>44835</v>
      </c>
      <c r="G220" s="60">
        <v>45017</v>
      </c>
      <c r="H220" s="66">
        <v>60000</v>
      </c>
      <c r="I220" s="100">
        <v>3486.68</v>
      </c>
      <c r="J220" s="66">
        <v>25</v>
      </c>
      <c r="K220" s="98">
        <v>1722</v>
      </c>
      <c r="L220" s="3">
        <f t="shared" si="16"/>
        <v>4260</v>
      </c>
      <c r="M220" s="3">
        <f t="shared" si="17"/>
        <v>780</v>
      </c>
      <c r="N220" s="97">
        <v>1824</v>
      </c>
      <c r="O220" s="3">
        <f t="shared" si="18"/>
        <v>4254</v>
      </c>
      <c r="P220" s="3"/>
      <c r="Q220" s="3">
        <f t="shared" si="19"/>
        <v>12840</v>
      </c>
      <c r="R220" s="99">
        <v>7057.68</v>
      </c>
      <c r="S220" s="96">
        <f t="shared" si="15"/>
        <v>9294</v>
      </c>
      <c r="T220" s="101">
        <v>52942.32</v>
      </c>
      <c r="U220" s="94" t="s">
        <v>232</v>
      </c>
      <c r="V220" s="95" t="s">
        <v>364</v>
      </c>
    </row>
    <row r="221" spans="1:22" s="5" customFormat="1">
      <c r="A221" s="59">
        <v>215</v>
      </c>
      <c r="B221" s="84" t="s">
        <v>488</v>
      </c>
      <c r="C221" s="107" t="s">
        <v>30</v>
      </c>
      <c r="D221" s="112" t="s">
        <v>754</v>
      </c>
      <c r="E221" s="4" t="s">
        <v>231</v>
      </c>
      <c r="F221" s="60">
        <v>44835</v>
      </c>
      <c r="G221" s="60">
        <v>45017</v>
      </c>
      <c r="H221" s="66">
        <v>20000</v>
      </c>
      <c r="I221" s="100">
        <v>0</v>
      </c>
      <c r="J221" s="66">
        <v>25</v>
      </c>
      <c r="K221" s="98">
        <v>574</v>
      </c>
      <c r="L221" s="3">
        <f t="shared" si="16"/>
        <v>1419.9999999999998</v>
      </c>
      <c r="M221" s="3">
        <f t="shared" si="17"/>
        <v>260</v>
      </c>
      <c r="N221" s="97">
        <v>608</v>
      </c>
      <c r="O221" s="3">
        <f t="shared" si="18"/>
        <v>1418</v>
      </c>
      <c r="P221" s="3"/>
      <c r="Q221" s="3">
        <f t="shared" si="19"/>
        <v>4280</v>
      </c>
      <c r="R221" s="99">
        <v>1207</v>
      </c>
      <c r="S221" s="96">
        <f t="shared" si="15"/>
        <v>3098</v>
      </c>
      <c r="T221" s="101">
        <v>18793</v>
      </c>
      <c r="U221" s="94" t="s">
        <v>232</v>
      </c>
      <c r="V221" s="95" t="s">
        <v>364</v>
      </c>
    </row>
    <row r="222" spans="1:22" s="5" customFormat="1">
      <c r="A222" s="59">
        <v>216</v>
      </c>
      <c r="B222" s="84" t="s">
        <v>952</v>
      </c>
      <c r="C222" s="107" t="s">
        <v>19</v>
      </c>
      <c r="D222" s="112" t="s">
        <v>953</v>
      </c>
      <c r="E222" s="4" t="s">
        <v>231</v>
      </c>
      <c r="F222" s="60">
        <v>44896</v>
      </c>
      <c r="G222" s="60">
        <v>45078</v>
      </c>
      <c r="H222" s="66">
        <v>50000</v>
      </c>
      <c r="I222" s="100">
        <v>1854</v>
      </c>
      <c r="J222" s="66">
        <v>25</v>
      </c>
      <c r="K222" s="98">
        <v>1435</v>
      </c>
      <c r="L222" s="3">
        <f t="shared" si="16"/>
        <v>3549.9999999999995</v>
      </c>
      <c r="M222" s="3">
        <f t="shared" si="17"/>
        <v>650</v>
      </c>
      <c r="N222" s="97">
        <v>1520</v>
      </c>
      <c r="O222" s="3">
        <f t="shared" si="18"/>
        <v>3545.0000000000005</v>
      </c>
      <c r="P222" s="3"/>
      <c r="Q222" s="3">
        <f t="shared" si="19"/>
        <v>10700</v>
      </c>
      <c r="R222" s="99">
        <v>4834</v>
      </c>
      <c r="S222" s="96">
        <f t="shared" si="15"/>
        <v>7745</v>
      </c>
      <c r="T222" s="101">
        <v>45166</v>
      </c>
      <c r="U222" s="94" t="s">
        <v>232</v>
      </c>
      <c r="V222" s="95" t="s">
        <v>364</v>
      </c>
    </row>
    <row r="223" spans="1:22" s="5" customFormat="1" ht="18" customHeight="1">
      <c r="A223" s="59">
        <v>217</v>
      </c>
      <c r="B223" s="84" t="s">
        <v>346</v>
      </c>
      <c r="C223" s="107" t="s">
        <v>81</v>
      </c>
      <c r="D223" s="112" t="s">
        <v>282</v>
      </c>
      <c r="E223" s="4" t="s">
        <v>231</v>
      </c>
      <c r="F223" s="60">
        <v>44958</v>
      </c>
      <c r="G223" s="60">
        <v>45139</v>
      </c>
      <c r="H223" s="66">
        <v>55000</v>
      </c>
      <c r="I223" s="100">
        <v>2105.94</v>
      </c>
      <c r="J223" s="66">
        <v>25</v>
      </c>
      <c r="K223" s="98">
        <v>1578.5</v>
      </c>
      <c r="L223" s="3">
        <f t="shared" si="16"/>
        <v>3904.9999999999995</v>
      </c>
      <c r="M223" s="3">
        <f t="shared" si="17"/>
        <v>715</v>
      </c>
      <c r="N223" s="97">
        <v>1672</v>
      </c>
      <c r="O223" s="3">
        <f t="shared" si="18"/>
        <v>3899.5000000000005</v>
      </c>
      <c r="P223" s="3"/>
      <c r="Q223" s="3">
        <f t="shared" si="19"/>
        <v>11770</v>
      </c>
      <c r="R223" s="99">
        <v>8406.34</v>
      </c>
      <c r="S223" s="96">
        <f t="shared" si="15"/>
        <v>8519.5</v>
      </c>
      <c r="T223" s="101">
        <v>46593.66</v>
      </c>
      <c r="U223" s="94" t="s">
        <v>232</v>
      </c>
      <c r="V223" s="95" t="s">
        <v>365</v>
      </c>
    </row>
    <row r="224" spans="1:22" s="5" customFormat="1" ht="27" customHeight="1">
      <c r="A224" s="59">
        <v>218</v>
      </c>
      <c r="B224" s="84" t="s">
        <v>154</v>
      </c>
      <c r="C224" s="107" t="s">
        <v>124</v>
      </c>
      <c r="D224" s="112" t="s">
        <v>927</v>
      </c>
      <c r="E224" s="4" t="s">
        <v>231</v>
      </c>
      <c r="F224" s="60">
        <v>44805</v>
      </c>
      <c r="G224" s="60">
        <v>44986</v>
      </c>
      <c r="H224" s="66">
        <v>60000</v>
      </c>
      <c r="I224" s="100">
        <v>3486.68</v>
      </c>
      <c r="J224" s="66">
        <v>25</v>
      </c>
      <c r="K224" s="98">
        <v>1722</v>
      </c>
      <c r="L224" s="3">
        <f t="shared" si="16"/>
        <v>4260</v>
      </c>
      <c r="M224" s="3">
        <f t="shared" si="17"/>
        <v>780</v>
      </c>
      <c r="N224" s="97">
        <v>1824</v>
      </c>
      <c r="O224" s="3">
        <f t="shared" si="18"/>
        <v>4254</v>
      </c>
      <c r="P224" s="3"/>
      <c r="Q224" s="3">
        <f t="shared" si="19"/>
        <v>12840</v>
      </c>
      <c r="R224" s="99">
        <v>7057.68</v>
      </c>
      <c r="S224" s="96">
        <f t="shared" si="15"/>
        <v>9294</v>
      </c>
      <c r="T224" s="101">
        <v>52942.32</v>
      </c>
      <c r="U224" s="94" t="s">
        <v>232</v>
      </c>
      <c r="V224" s="95" t="s">
        <v>364</v>
      </c>
    </row>
    <row r="225" spans="1:22" s="5" customFormat="1" ht="24">
      <c r="A225" s="59">
        <v>219</v>
      </c>
      <c r="B225" s="84" t="s">
        <v>517</v>
      </c>
      <c r="C225" s="107" t="s">
        <v>544</v>
      </c>
      <c r="D225" s="112" t="s">
        <v>244</v>
      </c>
      <c r="E225" s="4" t="s">
        <v>231</v>
      </c>
      <c r="F225" s="60">
        <v>44805</v>
      </c>
      <c r="G225" s="60">
        <v>44986</v>
      </c>
      <c r="H225" s="66">
        <v>55000</v>
      </c>
      <c r="I225" s="100">
        <v>2559.6799999999998</v>
      </c>
      <c r="J225" s="66">
        <v>25</v>
      </c>
      <c r="K225" s="98">
        <v>1578.5</v>
      </c>
      <c r="L225" s="3">
        <f t="shared" si="16"/>
        <v>3904.9999999999995</v>
      </c>
      <c r="M225" s="3">
        <f t="shared" si="17"/>
        <v>715</v>
      </c>
      <c r="N225" s="97">
        <v>1672</v>
      </c>
      <c r="O225" s="3">
        <f t="shared" si="18"/>
        <v>3899.5000000000005</v>
      </c>
      <c r="P225" s="3"/>
      <c r="Q225" s="3">
        <f t="shared" si="19"/>
        <v>11770</v>
      </c>
      <c r="R225" s="99">
        <v>5835.18</v>
      </c>
      <c r="S225" s="96">
        <f t="shared" si="15"/>
        <v>8519.5</v>
      </c>
      <c r="T225" s="101">
        <v>49164.82</v>
      </c>
      <c r="U225" s="94" t="s">
        <v>232</v>
      </c>
      <c r="V225" s="95" t="s">
        <v>364</v>
      </c>
    </row>
    <row r="226" spans="1:22" s="5" customFormat="1" ht="24">
      <c r="A226" s="59">
        <v>220</v>
      </c>
      <c r="B226" s="84" t="s">
        <v>297</v>
      </c>
      <c r="C226" s="107" t="s">
        <v>347</v>
      </c>
      <c r="D226" s="112" t="s">
        <v>806</v>
      </c>
      <c r="E226" s="4" t="s">
        <v>231</v>
      </c>
      <c r="F226" s="60">
        <v>44983</v>
      </c>
      <c r="G226" s="60">
        <v>45164</v>
      </c>
      <c r="H226" s="66">
        <v>70000</v>
      </c>
      <c r="I226" s="100">
        <v>5368.48</v>
      </c>
      <c r="J226" s="66">
        <v>25</v>
      </c>
      <c r="K226" s="98">
        <v>2009</v>
      </c>
      <c r="L226" s="3">
        <f t="shared" si="16"/>
        <v>4970</v>
      </c>
      <c r="M226" s="3">
        <f t="shared" si="17"/>
        <v>910</v>
      </c>
      <c r="N226" s="97">
        <v>2128</v>
      </c>
      <c r="O226" s="3">
        <f t="shared" si="18"/>
        <v>4963</v>
      </c>
      <c r="P226" s="3"/>
      <c r="Q226" s="3">
        <f t="shared" si="19"/>
        <v>14980</v>
      </c>
      <c r="R226" s="99">
        <v>12330.48</v>
      </c>
      <c r="S226" s="96">
        <f t="shared" si="15"/>
        <v>10843</v>
      </c>
      <c r="T226" s="101">
        <v>57669.52</v>
      </c>
      <c r="U226" s="94" t="s">
        <v>232</v>
      </c>
      <c r="V226" s="95" t="s">
        <v>365</v>
      </c>
    </row>
    <row r="227" spans="1:22" s="5" customFormat="1">
      <c r="A227" s="59">
        <v>221</v>
      </c>
      <c r="B227" s="84" t="s">
        <v>954</v>
      </c>
      <c r="C227" s="107" t="s">
        <v>955</v>
      </c>
      <c r="D227" s="112" t="s">
        <v>807</v>
      </c>
      <c r="E227" s="4" t="s">
        <v>231</v>
      </c>
      <c r="F227" s="60">
        <v>44927</v>
      </c>
      <c r="G227" s="60">
        <v>45292</v>
      </c>
      <c r="H227" s="66">
        <v>30000</v>
      </c>
      <c r="I227" s="100">
        <v>0</v>
      </c>
      <c r="J227" s="66">
        <v>25</v>
      </c>
      <c r="K227" s="98">
        <v>861</v>
      </c>
      <c r="L227" s="3">
        <f t="shared" si="16"/>
        <v>2130</v>
      </c>
      <c r="M227" s="3">
        <f t="shared" si="17"/>
        <v>390</v>
      </c>
      <c r="N227" s="97">
        <v>912</v>
      </c>
      <c r="O227" s="3">
        <f t="shared" si="18"/>
        <v>2127</v>
      </c>
      <c r="P227" s="3"/>
      <c r="Q227" s="3">
        <f t="shared" si="19"/>
        <v>6420</v>
      </c>
      <c r="R227" s="99">
        <v>1798</v>
      </c>
      <c r="S227" s="96">
        <f t="shared" si="15"/>
        <v>4647</v>
      </c>
      <c r="T227" s="101">
        <v>28202</v>
      </c>
      <c r="U227" s="94" t="s">
        <v>232</v>
      </c>
      <c r="V227" s="95" t="s">
        <v>365</v>
      </c>
    </row>
    <row r="228" spans="1:22" s="5" customFormat="1" ht="24" customHeight="1">
      <c r="A228" s="59">
        <v>222</v>
      </c>
      <c r="B228" s="84" t="s">
        <v>45</v>
      </c>
      <c r="C228" s="107" t="s">
        <v>46</v>
      </c>
      <c r="D228" s="112" t="s">
        <v>251</v>
      </c>
      <c r="E228" s="4" t="s">
        <v>231</v>
      </c>
      <c r="F228" s="60">
        <v>44805</v>
      </c>
      <c r="G228" s="60">
        <v>44986</v>
      </c>
      <c r="H228" s="66">
        <v>46000</v>
      </c>
      <c r="I228" s="100">
        <v>1062.5899999999999</v>
      </c>
      <c r="J228" s="66">
        <v>25</v>
      </c>
      <c r="K228" s="98">
        <v>1320.2</v>
      </c>
      <c r="L228" s="3">
        <f t="shared" si="16"/>
        <v>3265.9999999999995</v>
      </c>
      <c r="M228" s="3">
        <f t="shared" si="17"/>
        <v>598</v>
      </c>
      <c r="N228" s="97">
        <v>1398.4</v>
      </c>
      <c r="O228" s="3">
        <f t="shared" si="18"/>
        <v>3261.4</v>
      </c>
      <c r="P228" s="3"/>
      <c r="Q228" s="3">
        <f t="shared" si="19"/>
        <v>9844</v>
      </c>
      <c r="R228" s="99">
        <v>5418.64</v>
      </c>
      <c r="S228" s="96">
        <f t="shared" si="15"/>
        <v>7125.4</v>
      </c>
      <c r="T228" s="101">
        <v>40581.360000000001</v>
      </c>
      <c r="U228" s="94" t="s">
        <v>232</v>
      </c>
      <c r="V228" s="95" t="s">
        <v>364</v>
      </c>
    </row>
    <row r="229" spans="1:22" s="5" customFormat="1" ht="24" customHeight="1">
      <c r="A229" s="59">
        <v>223</v>
      </c>
      <c r="B229" s="84" t="s">
        <v>787</v>
      </c>
      <c r="C229" s="107" t="s">
        <v>30</v>
      </c>
      <c r="D229" s="112" t="s">
        <v>264</v>
      </c>
      <c r="E229" s="4" t="s">
        <v>231</v>
      </c>
      <c r="F229" s="60">
        <v>44805</v>
      </c>
      <c r="G229" s="60">
        <v>45017</v>
      </c>
      <c r="H229" s="66">
        <v>20000</v>
      </c>
      <c r="I229" s="100">
        <v>0</v>
      </c>
      <c r="J229" s="66">
        <v>25</v>
      </c>
      <c r="K229" s="98">
        <v>574</v>
      </c>
      <c r="L229" s="3">
        <f t="shared" si="16"/>
        <v>1419.9999999999998</v>
      </c>
      <c r="M229" s="3">
        <f t="shared" si="17"/>
        <v>260</v>
      </c>
      <c r="N229" s="97">
        <v>608</v>
      </c>
      <c r="O229" s="3">
        <f t="shared" si="18"/>
        <v>1418</v>
      </c>
      <c r="P229" s="3"/>
      <c r="Q229" s="3">
        <f t="shared" si="19"/>
        <v>4280</v>
      </c>
      <c r="R229" s="99">
        <v>1207</v>
      </c>
      <c r="S229" s="96">
        <f t="shared" si="15"/>
        <v>3098</v>
      </c>
      <c r="T229" s="101">
        <v>18793</v>
      </c>
      <c r="U229" s="94" t="s">
        <v>232</v>
      </c>
      <c r="V229" s="95" t="s">
        <v>365</v>
      </c>
    </row>
    <row r="230" spans="1:22" s="5" customFormat="1" ht="19.5" customHeight="1">
      <c r="A230" s="59">
        <v>224</v>
      </c>
      <c r="B230" s="84" t="s">
        <v>770</v>
      </c>
      <c r="C230" s="107" t="s">
        <v>30</v>
      </c>
      <c r="D230" s="112" t="s">
        <v>779</v>
      </c>
      <c r="E230" s="4" t="s">
        <v>231</v>
      </c>
      <c r="F230" s="60">
        <v>44927</v>
      </c>
      <c r="G230" s="60">
        <v>45108</v>
      </c>
      <c r="H230" s="66">
        <v>20000</v>
      </c>
      <c r="I230" s="100">
        <v>0</v>
      </c>
      <c r="J230" s="66">
        <v>25</v>
      </c>
      <c r="K230" s="98">
        <v>574</v>
      </c>
      <c r="L230" s="3">
        <f t="shared" si="16"/>
        <v>1419.9999999999998</v>
      </c>
      <c r="M230" s="3">
        <f t="shared" si="17"/>
        <v>260</v>
      </c>
      <c r="N230" s="97">
        <v>608</v>
      </c>
      <c r="O230" s="3">
        <f t="shared" si="18"/>
        <v>1418</v>
      </c>
      <c r="P230" s="3"/>
      <c r="Q230" s="3">
        <f t="shared" si="19"/>
        <v>4280</v>
      </c>
      <c r="R230" s="99">
        <v>1207</v>
      </c>
      <c r="S230" s="96">
        <f t="shared" si="15"/>
        <v>3098</v>
      </c>
      <c r="T230" s="101">
        <v>18793</v>
      </c>
      <c r="U230" s="94" t="s">
        <v>232</v>
      </c>
      <c r="V230" s="95" t="s">
        <v>364</v>
      </c>
    </row>
    <row r="231" spans="1:22" s="5" customFormat="1" ht="21" customHeight="1">
      <c r="A231" s="59">
        <v>225</v>
      </c>
      <c r="B231" s="84" t="s">
        <v>302</v>
      </c>
      <c r="C231" s="107" t="s">
        <v>349</v>
      </c>
      <c r="D231" s="112" t="s">
        <v>240</v>
      </c>
      <c r="E231" s="4" t="s">
        <v>231</v>
      </c>
      <c r="F231" s="60">
        <v>44927</v>
      </c>
      <c r="G231" s="60">
        <v>45108</v>
      </c>
      <c r="H231" s="66">
        <v>65000</v>
      </c>
      <c r="I231" s="100">
        <v>4427.58</v>
      </c>
      <c r="J231" s="66">
        <v>25</v>
      </c>
      <c r="K231" s="98">
        <v>1865.5</v>
      </c>
      <c r="L231" s="3">
        <f t="shared" si="16"/>
        <v>4615</v>
      </c>
      <c r="M231" s="3">
        <f t="shared" si="17"/>
        <v>845</v>
      </c>
      <c r="N231" s="97">
        <v>1976</v>
      </c>
      <c r="O231" s="3">
        <f t="shared" si="18"/>
        <v>4608.5</v>
      </c>
      <c r="P231" s="3"/>
      <c r="Q231" s="3">
        <f t="shared" si="19"/>
        <v>13910</v>
      </c>
      <c r="R231" s="99">
        <v>10294.08</v>
      </c>
      <c r="S231" s="96">
        <f t="shared" si="15"/>
        <v>10068.5</v>
      </c>
      <c r="T231" s="101">
        <v>54705.919999999998</v>
      </c>
      <c r="U231" s="94" t="s">
        <v>232</v>
      </c>
      <c r="V231" s="95" t="s">
        <v>364</v>
      </c>
    </row>
    <row r="232" spans="1:22" s="5" customFormat="1" ht="24" customHeight="1">
      <c r="A232" s="59">
        <v>226</v>
      </c>
      <c r="B232" s="84" t="s">
        <v>292</v>
      </c>
      <c r="C232" s="107" t="s">
        <v>77</v>
      </c>
      <c r="D232" s="112" t="s">
        <v>254</v>
      </c>
      <c r="E232" s="4" t="s">
        <v>231</v>
      </c>
      <c r="F232" s="60">
        <v>44896</v>
      </c>
      <c r="G232" s="60">
        <v>45078</v>
      </c>
      <c r="H232" s="66">
        <v>65000</v>
      </c>
      <c r="I232" s="100">
        <v>4125.09</v>
      </c>
      <c r="J232" s="66">
        <v>25</v>
      </c>
      <c r="K232" s="98">
        <v>1865.5</v>
      </c>
      <c r="L232" s="3">
        <f t="shared" si="16"/>
        <v>4615</v>
      </c>
      <c r="M232" s="3">
        <f t="shared" si="17"/>
        <v>845</v>
      </c>
      <c r="N232" s="97">
        <v>1976</v>
      </c>
      <c r="O232" s="3">
        <f t="shared" si="18"/>
        <v>4608.5</v>
      </c>
      <c r="P232" s="3"/>
      <c r="Q232" s="3">
        <f t="shared" si="19"/>
        <v>13910</v>
      </c>
      <c r="R232" s="99">
        <v>9604.0400000000009</v>
      </c>
      <c r="S232" s="96">
        <f t="shared" si="15"/>
        <v>10068.5</v>
      </c>
      <c r="T232" s="101">
        <v>55395.96</v>
      </c>
      <c r="U232" s="94" t="s">
        <v>232</v>
      </c>
      <c r="V232" s="95" t="s">
        <v>364</v>
      </c>
    </row>
    <row r="233" spans="1:22" s="5" customFormat="1" ht="24" customHeight="1">
      <c r="A233" s="59">
        <v>227</v>
      </c>
      <c r="B233" s="84" t="s">
        <v>956</v>
      </c>
      <c r="C233" s="107" t="s">
        <v>19</v>
      </c>
      <c r="D233" s="112" t="s">
        <v>807</v>
      </c>
      <c r="E233" s="4" t="s">
        <v>231</v>
      </c>
      <c r="F233" s="60">
        <v>44927</v>
      </c>
      <c r="G233" s="60">
        <v>45078</v>
      </c>
      <c r="H233" s="66">
        <v>35000</v>
      </c>
      <c r="I233" s="100">
        <v>0</v>
      </c>
      <c r="J233" s="66">
        <v>25</v>
      </c>
      <c r="K233" s="98">
        <v>1004.5</v>
      </c>
      <c r="L233" s="3">
        <f t="shared" si="16"/>
        <v>2485</v>
      </c>
      <c r="M233" s="3">
        <f t="shared" si="17"/>
        <v>455</v>
      </c>
      <c r="N233" s="97">
        <v>1064</v>
      </c>
      <c r="O233" s="3">
        <f t="shared" si="18"/>
        <v>2481.5</v>
      </c>
      <c r="P233" s="3"/>
      <c r="Q233" s="3">
        <f t="shared" si="19"/>
        <v>7490</v>
      </c>
      <c r="R233" s="99">
        <v>2093.5</v>
      </c>
      <c r="S233" s="96">
        <f t="shared" si="15"/>
        <v>5421.5</v>
      </c>
      <c r="T233" s="101">
        <v>32906.5</v>
      </c>
      <c r="U233" s="94" t="s">
        <v>232</v>
      </c>
      <c r="V233" s="95" t="s">
        <v>364</v>
      </c>
    </row>
    <row r="234" spans="1:22" s="5" customFormat="1" ht="24" customHeight="1">
      <c r="A234" s="59">
        <v>228</v>
      </c>
      <c r="B234" s="84" t="s">
        <v>788</v>
      </c>
      <c r="C234" s="107" t="s">
        <v>8</v>
      </c>
      <c r="D234" s="112" t="s">
        <v>243</v>
      </c>
      <c r="E234" s="4" t="s">
        <v>231</v>
      </c>
      <c r="F234" s="60">
        <v>44805</v>
      </c>
      <c r="G234" s="60">
        <v>45017</v>
      </c>
      <c r="H234" s="66">
        <v>160000</v>
      </c>
      <c r="I234" s="100">
        <v>26218.87</v>
      </c>
      <c r="J234" s="66">
        <v>25</v>
      </c>
      <c r="K234" s="98">
        <v>4592</v>
      </c>
      <c r="L234" s="3">
        <f t="shared" si="16"/>
        <v>11359.999999999998</v>
      </c>
      <c r="M234" s="3">
        <f t="shared" si="17"/>
        <v>2080</v>
      </c>
      <c r="N234" s="97">
        <v>4864</v>
      </c>
      <c r="O234" s="3">
        <f t="shared" si="18"/>
        <v>11344</v>
      </c>
      <c r="P234" s="3"/>
      <c r="Q234" s="3">
        <f t="shared" si="19"/>
        <v>34240</v>
      </c>
      <c r="R234" s="99">
        <v>35699.870000000003</v>
      </c>
      <c r="S234" s="96">
        <f t="shared" si="15"/>
        <v>24784</v>
      </c>
      <c r="T234" s="101">
        <v>124300.13</v>
      </c>
      <c r="U234" s="94" t="s">
        <v>232</v>
      </c>
      <c r="V234" s="95" t="s">
        <v>364</v>
      </c>
    </row>
    <row r="235" spans="1:22" s="5" customFormat="1" ht="22.5" customHeight="1">
      <c r="A235" s="59">
        <v>229</v>
      </c>
      <c r="B235" s="84" t="s">
        <v>108</v>
      </c>
      <c r="C235" s="107" t="s">
        <v>92</v>
      </c>
      <c r="D235" s="112" t="s">
        <v>278</v>
      </c>
      <c r="E235" s="4" t="s">
        <v>231</v>
      </c>
      <c r="F235" s="60">
        <v>44805</v>
      </c>
      <c r="G235" s="60">
        <v>44986</v>
      </c>
      <c r="H235" s="66">
        <v>35000</v>
      </c>
      <c r="I235" s="100">
        <v>0</v>
      </c>
      <c r="J235" s="66">
        <v>25</v>
      </c>
      <c r="K235" s="98">
        <v>1004.5</v>
      </c>
      <c r="L235" s="3">
        <f t="shared" si="16"/>
        <v>2485</v>
      </c>
      <c r="M235" s="3">
        <f t="shared" si="17"/>
        <v>455</v>
      </c>
      <c r="N235" s="97">
        <v>1064</v>
      </c>
      <c r="O235" s="3">
        <f t="shared" si="18"/>
        <v>2481.5</v>
      </c>
      <c r="P235" s="3"/>
      <c r="Q235" s="3">
        <f t="shared" si="19"/>
        <v>7490</v>
      </c>
      <c r="R235" s="99">
        <v>5737.74</v>
      </c>
      <c r="S235" s="96">
        <f t="shared" si="15"/>
        <v>5421.5</v>
      </c>
      <c r="T235" s="101">
        <v>29262.26</v>
      </c>
      <c r="U235" s="94" t="s">
        <v>232</v>
      </c>
      <c r="V235" s="95" t="s">
        <v>364</v>
      </c>
    </row>
    <row r="236" spans="1:22" s="5" customFormat="1">
      <c r="A236" s="59">
        <v>230</v>
      </c>
      <c r="B236" s="84" t="s">
        <v>123</v>
      </c>
      <c r="C236" s="107" t="s">
        <v>124</v>
      </c>
      <c r="D236" s="112" t="s">
        <v>754</v>
      </c>
      <c r="E236" s="4" t="s">
        <v>231</v>
      </c>
      <c r="F236" s="60">
        <v>44805</v>
      </c>
      <c r="G236" s="60">
        <v>44986</v>
      </c>
      <c r="H236" s="66">
        <v>60000</v>
      </c>
      <c r="I236" s="100">
        <v>3184.19</v>
      </c>
      <c r="J236" s="66">
        <v>25</v>
      </c>
      <c r="K236" s="98">
        <v>1722</v>
      </c>
      <c r="L236" s="3">
        <f t="shared" si="16"/>
        <v>4260</v>
      </c>
      <c r="M236" s="3">
        <f t="shared" si="17"/>
        <v>780</v>
      </c>
      <c r="N236" s="97">
        <v>1824</v>
      </c>
      <c r="O236" s="3">
        <f t="shared" si="18"/>
        <v>4254</v>
      </c>
      <c r="P236" s="3"/>
      <c r="Q236" s="3">
        <f t="shared" si="19"/>
        <v>12840</v>
      </c>
      <c r="R236" s="99">
        <v>8267.64</v>
      </c>
      <c r="S236" s="96">
        <f t="shared" si="15"/>
        <v>9294</v>
      </c>
      <c r="T236" s="101">
        <v>51732.36</v>
      </c>
      <c r="U236" s="94" t="s">
        <v>232</v>
      </c>
      <c r="V236" s="95" t="s">
        <v>364</v>
      </c>
    </row>
    <row r="237" spans="1:22" s="5" customFormat="1">
      <c r="A237" s="59">
        <v>231</v>
      </c>
      <c r="B237" s="84" t="s">
        <v>196</v>
      </c>
      <c r="C237" s="107" t="s">
        <v>30</v>
      </c>
      <c r="D237" s="112" t="s">
        <v>957</v>
      </c>
      <c r="E237" s="4" t="s">
        <v>231</v>
      </c>
      <c r="F237" s="60">
        <v>44805</v>
      </c>
      <c r="G237" s="60">
        <v>44986</v>
      </c>
      <c r="H237" s="66">
        <v>20000</v>
      </c>
      <c r="I237" s="100">
        <v>0</v>
      </c>
      <c r="J237" s="66">
        <v>25</v>
      </c>
      <c r="K237" s="98">
        <v>574</v>
      </c>
      <c r="L237" s="3">
        <f t="shared" si="16"/>
        <v>1419.9999999999998</v>
      </c>
      <c r="M237" s="3">
        <f t="shared" si="17"/>
        <v>260</v>
      </c>
      <c r="N237" s="97">
        <v>608</v>
      </c>
      <c r="O237" s="3">
        <f t="shared" si="18"/>
        <v>1418</v>
      </c>
      <c r="P237" s="3"/>
      <c r="Q237" s="3">
        <f t="shared" si="19"/>
        <v>4280</v>
      </c>
      <c r="R237" s="99">
        <v>1207</v>
      </c>
      <c r="S237" s="96">
        <f t="shared" si="15"/>
        <v>3098</v>
      </c>
      <c r="T237" s="101">
        <v>18793</v>
      </c>
      <c r="U237" s="94" t="s">
        <v>232</v>
      </c>
      <c r="V237" s="95" t="s">
        <v>364</v>
      </c>
    </row>
    <row r="238" spans="1:22" s="5" customFormat="1" ht="21" customHeight="1">
      <c r="A238" s="59">
        <v>232</v>
      </c>
      <c r="B238" s="84" t="s">
        <v>628</v>
      </c>
      <c r="C238" s="107" t="s">
        <v>122</v>
      </c>
      <c r="D238" s="112" t="s">
        <v>930</v>
      </c>
      <c r="E238" s="4" t="s">
        <v>231</v>
      </c>
      <c r="F238" s="60">
        <v>44805</v>
      </c>
      <c r="G238" s="60">
        <v>44986</v>
      </c>
      <c r="H238" s="66">
        <v>60000</v>
      </c>
      <c r="I238" s="100">
        <v>3486.68</v>
      </c>
      <c r="J238" s="66">
        <v>25</v>
      </c>
      <c r="K238" s="98">
        <v>1722</v>
      </c>
      <c r="L238" s="3">
        <f t="shared" si="16"/>
        <v>4260</v>
      </c>
      <c r="M238" s="3">
        <f t="shared" si="17"/>
        <v>780</v>
      </c>
      <c r="N238" s="97">
        <v>1824</v>
      </c>
      <c r="O238" s="3">
        <f t="shared" si="18"/>
        <v>4254</v>
      </c>
      <c r="P238" s="3"/>
      <c r="Q238" s="3">
        <f t="shared" si="19"/>
        <v>12840</v>
      </c>
      <c r="R238" s="99">
        <v>7057.68</v>
      </c>
      <c r="S238" s="96">
        <f t="shared" si="15"/>
        <v>9294</v>
      </c>
      <c r="T238" s="101">
        <v>52942.32</v>
      </c>
      <c r="U238" s="94" t="s">
        <v>232</v>
      </c>
      <c r="V238" s="95" t="s">
        <v>364</v>
      </c>
    </row>
    <row r="239" spans="1:22" s="5" customFormat="1" ht="23.25" customHeight="1">
      <c r="A239" s="59">
        <v>233</v>
      </c>
      <c r="B239" s="84" t="s">
        <v>656</v>
      </c>
      <c r="C239" s="107" t="s">
        <v>30</v>
      </c>
      <c r="D239" s="112" t="s">
        <v>671</v>
      </c>
      <c r="E239" s="4" t="s">
        <v>231</v>
      </c>
      <c r="F239" s="60">
        <v>44805</v>
      </c>
      <c r="G239" s="60">
        <v>44986</v>
      </c>
      <c r="H239" s="66">
        <v>20000</v>
      </c>
      <c r="I239" s="100">
        <v>0</v>
      </c>
      <c r="J239" s="66">
        <v>25</v>
      </c>
      <c r="K239" s="98">
        <v>574</v>
      </c>
      <c r="L239" s="3">
        <f t="shared" si="16"/>
        <v>1419.9999999999998</v>
      </c>
      <c r="M239" s="3">
        <f t="shared" si="17"/>
        <v>260</v>
      </c>
      <c r="N239" s="97">
        <v>608</v>
      </c>
      <c r="O239" s="3">
        <f t="shared" si="18"/>
        <v>1418</v>
      </c>
      <c r="P239" s="3"/>
      <c r="Q239" s="3">
        <f t="shared" si="19"/>
        <v>4280</v>
      </c>
      <c r="R239" s="99">
        <v>1207</v>
      </c>
      <c r="S239" s="96">
        <f t="shared" si="15"/>
        <v>3098</v>
      </c>
      <c r="T239" s="101">
        <v>18793</v>
      </c>
      <c r="U239" s="94" t="s">
        <v>232</v>
      </c>
      <c r="V239" s="95" t="s">
        <v>364</v>
      </c>
    </row>
    <row r="240" spans="1:22" s="5" customFormat="1">
      <c r="A240" s="59">
        <v>234</v>
      </c>
      <c r="B240" s="84" t="s">
        <v>180</v>
      </c>
      <c r="C240" s="107" t="s">
        <v>30</v>
      </c>
      <c r="D240" s="112" t="s">
        <v>937</v>
      </c>
      <c r="E240" s="4" t="s">
        <v>231</v>
      </c>
      <c r="F240" s="60">
        <v>44805</v>
      </c>
      <c r="G240" s="60">
        <v>44986</v>
      </c>
      <c r="H240" s="66">
        <v>20000</v>
      </c>
      <c r="I240" s="100">
        <v>0</v>
      </c>
      <c r="J240" s="66">
        <v>25</v>
      </c>
      <c r="K240" s="98">
        <v>574</v>
      </c>
      <c r="L240" s="3">
        <f t="shared" si="16"/>
        <v>1419.9999999999998</v>
      </c>
      <c r="M240" s="3">
        <f t="shared" si="17"/>
        <v>260</v>
      </c>
      <c r="N240" s="97">
        <v>608</v>
      </c>
      <c r="O240" s="3">
        <f t="shared" si="18"/>
        <v>1418</v>
      </c>
      <c r="P240" s="3"/>
      <c r="Q240" s="3">
        <f t="shared" si="19"/>
        <v>4280</v>
      </c>
      <c r="R240" s="99">
        <v>1207</v>
      </c>
      <c r="S240" s="96">
        <f t="shared" si="15"/>
        <v>3098</v>
      </c>
      <c r="T240" s="101">
        <v>18793</v>
      </c>
      <c r="U240" s="94" t="s">
        <v>232</v>
      </c>
      <c r="V240" s="95" t="s">
        <v>364</v>
      </c>
    </row>
    <row r="241" spans="1:22" s="5" customFormat="1">
      <c r="A241" s="59">
        <v>235</v>
      </c>
      <c r="B241" s="84" t="s">
        <v>835</v>
      </c>
      <c r="C241" s="107" t="s">
        <v>747</v>
      </c>
      <c r="D241" s="112" t="s">
        <v>756</v>
      </c>
      <c r="E241" s="4" t="s">
        <v>231</v>
      </c>
      <c r="F241" s="60">
        <v>44866</v>
      </c>
      <c r="G241" s="60">
        <v>45078</v>
      </c>
      <c r="H241" s="66">
        <v>50000</v>
      </c>
      <c r="I241" s="100">
        <v>1854</v>
      </c>
      <c r="J241" s="66">
        <v>25</v>
      </c>
      <c r="K241" s="98">
        <v>1435</v>
      </c>
      <c r="L241" s="3">
        <f t="shared" si="16"/>
        <v>3549.9999999999995</v>
      </c>
      <c r="M241" s="3">
        <f t="shared" si="17"/>
        <v>650</v>
      </c>
      <c r="N241" s="97">
        <v>1520</v>
      </c>
      <c r="O241" s="3">
        <f t="shared" si="18"/>
        <v>3545.0000000000005</v>
      </c>
      <c r="P241" s="3"/>
      <c r="Q241" s="3">
        <f t="shared" si="19"/>
        <v>10700</v>
      </c>
      <c r="R241" s="99">
        <v>4834</v>
      </c>
      <c r="S241" s="96">
        <f t="shared" si="15"/>
        <v>7745</v>
      </c>
      <c r="T241" s="101">
        <v>45166</v>
      </c>
      <c r="U241" s="94" t="s">
        <v>232</v>
      </c>
      <c r="V241" s="95" t="s">
        <v>364</v>
      </c>
    </row>
    <row r="242" spans="1:22" s="5" customFormat="1">
      <c r="A242" s="59">
        <v>236</v>
      </c>
      <c r="B242" s="84" t="s">
        <v>500</v>
      </c>
      <c r="C242" s="107" t="s">
        <v>30</v>
      </c>
      <c r="D242" s="112" t="s">
        <v>704</v>
      </c>
      <c r="E242" s="4" t="s">
        <v>231</v>
      </c>
      <c r="F242" s="60">
        <v>44958</v>
      </c>
      <c r="G242" s="60">
        <v>45139</v>
      </c>
      <c r="H242" s="66">
        <v>31000</v>
      </c>
      <c r="I242" s="100">
        <v>0</v>
      </c>
      <c r="J242" s="66">
        <v>25</v>
      </c>
      <c r="K242" s="98">
        <v>889.7</v>
      </c>
      <c r="L242" s="3">
        <f t="shared" si="16"/>
        <v>2201</v>
      </c>
      <c r="M242" s="3">
        <f t="shared" si="17"/>
        <v>403</v>
      </c>
      <c r="N242" s="97">
        <v>942.4</v>
      </c>
      <c r="O242" s="3">
        <f t="shared" si="18"/>
        <v>2197.9</v>
      </c>
      <c r="P242" s="3"/>
      <c r="Q242" s="3">
        <f t="shared" si="19"/>
        <v>6634</v>
      </c>
      <c r="R242" s="99">
        <v>1857.1</v>
      </c>
      <c r="S242" s="96">
        <f t="shared" si="15"/>
        <v>4801.8999999999996</v>
      </c>
      <c r="T242" s="101">
        <v>29142.9</v>
      </c>
      <c r="U242" s="94" t="s">
        <v>232</v>
      </c>
      <c r="V242" s="95" t="s">
        <v>364</v>
      </c>
    </row>
    <row r="243" spans="1:22" s="5" customFormat="1" ht="18.75" customHeight="1">
      <c r="A243" s="59">
        <v>237</v>
      </c>
      <c r="B243" s="84" t="s">
        <v>771</v>
      </c>
      <c r="C243" s="107" t="s">
        <v>30</v>
      </c>
      <c r="D243" s="112" t="s">
        <v>779</v>
      </c>
      <c r="E243" s="4" t="s">
        <v>231</v>
      </c>
      <c r="F243" s="60">
        <v>44927</v>
      </c>
      <c r="G243" s="60">
        <v>45108</v>
      </c>
      <c r="H243" s="66">
        <v>20000</v>
      </c>
      <c r="I243" s="100">
        <v>0</v>
      </c>
      <c r="J243" s="66">
        <v>25</v>
      </c>
      <c r="K243" s="98">
        <v>574</v>
      </c>
      <c r="L243" s="3">
        <f t="shared" si="16"/>
        <v>1419.9999999999998</v>
      </c>
      <c r="M243" s="3">
        <f t="shared" si="17"/>
        <v>260</v>
      </c>
      <c r="N243" s="97">
        <v>608</v>
      </c>
      <c r="O243" s="3">
        <f t="shared" si="18"/>
        <v>1418</v>
      </c>
      <c r="P243" s="3"/>
      <c r="Q243" s="3">
        <f t="shared" si="19"/>
        <v>4280</v>
      </c>
      <c r="R243" s="99">
        <v>1207</v>
      </c>
      <c r="S243" s="96">
        <f t="shared" si="15"/>
        <v>3098</v>
      </c>
      <c r="T243" s="101">
        <v>18793</v>
      </c>
      <c r="U243" s="94" t="s">
        <v>232</v>
      </c>
      <c r="V243" s="95" t="s">
        <v>364</v>
      </c>
    </row>
    <row r="244" spans="1:22" s="5" customFormat="1" ht="20.25" customHeight="1">
      <c r="A244" s="59">
        <v>238</v>
      </c>
      <c r="B244" s="84" t="s">
        <v>772</v>
      </c>
      <c r="C244" s="107" t="s">
        <v>30</v>
      </c>
      <c r="D244" s="112" t="s">
        <v>779</v>
      </c>
      <c r="E244" s="4" t="s">
        <v>231</v>
      </c>
      <c r="F244" s="60">
        <v>44927</v>
      </c>
      <c r="G244" s="60">
        <v>45108</v>
      </c>
      <c r="H244" s="66">
        <v>20000</v>
      </c>
      <c r="I244" s="100">
        <v>0</v>
      </c>
      <c r="J244" s="66">
        <v>25</v>
      </c>
      <c r="K244" s="98">
        <v>574</v>
      </c>
      <c r="L244" s="3">
        <f t="shared" si="16"/>
        <v>1419.9999999999998</v>
      </c>
      <c r="M244" s="3">
        <f t="shared" si="17"/>
        <v>260</v>
      </c>
      <c r="N244" s="97">
        <v>608</v>
      </c>
      <c r="O244" s="3">
        <f t="shared" si="18"/>
        <v>1418</v>
      </c>
      <c r="P244" s="3"/>
      <c r="Q244" s="3">
        <f t="shared" si="19"/>
        <v>4280</v>
      </c>
      <c r="R244" s="99">
        <v>1207</v>
      </c>
      <c r="S244" s="96">
        <f t="shared" si="15"/>
        <v>3098</v>
      </c>
      <c r="T244" s="101">
        <v>18793</v>
      </c>
      <c r="U244" s="94" t="s">
        <v>232</v>
      </c>
      <c r="V244" s="95" t="s">
        <v>364</v>
      </c>
    </row>
    <row r="245" spans="1:22" s="5" customFormat="1" ht="20.25" customHeight="1">
      <c r="A245" s="59">
        <v>239</v>
      </c>
      <c r="B245" s="84" t="s">
        <v>657</v>
      </c>
      <c r="C245" s="107" t="s">
        <v>535</v>
      </c>
      <c r="D245" s="112" t="s">
        <v>811</v>
      </c>
      <c r="E245" s="4" t="s">
        <v>231</v>
      </c>
      <c r="F245" s="60">
        <v>44805</v>
      </c>
      <c r="G245" s="60">
        <v>44986</v>
      </c>
      <c r="H245" s="66">
        <v>35000</v>
      </c>
      <c r="I245" s="100">
        <v>0</v>
      </c>
      <c r="J245" s="66">
        <v>25</v>
      </c>
      <c r="K245" s="98">
        <v>1004.5</v>
      </c>
      <c r="L245" s="3">
        <f t="shared" si="16"/>
        <v>2485</v>
      </c>
      <c r="M245" s="3">
        <f t="shared" si="17"/>
        <v>455</v>
      </c>
      <c r="N245" s="97">
        <v>1064</v>
      </c>
      <c r="O245" s="3">
        <f t="shared" si="18"/>
        <v>2481.5</v>
      </c>
      <c r="P245" s="3"/>
      <c r="Q245" s="3">
        <f t="shared" si="19"/>
        <v>7490</v>
      </c>
      <c r="R245" s="99">
        <v>2093.5</v>
      </c>
      <c r="S245" s="96">
        <f t="shared" si="15"/>
        <v>5421.5</v>
      </c>
      <c r="T245" s="101">
        <v>32906.5</v>
      </c>
      <c r="U245" s="94" t="s">
        <v>232</v>
      </c>
      <c r="V245" s="95" t="s">
        <v>364</v>
      </c>
    </row>
    <row r="246" spans="1:22" s="5" customFormat="1" ht="18" customHeight="1">
      <c r="A246" s="59">
        <v>240</v>
      </c>
      <c r="B246" s="84" t="s">
        <v>597</v>
      </c>
      <c r="C246" s="107" t="s">
        <v>92</v>
      </c>
      <c r="D246" s="112" t="s">
        <v>238</v>
      </c>
      <c r="E246" s="4" t="s">
        <v>231</v>
      </c>
      <c r="F246" s="60">
        <v>44835</v>
      </c>
      <c r="G246" s="60">
        <v>45017</v>
      </c>
      <c r="H246" s="66">
        <v>60000</v>
      </c>
      <c r="I246" s="100">
        <v>3486.68</v>
      </c>
      <c r="J246" s="66">
        <v>25</v>
      </c>
      <c r="K246" s="98">
        <v>1722</v>
      </c>
      <c r="L246" s="3">
        <f t="shared" si="16"/>
        <v>4260</v>
      </c>
      <c r="M246" s="3">
        <f t="shared" si="17"/>
        <v>780</v>
      </c>
      <c r="N246" s="97">
        <v>1824</v>
      </c>
      <c r="O246" s="3">
        <f t="shared" si="18"/>
        <v>4254</v>
      </c>
      <c r="P246" s="3"/>
      <c r="Q246" s="3">
        <f t="shared" si="19"/>
        <v>12840</v>
      </c>
      <c r="R246" s="99">
        <v>7057.68</v>
      </c>
      <c r="S246" s="96">
        <f t="shared" si="15"/>
        <v>9294</v>
      </c>
      <c r="T246" s="101">
        <v>52942.32</v>
      </c>
      <c r="U246" s="94" t="s">
        <v>232</v>
      </c>
      <c r="V246" s="95" t="s">
        <v>365</v>
      </c>
    </row>
    <row r="247" spans="1:22" s="5" customFormat="1" ht="19.5" customHeight="1">
      <c r="A247" s="59">
        <v>241</v>
      </c>
      <c r="B247" s="84" t="s">
        <v>64</v>
      </c>
      <c r="C247" s="107" t="s">
        <v>23</v>
      </c>
      <c r="D247" s="112" t="s">
        <v>240</v>
      </c>
      <c r="E247" s="4" t="s">
        <v>231</v>
      </c>
      <c r="F247" s="60">
        <v>44896</v>
      </c>
      <c r="G247" s="60">
        <v>45078</v>
      </c>
      <c r="H247" s="66">
        <v>30000</v>
      </c>
      <c r="I247" s="100">
        <v>0</v>
      </c>
      <c r="J247" s="66">
        <v>25</v>
      </c>
      <c r="K247" s="98">
        <v>861</v>
      </c>
      <c r="L247" s="3">
        <f t="shared" si="16"/>
        <v>2130</v>
      </c>
      <c r="M247" s="3">
        <f t="shared" si="17"/>
        <v>390</v>
      </c>
      <c r="N247" s="97">
        <v>912</v>
      </c>
      <c r="O247" s="3">
        <f t="shared" si="18"/>
        <v>2127</v>
      </c>
      <c r="P247" s="3"/>
      <c r="Q247" s="3">
        <f t="shared" si="19"/>
        <v>6420</v>
      </c>
      <c r="R247" s="99">
        <v>2598</v>
      </c>
      <c r="S247" s="96">
        <f t="shared" si="15"/>
        <v>4647</v>
      </c>
      <c r="T247" s="101">
        <v>27402</v>
      </c>
      <c r="U247" s="94" t="s">
        <v>232</v>
      </c>
      <c r="V247" s="95" t="s">
        <v>365</v>
      </c>
    </row>
    <row r="248" spans="1:22" s="5" customFormat="1" ht="24">
      <c r="A248" s="59">
        <v>242</v>
      </c>
      <c r="B248" s="84" t="s">
        <v>316</v>
      </c>
      <c r="C248" s="107" t="s">
        <v>9</v>
      </c>
      <c r="D248" s="112" t="s">
        <v>360</v>
      </c>
      <c r="E248" s="4" t="s">
        <v>231</v>
      </c>
      <c r="F248" s="60">
        <v>44961</v>
      </c>
      <c r="G248" s="60">
        <v>45142</v>
      </c>
      <c r="H248" s="66">
        <v>130000</v>
      </c>
      <c r="I248" s="100">
        <v>19162.12</v>
      </c>
      <c r="J248" s="66">
        <v>25</v>
      </c>
      <c r="K248" s="98">
        <v>3731</v>
      </c>
      <c r="L248" s="3">
        <f t="shared" si="16"/>
        <v>9230</v>
      </c>
      <c r="M248" s="3">
        <f t="shared" si="17"/>
        <v>1690</v>
      </c>
      <c r="N248" s="97">
        <v>3952</v>
      </c>
      <c r="O248" s="3">
        <f t="shared" si="18"/>
        <v>9217</v>
      </c>
      <c r="P248" s="3"/>
      <c r="Q248" s="3">
        <f t="shared" si="19"/>
        <v>27820</v>
      </c>
      <c r="R248" s="99">
        <v>26970.12</v>
      </c>
      <c r="S248" s="96">
        <f t="shared" si="15"/>
        <v>20137</v>
      </c>
      <c r="T248" s="101">
        <v>103029.88</v>
      </c>
      <c r="U248" s="94" t="s">
        <v>232</v>
      </c>
      <c r="V248" s="95" t="s">
        <v>364</v>
      </c>
    </row>
    <row r="249" spans="1:22" s="5" customFormat="1">
      <c r="A249" s="59">
        <v>243</v>
      </c>
      <c r="B249" s="84" t="s">
        <v>333</v>
      </c>
      <c r="C249" s="107" t="s">
        <v>30</v>
      </c>
      <c r="D249" s="112" t="s">
        <v>754</v>
      </c>
      <c r="E249" s="4" t="s">
        <v>231</v>
      </c>
      <c r="F249" s="60">
        <v>44927</v>
      </c>
      <c r="G249" s="60">
        <v>45108</v>
      </c>
      <c r="H249" s="66">
        <v>20000</v>
      </c>
      <c r="I249" s="100">
        <v>0</v>
      </c>
      <c r="J249" s="66">
        <v>25</v>
      </c>
      <c r="K249" s="98">
        <v>574</v>
      </c>
      <c r="L249" s="3">
        <f t="shared" si="16"/>
        <v>1419.9999999999998</v>
      </c>
      <c r="M249" s="3">
        <f t="shared" si="17"/>
        <v>260</v>
      </c>
      <c r="N249" s="97">
        <v>608</v>
      </c>
      <c r="O249" s="3">
        <f t="shared" si="18"/>
        <v>1418</v>
      </c>
      <c r="P249" s="3"/>
      <c r="Q249" s="3">
        <f t="shared" si="19"/>
        <v>4280</v>
      </c>
      <c r="R249" s="99">
        <v>1207</v>
      </c>
      <c r="S249" s="96">
        <f t="shared" si="15"/>
        <v>3098</v>
      </c>
      <c r="T249" s="101">
        <v>18793</v>
      </c>
      <c r="U249" s="94" t="s">
        <v>232</v>
      </c>
      <c r="V249" s="95" t="s">
        <v>364</v>
      </c>
    </row>
    <row r="250" spans="1:22" s="5" customFormat="1" ht="24">
      <c r="A250" s="59">
        <v>244</v>
      </c>
      <c r="B250" s="84" t="s">
        <v>326</v>
      </c>
      <c r="C250" s="107" t="s">
        <v>357</v>
      </c>
      <c r="D250" s="112" t="s">
        <v>247</v>
      </c>
      <c r="E250" s="4" t="s">
        <v>231</v>
      </c>
      <c r="F250" s="60">
        <v>44983</v>
      </c>
      <c r="G250" s="60">
        <v>45164</v>
      </c>
      <c r="H250" s="66">
        <v>65000</v>
      </c>
      <c r="I250" s="100">
        <v>4427.58</v>
      </c>
      <c r="J250" s="66">
        <v>25</v>
      </c>
      <c r="K250" s="98">
        <v>1865.5</v>
      </c>
      <c r="L250" s="3">
        <f t="shared" si="16"/>
        <v>4615</v>
      </c>
      <c r="M250" s="3">
        <f t="shared" si="17"/>
        <v>845</v>
      </c>
      <c r="N250" s="97">
        <v>1976</v>
      </c>
      <c r="O250" s="3">
        <f t="shared" si="18"/>
        <v>4608.5</v>
      </c>
      <c r="P250" s="3"/>
      <c r="Q250" s="3">
        <f t="shared" si="19"/>
        <v>13910</v>
      </c>
      <c r="R250" s="99">
        <v>8294.08</v>
      </c>
      <c r="S250" s="96">
        <f t="shared" si="15"/>
        <v>10068.5</v>
      </c>
      <c r="T250" s="101">
        <v>56705.919999999998</v>
      </c>
      <c r="U250" s="94" t="s">
        <v>232</v>
      </c>
      <c r="V250" s="95" t="s">
        <v>364</v>
      </c>
    </row>
    <row r="251" spans="1:22" s="5" customFormat="1">
      <c r="A251" s="59">
        <v>245</v>
      </c>
      <c r="B251" s="84" t="s">
        <v>140</v>
      </c>
      <c r="C251" s="107" t="s">
        <v>30</v>
      </c>
      <c r="D251" s="112" t="s">
        <v>760</v>
      </c>
      <c r="E251" s="4" t="s">
        <v>231</v>
      </c>
      <c r="F251" s="60">
        <v>44835</v>
      </c>
      <c r="G251" s="60">
        <v>45017</v>
      </c>
      <c r="H251" s="66">
        <v>20000</v>
      </c>
      <c r="I251" s="100">
        <v>0</v>
      </c>
      <c r="J251" s="66">
        <v>25</v>
      </c>
      <c r="K251" s="98">
        <v>574</v>
      </c>
      <c r="L251" s="3">
        <f t="shared" si="16"/>
        <v>1419.9999999999998</v>
      </c>
      <c r="M251" s="3">
        <f t="shared" si="17"/>
        <v>260</v>
      </c>
      <c r="N251" s="97">
        <v>608</v>
      </c>
      <c r="O251" s="3">
        <f t="shared" si="18"/>
        <v>1418</v>
      </c>
      <c r="P251" s="3"/>
      <c r="Q251" s="3">
        <f t="shared" si="19"/>
        <v>4280</v>
      </c>
      <c r="R251" s="99">
        <v>1307</v>
      </c>
      <c r="S251" s="96">
        <f t="shared" ref="S251:S314" si="20">L251+M251+O251</f>
        <v>3098</v>
      </c>
      <c r="T251" s="101">
        <v>18693</v>
      </c>
      <c r="U251" s="94" t="s">
        <v>232</v>
      </c>
      <c r="V251" s="95" t="s">
        <v>364</v>
      </c>
    </row>
    <row r="252" spans="1:22" s="5" customFormat="1">
      <c r="A252" s="59">
        <v>246</v>
      </c>
      <c r="B252" s="84" t="s">
        <v>285</v>
      </c>
      <c r="C252" s="107" t="s">
        <v>21</v>
      </c>
      <c r="D252" s="112" t="s">
        <v>284</v>
      </c>
      <c r="E252" s="4" t="s">
        <v>231</v>
      </c>
      <c r="F252" s="60">
        <v>44866</v>
      </c>
      <c r="G252" s="60">
        <v>45047</v>
      </c>
      <c r="H252" s="66">
        <v>30000</v>
      </c>
      <c r="I252" s="100">
        <v>0</v>
      </c>
      <c r="J252" s="66">
        <v>25</v>
      </c>
      <c r="K252" s="98">
        <v>861</v>
      </c>
      <c r="L252" s="3">
        <f t="shared" si="16"/>
        <v>2130</v>
      </c>
      <c r="M252" s="3">
        <f t="shared" si="17"/>
        <v>390</v>
      </c>
      <c r="N252" s="97">
        <v>912</v>
      </c>
      <c r="O252" s="3">
        <f t="shared" si="18"/>
        <v>2127</v>
      </c>
      <c r="P252" s="3"/>
      <c r="Q252" s="3">
        <f t="shared" si="19"/>
        <v>6420</v>
      </c>
      <c r="R252" s="99">
        <v>1798</v>
      </c>
      <c r="S252" s="96">
        <f t="shared" si="20"/>
        <v>4647</v>
      </c>
      <c r="T252" s="101">
        <v>28202</v>
      </c>
      <c r="U252" s="94" t="s">
        <v>232</v>
      </c>
      <c r="V252" s="95" t="s">
        <v>364</v>
      </c>
    </row>
    <row r="253" spans="1:22" s="5" customFormat="1" ht="24">
      <c r="A253" s="59">
        <v>247</v>
      </c>
      <c r="B253" s="84" t="s">
        <v>836</v>
      </c>
      <c r="C253" s="107" t="s">
        <v>8</v>
      </c>
      <c r="D253" s="112" t="s">
        <v>264</v>
      </c>
      <c r="E253" s="4" t="s">
        <v>231</v>
      </c>
      <c r="F253" s="60">
        <v>44866</v>
      </c>
      <c r="G253" s="60">
        <v>45078</v>
      </c>
      <c r="H253" s="66">
        <v>160000</v>
      </c>
      <c r="I253" s="100">
        <v>26218.87</v>
      </c>
      <c r="J253" s="66">
        <v>25</v>
      </c>
      <c r="K253" s="98">
        <v>4592</v>
      </c>
      <c r="L253" s="3">
        <f t="shared" si="16"/>
        <v>11359.999999999998</v>
      </c>
      <c r="M253" s="3">
        <f t="shared" si="17"/>
        <v>2080</v>
      </c>
      <c r="N253" s="97">
        <v>4864</v>
      </c>
      <c r="O253" s="3">
        <f t="shared" si="18"/>
        <v>11344</v>
      </c>
      <c r="P253" s="3"/>
      <c r="Q253" s="3">
        <f t="shared" si="19"/>
        <v>34240</v>
      </c>
      <c r="R253" s="99">
        <v>35699.870000000003</v>
      </c>
      <c r="S253" s="96">
        <f t="shared" si="20"/>
        <v>24784</v>
      </c>
      <c r="T253" s="101">
        <v>124300.13</v>
      </c>
      <c r="U253" s="94" t="s">
        <v>232</v>
      </c>
      <c r="V253" s="95" t="s">
        <v>364</v>
      </c>
    </row>
    <row r="254" spans="1:22" s="5" customFormat="1" ht="21" customHeight="1">
      <c r="A254" s="59">
        <v>248</v>
      </c>
      <c r="B254" s="84" t="s">
        <v>303</v>
      </c>
      <c r="C254" s="107" t="s">
        <v>9</v>
      </c>
      <c r="D254" s="112" t="s">
        <v>240</v>
      </c>
      <c r="E254" s="4" t="s">
        <v>231</v>
      </c>
      <c r="F254" s="60">
        <v>44958</v>
      </c>
      <c r="G254" s="60">
        <v>45139</v>
      </c>
      <c r="H254" s="66">
        <v>130000</v>
      </c>
      <c r="I254" s="100">
        <v>19162.12</v>
      </c>
      <c r="J254" s="66">
        <v>25</v>
      </c>
      <c r="K254" s="98">
        <v>3731</v>
      </c>
      <c r="L254" s="3">
        <f t="shared" si="16"/>
        <v>9230</v>
      </c>
      <c r="M254" s="3">
        <f t="shared" si="17"/>
        <v>1690</v>
      </c>
      <c r="N254" s="97">
        <v>3952</v>
      </c>
      <c r="O254" s="3">
        <f t="shared" si="18"/>
        <v>9217</v>
      </c>
      <c r="P254" s="3"/>
      <c r="Q254" s="3">
        <f t="shared" si="19"/>
        <v>27820</v>
      </c>
      <c r="R254" s="99">
        <v>28925.1</v>
      </c>
      <c r="S254" s="96">
        <f t="shared" si="20"/>
        <v>20137</v>
      </c>
      <c r="T254" s="101">
        <v>101074.9</v>
      </c>
      <c r="U254" s="94" t="s">
        <v>232</v>
      </c>
      <c r="V254" s="95" t="s">
        <v>364</v>
      </c>
    </row>
    <row r="255" spans="1:22" s="5" customFormat="1">
      <c r="A255" s="59">
        <v>249</v>
      </c>
      <c r="B255" s="84" t="s">
        <v>115</v>
      </c>
      <c r="C255" s="107" t="s">
        <v>9</v>
      </c>
      <c r="D255" s="112" t="s">
        <v>241</v>
      </c>
      <c r="E255" s="4" t="s">
        <v>231</v>
      </c>
      <c r="F255" s="60">
        <v>44983</v>
      </c>
      <c r="G255" s="60">
        <v>45164</v>
      </c>
      <c r="H255" s="66">
        <v>80000</v>
      </c>
      <c r="I255" s="100">
        <v>7400.87</v>
      </c>
      <c r="J255" s="66">
        <v>25</v>
      </c>
      <c r="K255" s="98">
        <v>2296</v>
      </c>
      <c r="L255" s="3">
        <f t="shared" si="16"/>
        <v>5679.9999999999991</v>
      </c>
      <c r="M255" s="3">
        <f t="shared" si="17"/>
        <v>1040</v>
      </c>
      <c r="N255" s="97">
        <v>2432</v>
      </c>
      <c r="O255" s="3">
        <f t="shared" si="18"/>
        <v>5672</v>
      </c>
      <c r="P255" s="3"/>
      <c r="Q255" s="3">
        <f t="shared" si="19"/>
        <v>17120</v>
      </c>
      <c r="R255" s="99">
        <v>12253.87</v>
      </c>
      <c r="S255" s="96">
        <f t="shared" si="20"/>
        <v>12392</v>
      </c>
      <c r="T255" s="101">
        <v>67746.13</v>
      </c>
      <c r="U255" s="94" t="s">
        <v>232</v>
      </c>
      <c r="V255" s="95" t="s">
        <v>365</v>
      </c>
    </row>
    <row r="256" spans="1:22" s="5" customFormat="1" ht="20.25" customHeight="1">
      <c r="A256" s="59">
        <v>250</v>
      </c>
      <c r="B256" s="84" t="s">
        <v>598</v>
      </c>
      <c r="C256" s="107" t="s">
        <v>350</v>
      </c>
      <c r="D256" s="112" t="s">
        <v>361</v>
      </c>
      <c r="E256" s="4" t="s">
        <v>231</v>
      </c>
      <c r="F256" s="60">
        <v>44835</v>
      </c>
      <c r="G256" s="60">
        <v>45017</v>
      </c>
      <c r="H256" s="66">
        <v>60000</v>
      </c>
      <c r="I256" s="100">
        <v>3486.68</v>
      </c>
      <c r="J256" s="66">
        <v>25</v>
      </c>
      <c r="K256" s="98">
        <v>1722</v>
      </c>
      <c r="L256" s="3">
        <f t="shared" si="16"/>
        <v>4260</v>
      </c>
      <c r="M256" s="3">
        <f t="shared" si="17"/>
        <v>780</v>
      </c>
      <c r="N256" s="97">
        <v>1824</v>
      </c>
      <c r="O256" s="3">
        <f t="shared" si="18"/>
        <v>4254</v>
      </c>
      <c r="P256" s="3"/>
      <c r="Q256" s="3">
        <f t="shared" si="19"/>
        <v>12840</v>
      </c>
      <c r="R256" s="99">
        <v>7157.68</v>
      </c>
      <c r="S256" s="96">
        <f t="shared" si="20"/>
        <v>9294</v>
      </c>
      <c r="T256" s="101">
        <v>52842.32</v>
      </c>
      <c r="U256" s="94" t="s">
        <v>232</v>
      </c>
      <c r="V256" s="95" t="s">
        <v>365</v>
      </c>
    </row>
    <row r="257" spans="1:22" s="5" customFormat="1" ht="21" customHeight="1">
      <c r="A257" s="59">
        <v>251</v>
      </c>
      <c r="B257" s="84" t="s">
        <v>371</v>
      </c>
      <c r="C257" s="107" t="s">
        <v>69</v>
      </c>
      <c r="D257" s="112" t="s">
        <v>647</v>
      </c>
      <c r="E257" s="4" t="s">
        <v>231</v>
      </c>
      <c r="F257" s="60">
        <v>44958</v>
      </c>
      <c r="G257" s="60">
        <v>45139</v>
      </c>
      <c r="H257" s="66">
        <v>55000</v>
      </c>
      <c r="I257" s="100">
        <v>2559.6799999999998</v>
      </c>
      <c r="J257" s="66">
        <v>25</v>
      </c>
      <c r="K257" s="98">
        <v>1578.5</v>
      </c>
      <c r="L257" s="3">
        <f t="shared" si="16"/>
        <v>3904.9999999999995</v>
      </c>
      <c r="M257" s="3">
        <f t="shared" si="17"/>
        <v>715</v>
      </c>
      <c r="N257" s="97">
        <v>1672</v>
      </c>
      <c r="O257" s="3">
        <f t="shared" si="18"/>
        <v>3899.5000000000005</v>
      </c>
      <c r="P257" s="3"/>
      <c r="Q257" s="3">
        <f t="shared" si="19"/>
        <v>11770</v>
      </c>
      <c r="R257" s="99">
        <v>5935.18</v>
      </c>
      <c r="S257" s="96">
        <f t="shared" si="20"/>
        <v>8519.5</v>
      </c>
      <c r="T257" s="101">
        <v>49064.82</v>
      </c>
      <c r="U257" s="94" t="s">
        <v>232</v>
      </c>
      <c r="V257" s="95" t="s">
        <v>365</v>
      </c>
    </row>
    <row r="258" spans="1:22" s="5" customFormat="1" ht="23.25" customHeight="1">
      <c r="A258" s="59">
        <v>252</v>
      </c>
      <c r="B258" s="84" t="s">
        <v>373</v>
      </c>
      <c r="C258" s="107" t="s">
        <v>349</v>
      </c>
      <c r="D258" s="112" t="s">
        <v>240</v>
      </c>
      <c r="E258" s="4" t="s">
        <v>231</v>
      </c>
      <c r="F258" s="60">
        <v>44896</v>
      </c>
      <c r="G258" s="60">
        <v>45078</v>
      </c>
      <c r="H258" s="66">
        <v>65000</v>
      </c>
      <c r="I258" s="100">
        <v>4427.58</v>
      </c>
      <c r="J258" s="66">
        <v>25</v>
      </c>
      <c r="K258" s="98">
        <v>1865.5</v>
      </c>
      <c r="L258" s="3">
        <f t="shared" si="16"/>
        <v>4615</v>
      </c>
      <c r="M258" s="3">
        <f t="shared" si="17"/>
        <v>845</v>
      </c>
      <c r="N258" s="97">
        <v>1976</v>
      </c>
      <c r="O258" s="3">
        <f t="shared" si="18"/>
        <v>4608.5</v>
      </c>
      <c r="P258" s="3"/>
      <c r="Q258" s="3">
        <f t="shared" si="19"/>
        <v>13910</v>
      </c>
      <c r="R258" s="99">
        <v>9894.08</v>
      </c>
      <c r="S258" s="96">
        <f t="shared" si="20"/>
        <v>10068.5</v>
      </c>
      <c r="T258" s="101">
        <v>55105.919999999998</v>
      </c>
      <c r="U258" s="94" t="s">
        <v>232</v>
      </c>
      <c r="V258" s="95" t="s">
        <v>365</v>
      </c>
    </row>
    <row r="259" spans="1:22" s="5" customFormat="1" ht="21.75" customHeight="1">
      <c r="A259" s="59">
        <v>253</v>
      </c>
      <c r="B259" s="84" t="s">
        <v>370</v>
      </c>
      <c r="C259" s="107" t="s">
        <v>29</v>
      </c>
      <c r="D259" s="112" t="s">
        <v>252</v>
      </c>
      <c r="E259" s="4" t="s">
        <v>231</v>
      </c>
      <c r="F259" s="60">
        <v>44835</v>
      </c>
      <c r="G259" s="60">
        <v>45017</v>
      </c>
      <c r="H259" s="66">
        <v>50000</v>
      </c>
      <c r="I259" s="100">
        <v>1854</v>
      </c>
      <c r="J259" s="66">
        <v>25</v>
      </c>
      <c r="K259" s="98">
        <v>1435</v>
      </c>
      <c r="L259" s="3">
        <f t="shared" si="16"/>
        <v>3549.9999999999995</v>
      </c>
      <c r="M259" s="3">
        <f t="shared" si="17"/>
        <v>650</v>
      </c>
      <c r="N259" s="97">
        <v>1520</v>
      </c>
      <c r="O259" s="3">
        <f t="shared" si="18"/>
        <v>3545.0000000000005</v>
      </c>
      <c r="P259" s="3"/>
      <c r="Q259" s="3">
        <f t="shared" si="19"/>
        <v>10700</v>
      </c>
      <c r="R259" s="99">
        <v>4834</v>
      </c>
      <c r="S259" s="96">
        <f t="shared" si="20"/>
        <v>7745</v>
      </c>
      <c r="T259" s="101">
        <v>45166</v>
      </c>
      <c r="U259" s="94" t="s">
        <v>232</v>
      </c>
      <c r="V259" s="95" t="s">
        <v>364</v>
      </c>
    </row>
    <row r="260" spans="1:22" s="5" customFormat="1" ht="24">
      <c r="A260" s="59">
        <v>254</v>
      </c>
      <c r="B260" s="84" t="s">
        <v>450</v>
      </c>
      <c r="C260" s="107" t="s">
        <v>349</v>
      </c>
      <c r="D260" s="112" t="s">
        <v>247</v>
      </c>
      <c r="E260" s="4" t="s">
        <v>231</v>
      </c>
      <c r="F260" s="60">
        <v>44805</v>
      </c>
      <c r="G260" s="60">
        <v>44986</v>
      </c>
      <c r="H260" s="66">
        <v>40000</v>
      </c>
      <c r="I260" s="100">
        <v>442.65</v>
      </c>
      <c r="J260" s="66">
        <v>25</v>
      </c>
      <c r="K260" s="98">
        <v>1148</v>
      </c>
      <c r="L260" s="3">
        <f t="shared" si="16"/>
        <v>2839.9999999999995</v>
      </c>
      <c r="M260" s="3">
        <f t="shared" si="17"/>
        <v>520</v>
      </c>
      <c r="N260" s="97">
        <v>1216</v>
      </c>
      <c r="O260" s="3">
        <f t="shared" si="18"/>
        <v>2836</v>
      </c>
      <c r="P260" s="3"/>
      <c r="Q260" s="3">
        <f t="shared" si="19"/>
        <v>8560</v>
      </c>
      <c r="R260" s="99">
        <v>2831.65</v>
      </c>
      <c r="S260" s="96">
        <f t="shared" si="20"/>
        <v>6196</v>
      </c>
      <c r="T260" s="101">
        <v>37168.35</v>
      </c>
      <c r="U260" s="94" t="s">
        <v>232</v>
      </c>
      <c r="V260" s="95" t="s">
        <v>364</v>
      </c>
    </row>
    <row r="261" spans="1:22" s="5" customFormat="1" ht="24" customHeight="1">
      <c r="A261" s="59">
        <v>255</v>
      </c>
      <c r="B261" s="84" t="s">
        <v>56</v>
      </c>
      <c r="C261" s="107" t="s">
        <v>4</v>
      </c>
      <c r="D261" s="112" t="s">
        <v>807</v>
      </c>
      <c r="E261" s="4" t="s">
        <v>231</v>
      </c>
      <c r="F261" s="60">
        <v>44805</v>
      </c>
      <c r="G261" s="60">
        <v>44986</v>
      </c>
      <c r="H261" s="66">
        <v>75000</v>
      </c>
      <c r="I261" s="100">
        <v>6006.89</v>
      </c>
      <c r="J261" s="66">
        <v>25</v>
      </c>
      <c r="K261" s="98">
        <v>2152.5</v>
      </c>
      <c r="L261" s="3">
        <f t="shared" si="16"/>
        <v>5324.9999999999991</v>
      </c>
      <c r="M261" s="3">
        <f t="shared" si="17"/>
        <v>975</v>
      </c>
      <c r="N261" s="97">
        <v>2280</v>
      </c>
      <c r="O261" s="3">
        <f t="shared" si="18"/>
        <v>5317.5</v>
      </c>
      <c r="P261" s="3"/>
      <c r="Q261" s="3">
        <f t="shared" si="19"/>
        <v>16050</v>
      </c>
      <c r="R261" s="99">
        <v>12707.48</v>
      </c>
      <c r="S261" s="96">
        <f t="shared" si="20"/>
        <v>11617.5</v>
      </c>
      <c r="T261" s="101">
        <v>62292.52</v>
      </c>
      <c r="U261" s="94" t="s">
        <v>232</v>
      </c>
      <c r="V261" s="95" t="s">
        <v>365</v>
      </c>
    </row>
    <row r="262" spans="1:22" s="5" customFormat="1">
      <c r="A262" s="59">
        <v>256</v>
      </c>
      <c r="B262" s="84" t="s">
        <v>499</v>
      </c>
      <c r="C262" s="107" t="s">
        <v>30</v>
      </c>
      <c r="D262" s="112" t="s">
        <v>929</v>
      </c>
      <c r="E262" s="4" t="s">
        <v>231</v>
      </c>
      <c r="F262" s="60">
        <v>44958</v>
      </c>
      <c r="G262" s="60">
        <v>45139</v>
      </c>
      <c r="H262" s="66">
        <v>20000</v>
      </c>
      <c r="I262" s="100">
        <v>0</v>
      </c>
      <c r="J262" s="66">
        <v>25</v>
      </c>
      <c r="K262" s="98">
        <v>574</v>
      </c>
      <c r="L262" s="3">
        <f t="shared" si="16"/>
        <v>1419.9999999999998</v>
      </c>
      <c r="M262" s="3">
        <f t="shared" si="17"/>
        <v>260</v>
      </c>
      <c r="N262" s="97">
        <v>608</v>
      </c>
      <c r="O262" s="3">
        <f t="shared" si="18"/>
        <v>1418</v>
      </c>
      <c r="P262" s="3"/>
      <c r="Q262" s="3">
        <f t="shared" si="19"/>
        <v>4280</v>
      </c>
      <c r="R262" s="99">
        <v>1207</v>
      </c>
      <c r="S262" s="96">
        <f t="shared" si="20"/>
        <v>3098</v>
      </c>
      <c r="T262" s="101">
        <v>18793</v>
      </c>
      <c r="U262" s="94" t="s">
        <v>232</v>
      </c>
      <c r="V262" s="95" t="s">
        <v>364</v>
      </c>
    </row>
    <row r="263" spans="1:22" s="5" customFormat="1" ht="20.25" customHeight="1">
      <c r="A263" s="59">
        <v>257</v>
      </c>
      <c r="B263" s="84" t="s">
        <v>658</v>
      </c>
      <c r="C263" s="107" t="s">
        <v>349</v>
      </c>
      <c r="D263" s="112" t="s">
        <v>240</v>
      </c>
      <c r="E263" s="4" t="s">
        <v>231</v>
      </c>
      <c r="F263" s="60">
        <v>44805</v>
      </c>
      <c r="G263" s="60">
        <v>44986</v>
      </c>
      <c r="H263" s="66">
        <v>65000</v>
      </c>
      <c r="I263" s="100">
        <v>4427.58</v>
      </c>
      <c r="J263" s="66">
        <v>25</v>
      </c>
      <c r="K263" s="98">
        <v>1865.5</v>
      </c>
      <c r="L263" s="3">
        <f t="shared" si="16"/>
        <v>4615</v>
      </c>
      <c r="M263" s="3">
        <f t="shared" si="17"/>
        <v>845</v>
      </c>
      <c r="N263" s="97">
        <v>1976</v>
      </c>
      <c r="O263" s="3">
        <f t="shared" si="18"/>
        <v>4608.5</v>
      </c>
      <c r="P263" s="3"/>
      <c r="Q263" s="3">
        <f t="shared" si="19"/>
        <v>13910</v>
      </c>
      <c r="R263" s="99">
        <v>12309.74</v>
      </c>
      <c r="S263" s="96">
        <f t="shared" si="20"/>
        <v>10068.5</v>
      </c>
      <c r="T263" s="101">
        <v>52690.26</v>
      </c>
      <c r="U263" s="94" t="s">
        <v>232</v>
      </c>
      <c r="V263" s="95" t="s">
        <v>364</v>
      </c>
    </row>
    <row r="264" spans="1:22" s="5" customFormat="1" ht="24" customHeight="1">
      <c r="A264" s="59">
        <v>258</v>
      </c>
      <c r="B264" s="84" t="s">
        <v>477</v>
      </c>
      <c r="C264" s="107" t="s">
        <v>30</v>
      </c>
      <c r="D264" s="112" t="s">
        <v>239</v>
      </c>
      <c r="E264" s="4" t="s">
        <v>231</v>
      </c>
      <c r="F264" s="60">
        <v>44805</v>
      </c>
      <c r="G264" s="60">
        <v>44986</v>
      </c>
      <c r="H264" s="66">
        <v>16500</v>
      </c>
      <c r="I264" s="100">
        <v>0</v>
      </c>
      <c r="J264" s="66">
        <v>25</v>
      </c>
      <c r="K264" s="98">
        <v>473.55</v>
      </c>
      <c r="L264" s="3">
        <f t="shared" ref="L264:L327" si="21">H264*0.071</f>
        <v>1171.5</v>
      </c>
      <c r="M264" s="3">
        <f t="shared" ref="M264:M327" si="22">H264*0.013</f>
        <v>214.5</v>
      </c>
      <c r="N264" s="97">
        <v>501.6</v>
      </c>
      <c r="O264" s="3">
        <f t="shared" ref="O264:O327" si="23">H264*0.0709</f>
        <v>1169.8500000000001</v>
      </c>
      <c r="P264" s="3"/>
      <c r="Q264" s="3">
        <f t="shared" ref="Q264:Q327" si="24">SUM(K264:P264)</f>
        <v>3531</v>
      </c>
      <c r="R264" s="99">
        <v>1000.15</v>
      </c>
      <c r="S264" s="96">
        <f t="shared" si="20"/>
        <v>2555.8500000000004</v>
      </c>
      <c r="T264" s="101">
        <v>15499.85</v>
      </c>
      <c r="U264" s="94" t="s">
        <v>232</v>
      </c>
      <c r="V264" s="95" t="s">
        <v>364</v>
      </c>
    </row>
    <row r="265" spans="1:22" s="5" customFormat="1">
      <c r="A265" s="59">
        <v>259</v>
      </c>
      <c r="B265" s="84" t="s">
        <v>380</v>
      </c>
      <c r="C265" s="107" t="s">
        <v>21</v>
      </c>
      <c r="D265" s="112" t="s">
        <v>274</v>
      </c>
      <c r="E265" s="4" t="s">
        <v>231</v>
      </c>
      <c r="F265" s="60">
        <v>44835</v>
      </c>
      <c r="G265" s="60">
        <v>45017</v>
      </c>
      <c r="H265" s="66">
        <v>31000</v>
      </c>
      <c r="I265" s="100">
        <v>0</v>
      </c>
      <c r="J265" s="66">
        <v>25</v>
      </c>
      <c r="K265" s="98">
        <v>889.7</v>
      </c>
      <c r="L265" s="3">
        <f t="shared" si="21"/>
        <v>2201</v>
      </c>
      <c r="M265" s="3">
        <f t="shared" si="22"/>
        <v>403</v>
      </c>
      <c r="N265" s="97">
        <v>942.4</v>
      </c>
      <c r="O265" s="3">
        <f t="shared" si="23"/>
        <v>2197.9</v>
      </c>
      <c r="P265" s="3"/>
      <c r="Q265" s="3">
        <f t="shared" si="24"/>
        <v>6634</v>
      </c>
      <c r="R265" s="99">
        <v>5759.1</v>
      </c>
      <c r="S265" s="96">
        <f t="shared" si="20"/>
        <v>4801.8999999999996</v>
      </c>
      <c r="T265" s="101">
        <v>25240.9</v>
      </c>
      <c r="U265" s="94" t="s">
        <v>232</v>
      </c>
      <c r="V265" s="95" t="s">
        <v>364</v>
      </c>
    </row>
    <row r="266" spans="1:22" s="5" customFormat="1" ht="18.75" customHeight="1">
      <c r="A266" s="59">
        <v>260</v>
      </c>
      <c r="B266" s="84" t="s">
        <v>509</v>
      </c>
      <c r="C266" s="107" t="s">
        <v>30</v>
      </c>
      <c r="D266" s="112" t="s">
        <v>946</v>
      </c>
      <c r="E266" s="4" t="s">
        <v>231</v>
      </c>
      <c r="F266" s="60">
        <v>44958</v>
      </c>
      <c r="G266" s="60">
        <v>45139</v>
      </c>
      <c r="H266" s="66">
        <v>20000</v>
      </c>
      <c r="I266" s="100">
        <v>0</v>
      </c>
      <c r="J266" s="66">
        <v>25</v>
      </c>
      <c r="K266" s="98">
        <v>574</v>
      </c>
      <c r="L266" s="3">
        <f t="shared" si="21"/>
        <v>1419.9999999999998</v>
      </c>
      <c r="M266" s="3">
        <f t="shared" si="22"/>
        <v>260</v>
      </c>
      <c r="N266" s="97">
        <v>608</v>
      </c>
      <c r="O266" s="3">
        <f t="shared" si="23"/>
        <v>1418</v>
      </c>
      <c r="P266" s="3"/>
      <c r="Q266" s="3">
        <f t="shared" si="24"/>
        <v>4280</v>
      </c>
      <c r="R266" s="99">
        <v>1207</v>
      </c>
      <c r="S266" s="96">
        <f t="shared" si="20"/>
        <v>3098</v>
      </c>
      <c r="T266" s="101">
        <v>18793</v>
      </c>
      <c r="U266" s="94" t="s">
        <v>232</v>
      </c>
      <c r="V266" s="95" t="s">
        <v>364</v>
      </c>
    </row>
    <row r="267" spans="1:22" s="5" customFormat="1" ht="23.25" customHeight="1">
      <c r="A267" s="59">
        <v>261</v>
      </c>
      <c r="B267" s="84" t="s">
        <v>465</v>
      </c>
      <c r="C267" s="107" t="s">
        <v>30</v>
      </c>
      <c r="D267" s="112" t="s">
        <v>929</v>
      </c>
      <c r="E267" s="4" t="s">
        <v>231</v>
      </c>
      <c r="F267" s="60">
        <v>44958</v>
      </c>
      <c r="G267" s="60">
        <v>45139</v>
      </c>
      <c r="H267" s="66">
        <v>20000</v>
      </c>
      <c r="I267" s="100">
        <v>0</v>
      </c>
      <c r="J267" s="66">
        <v>25</v>
      </c>
      <c r="K267" s="98">
        <v>574</v>
      </c>
      <c r="L267" s="3">
        <f t="shared" si="21"/>
        <v>1419.9999999999998</v>
      </c>
      <c r="M267" s="3">
        <f t="shared" si="22"/>
        <v>260</v>
      </c>
      <c r="N267" s="97">
        <v>608</v>
      </c>
      <c r="O267" s="3">
        <f t="shared" si="23"/>
        <v>1418</v>
      </c>
      <c r="P267" s="3"/>
      <c r="Q267" s="3">
        <f t="shared" si="24"/>
        <v>4280</v>
      </c>
      <c r="R267" s="99">
        <v>1207</v>
      </c>
      <c r="S267" s="96">
        <f t="shared" si="20"/>
        <v>3098</v>
      </c>
      <c r="T267" s="101">
        <v>18793</v>
      </c>
      <c r="U267" s="94" t="s">
        <v>232</v>
      </c>
      <c r="V267" s="95" t="s">
        <v>364</v>
      </c>
    </row>
    <row r="268" spans="1:22" s="5" customFormat="1" ht="23.25" customHeight="1">
      <c r="A268" s="59">
        <v>262</v>
      </c>
      <c r="B268" s="84" t="s">
        <v>773</v>
      </c>
      <c r="C268" s="107" t="s">
        <v>19</v>
      </c>
      <c r="D268" s="112" t="s">
        <v>671</v>
      </c>
      <c r="E268" s="4" t="s">
        <v>231</v>
      </c>
      <c r="F268" s="60">
        <v>44927</v>
      </c>
      <c r="G268" s="60">
        <v>45108</v>
      </c>
      <c r="H268" s="66">
        <v>30000</v>
      </c>
      <c r="I268" s="100">
        <v>0</v>
      </c>
      <c r="J268" s="66">
        <v>25</v>
      </c>
      <c r="K268" s="98">
        <v>861</v>
      </c>
      <c r="L268" s="3">
        <f t="shared" si="21"/>
        <v>2130</v>
      </c>
      <c r="M268" s="3">
        <f t="shared" si="22"/>
        <v>390</v>
      </c>
      <c r="N268" s="97">
        <v>912</v>
      </c>
      <c r="O268" s="3">
        <f t="shared" si="23"/>
        <v>2127</v>
      </c>
      <c r="P268" s="3"/>
      <c r="Q268" s="3">
        <f t="shared" si="24"/>
        <v>6420</v>
      </c>
      <c r="R268" s="99">
        <v>1798</v>
      </c>
      <c r="S268" s="96">
        <f t="shared" si="20"/>
        <v>4647</v>
      </c>
      <c r="T268" s="101">
        <v>28202</v>
      </c>
      <c r="U268" s="94" t="s">
        <v>232</v>
      </c>
      <c r="V268" s="95" t="s">
        <v>364</v>
      </c>
    </row>
    <row r="269" spans="1:22" s="5" customFormat="1">
      <c r="A269" s="59">
        <v>263</v>
      </c>
      <c r="B269" s="84" t="s">
        <v>162</v>
      </c>
      <c r="C269" s="107" t="s">
        <v>30</v>
      </c>
      <c r="D269" s="112" t="s">
        <v>934</v>
      </c>
      <c r="E269" s="4" t="s">
        <v>231</v>
      </c>
      <c r="F269" s="60">
        <v>44835</v>
      </c>
      <c r="G269" s="60">
        <v>45017</v>
      </c>
      <c r="H269" s="66">
        <v>20000</v>
      </c>
      <c r="I269" s="100">
        <v>0</v>
      </c>
      <c r="J269" s="66">
        <v>25</v>
      </c>
      <c r="K269" s="98">
        <v>574</v>
      </c>
      <c r="L269" s="3">
        <f t="shared" si="21"/>
        <v>1419.9999999999998</v>
      </c>
      <c r="M269" s="3">
        <f t="shared" si="22"/>
        <v>260</v>
      </c>
      <c r="N269" s="97">
        <v>608</v>
      </c>
      <c r="O269" s="3">
        <f t="shared" si="23"/>
        <v>1418</v>
      </c>
      <c r="P269" s="3"/>
      <c r="Q269" s="3">
        <f t="shared" si="24"/>
        <v>4280</v>
      </c>
      <c r="R269" s="99">
        <v>2719.45</v>
      </c>
      <c r="S269" s="96">
        <f t="shared" si="20"/>
        <v>3098</v>
      </c>
      <c r="T269" s="101">
        <v>17280.55</v>
      </c>
      <c r="U269" s="94" t="s">
        <v>232</v>
      </c>
      <c r="V269" s="95" t="s">
        <v>364</v>
      </c>
    </row>
    <row r="270" spans="1:22" s="5" customFormat="1">
      <c r="A270" s="59">
        <v>264</v>
      </c>
      <c r="B270" s="84" t="s">
        <v>338</v>
      </c>
      <c r="C270" s="107" t="s">
        <v>30</v>
      </c>
      <c r="D270" s="112" t="s">
        <v>950</v>
      </c>
      <c r="E270" s="4" t="s">
        <v>231</v>
      </c>
      <c r="F270" s="60">
        <v>44958</v>
      </c>
      <c r="G270" s="60">
        <v>45139</v>
      </c>
      <c r="H270" s="66">
        <v>20000</v>
      </c>
      <c r="I270" s="100">
        <v>0</v>
      </c>
      <c r="J270" s="66">
        <v>25</v>
      </c>
      <c r="K270" s="98">
        <v>574</v>
      </c>
      <c r="L270" s="3">
        <f t="shared" si="21"/>
        <v>1419.9999999999998</v>
      </c>
      <c r="M270" s="3">
        <f t="shared" si="22"/>
        <v>260</v>
      </c>
      <c r="N270" s="97">
        <v>608</v>
      </c>
      <c r="O270" s="3">
        <f t="shared" si="23"/>
        <v>1418</v>
      </c>
      <c r="P270" s="3"/>
      <c r="Q270" s="3">
        <f t="shared" si="24"/>
        <v>4280</v>
      </c>
      <c r="R270" s="99">
        <v>1307</v>
      </c>
      <c r="S270" s="96">
        <f t="shared" si="20"/>
        <v>3098</v>
      </c>
      <c r="T270" s="101">
        <v>18693</v>
      </c>
      <c r="U270" s="94" t="s">
        <v>232</v>
      </c>
      <c r="V270" s="95" t="s">
        <v>364</v>
      </c>
    </row>
    <row r="271" spans="1:22" s="5" customFormat="1">
      <c r="A271" s="59">
        <v>265</v>
      </c>
      <c r="B271" s="84" t="s">
        <v>958</v>
      </c>
      <c r="C271" s="107" t="s">
        <v>955</v>
      </c>
      <c r="D271" s="112" t="s">
        <v>807</v>
      </c>
      <c r="E271" s="4" t="s">
        <v>231</v>
      </c>
      <c r="F271" s="60">
        <v>44927</v>
      </c>
      <c r="G271" s="60">
        <v>45078</v>
      </c>
      <c r="H271" s="66">
        <v>30000</v>
      </c>
      <c r="I271" s="100">
        <v>0</v>
      </c>
      <c r="J271" s="66">
        <v>25</v>
      </c>
      <c r="K271" s="98">
        <v>861</v>
      </c>
      <c r="L271" s="3">
        <f t="shared" si="21"/>
        <v>2130</v>
      </c>
      <c r="M271" s="3">
        <f t="shared" si="22"/>
        <v>390</v>
      </c>
      <c r="N271" s="97">
        <v>912</v>
      </c>
      <c r="O271" s="3">
        <f t="shared" si="23"/>
        <v>2127</v>
      </c>
      <c r="P271" s="3"/>
      <c r="Q271" s="3">
        <f t="shared" si="24"/>
        <v>6420</v>
      </c>
      <c r="R271" s="99">
        <v>1798</v>
      </c>
      <c r="S271" s="96">
        <f t="shared" si="20"/>
        <v>4647</v>
      </c>
      <c r="T271" s="101">
        <v>28202</v>
      </c>
      <c r="U271" s="94" t="s">
        <v>232</v>
      </c>
      <c r="V271" s="95" t="s">
        <v>364</v>
      </c>
    </row>
    <row r="272" spans="1:22" s="5" customFormat="1">
      <c r="A272" s="59">
        <v>266</v>
      </c>
      <c r="B272" s="84" t="s">
        <v>329</v>
      </c>
      <c r="C272" s="107" t="s">
        <v>124</v>
      </c>
      <c r="D272" s="112" t="s">
        <v>902</v>
      </c>
      <c r="E272" s="4" t="s">
        <v>231</v>
      </c>
      <c r="F272" s="60">
        <v>44835</v>
      </c>
      <c r="G272" s="60">
        <v>45017</v>
      </c>
      <c r="H272" s="66">
        <v>60000</v>
      </c>
      <c r="I272" s="100">
        <v>3486.68</v>
      </c>
      <c r="J272" s="66">
        <v>25</v>
      </c>
      <c r="K272" s="98">
        <v>1722</v>
      </c>
      <c r="L272" s="3">
        <f t="shared" si="21"/>
        <v>4260</v>
      </c>
      <c r="M272" s="3">
        <f t="shared" si="22"/>
        <v>780</v>
      </c>
      <c r="N272" s="97">
        <v>1824</v>
      </c>
      <c r="O272" s="3">
        <f t="shared" si="23"/>
        <v>4254</v>
      </c>
      <c r="P272" s="3"/>
      <c r="Q272" s="3">
        <f t="shared" si="24"/>
        <v>12840</v>
      </c>
      <c r="R272" s="99">
        <v>8810.48</v>
      </c>
      <c r="S272" s="96">
        <f t="shared" si="20"/>
        <v>9294</v>
      </c>
      <c r="T272" s="101">
        <v>51189.52</v>
      </c>
      <c r="U272" s="94" t="s">
        <v>232</v>
      </c>
      <c r="V272" s="95" t="s">
        <v>364</v>
      </c>
    </row>
    <row r="273" spans="1:22" s="5" customFormat="1">
      <c r="A273" s="59">
        <v>267</v>
      </c>
      <c r="B273" s="84" t="s">
        <v>194</v>
      </c>
      <c r="C273" s="107" t="s">
        <v>124</v>
      </c>
      <c r="D273" s="112" t="s">
        <v>959</v>
      </c>
      <c r="E273" s="4" t="s">
        <v>231</v>
      </c>
      <c r="F273" s="60">
        <v>44805</v>
      </c>
      <c r="G273" s="60">
        <v>44986</v>
      </c>
      <c r="H273" s="66">
        <v>60000</v>
      </c>
      <c r="I273" s="100">
        <v>3486.68</v>
      </c>
      <c r="J273" s="66">
        <v>25</v>
      </c>
      <c r="K273" s="98">
        <v>1722</v>
      </c>
      <c r="L273" s="3">
        <f t="shared" si="21"/>
        <v>4260</v>
      </c>
      <c r="M273" s="3">
        <f t="shared" si="22"/>
        <v>780</v>
      </c>
      <c r="N273" s="97">
        <v>1824</v>
      </c>
      <c r="O273" s="3">
        <f t="shared" si="23"/>
        <v>4254</v>
      </c>
      <c r="P273" s="3"/>
      <c r="Q273" s="3">
        <f t="shared" si="24"/>
        <v>12840</v>
      </c>
      <c r="R273" s="99">
        <v>7057.68</v>
      </c>
      <c r="S273" s="96">
        <f t="shared" si="20"/>
        <v>9294</v>
      </c>
      <c r="T273" s="101">
        <v>52942.32</v>
      </c>
      <c r="U273" s="94" t="s">
        <v>232</v>
      </c>
      <c r="V273" s="95" t="s">
        <v>364</v>
      </c>
    </row>
    <row r="274" spans="1:22" s="5" customFormat="1" ht="20.25" customHeight="1">
      <c r="A274" s="59">
        <v>268</v>
      </c>
      <c r="B274" s="84" t="s">
        <v>719</v>
      </c>
      <c r="C274" s="107" t="s">
        <v>749</v>
      </c>
      <c r="D274" s="112" t="s">
        <v>246</v>
      </c>
      <c r="E274" s="4" t="s">
        <v>231</v>
      </c>
      <c r="F274" s="60">
        <v>44896</v>
      </c>
      <c r="G274" s="60">
        <v>45078</v>
      </c>
      <c r="H274" s="66">
        <v>80000</v>
      </c>
      <c r="I274" s="100">
        <v>7400.87</v>
      </c>
      <c r="J274" s="66">
        <v>25</v>
      </c>
      <c r="K274" s="98">
        <v>2296</v>
      </c>
      <c r="L274" s="3">
        <f t="shared" si="21"/>
        <v>5679.9999999999991</v>
      </c>
      <c r="M274" s="3">
        <f t="shared" si="22"/>
        <v>1040</v>
      </c>
      <c r="N274" s="97">
        <v>2432</v>
      </c>
      <c r="O274" s="3">
        <f t="shared" si="23"/>
        <v>5672</v>
      </c>
      <c r="P274" s="3"/>
      <c r="Q274" s="3">
        <f t="shared" si="24"/>
        <v>17120</v>
      </c>
      <c r="R274" s="99">
        <v>12153.87</v>
      </c>
      <c r="S274" s="96">
        <f t="shared" si="20"/>
        <v>12392</v>
      </c>
      <c r="T274" s="101">
        <v>67846.13</v>
      </c>
      <c r="U274" s="94" t="s">
        <v>232</v>
      </c>
      <c r="V274" s="95" t="s">
        <v>364</v>
      </c>
    </row>
    <row r="275" spans="1:22" s="5" customFormat="1">
      <c r="A275" s="59">
        <v>269</v>
      </c>
      <c r="B275" s="84" t="s">
        <v>960</v>
      </c>
      <c r="C275" s="107" t="s">
        <v>30</v>
      </c>
      <c r="D275" s="112" t="s">
        <v>930</v>
      </c>
      <c r="E275" s="4" t="s">
        <v>231</v>
      </c>
      <c r="F275" s="60">
        <v>44896</v>
      </c>
      <c r="G275" s="60">
        <v>45078</v>
      </c>
      <c r="H275" s="66">
        <v>20000</v>
      </c>
      <c r="I275" s="100">
        <v>0</v>
      </c>
      <c r="J275" s="66">
        <v>25</v>
      </c>
      <c r="K275" s="98">
        <v>574</v>
      </c>
      <c r="L275" s="3">
        <f t="shared" si="21"/>
        <v>1419.9999999999998</v>
      </c>
      <c r="M275" s="3">
        <f t="shared" si="22"/>
        <v>260</v>
      </c>
      <c r="N275" s="97">
        <v>608</v>
      </c>
      <c r="O275" s="3">
        <f t="shared" si="23"/>
        <v>1418</v>
      </c>
      <c r="P275" s="3"/>
      <c r="Q275" s="3">
        <f t="shared" si="24"/>
        <v>4280</v>
      </c>
      <c r="R275" s="99">
        <v>1207</v>
      </c>
      <c r="S275" s="96">
        <f t="shared" si="20"/>
        <v>3098</v>
      </c>
      <c r="T275" s="101">
        <v>18793</v>
      </c>
      <c r="U275" s="94" t="s">
        <v>232</v>
      </c>
      <c r="V275" s="95" t="s">
        <v>364</v>
      </c>
    </row>
    <row r="276" spans="1:22" s="5" customFormat="1">
      <c r="A276" s="59">
        <v>270</v>
      </c>
      <c r="B276" s="84" t="s">
        <v>186</v>
      </c>
      <c r="C276" s="107" t="s">
        <v>124</v>
      </c>
      <c r="D276" s="112" t="s">
        <v>859</v>
      </c>
      <c r="E276" s="4" t="s">
        <v>231</v>
      </c>
      <c r="F276" s="60">
        <v>44835</v>
      </c>
      <c r="G276" s="60">
        <v>45017</v>
      </c>
      <c r="H276" s="66">
        <v>60000</v>
      </c>
      <c r="I276" s="100">
        <v>3486.68</v>
      </c>
      <c r="J276" s="66">
        <v>25</v>
      </c>
      <c r="K276" s="98">
        <v>1722</v>
      </c>
      <c r="L276" s="3">
        <f t="shared" si="21"/>
        <v>4260</v>
      </c>
      <c r="M276" s="3">
        <f t="shared" si="22"/>
        <v>780</v>
      </c>
      <c r="N276" s="97">
        <v>1824</v>
      </c>
      <c r="O276" s="3">
        <f t="shared" si="23"/>
        <v>4254</v>
      </c>
      <c r="P276" s="3"/>
      <c r="Q276" s="3">
        <f t="shared" si="24"/>
        <v>12840</v>
      </c>
      <c r="R276" s="99">
        <v>7057.68</v>
      </c>
      <c r="S276" s="96">
        <f t="shared" si="20"/>
        <v>9294</v>
      </c>
      <c r="T276" s="101">
        <v>52942.32</v>
      </c>
      <c r="U276" s="94" t="s">
        <v>232</v>
      </c>
      <c r="V276" s="95" t="s">
        <v>364</v>
      </c>
    </row>
    <row r="277" spans="1:22" s="1" customFormat="1" ht="24">
      <c r="A277" s="59">
        <v>271</v>
      </c>
      <c r="B277" s="84" t="s">
        <v>399</v>
      </c>
      <c r="C277" s="107" t="s">
        <v>107</v>
      </c>
      <c r="D277" s="112" t="s">
        <v>283</v>
      </c>
      <c r="E277" s="4" t="s">
        <v>231</v>
      </c>
      <c r="F277" s="60">
        <v>44958</v>
      </c>
      <c r="G277" s="60">
        <v>45139</v>
      </c>
      <c r="H277" s="66">
        <v>40000</v>
      </c>
      <c r="I277" s="100">
        <v>442.65</v>
      </c>
      <c r="J277" s="66">
        <v>25</v>
      </c>
      <c r="K277" s="98">
        <v>1148</v>
      </c>
      <c r="L277" s="3">
        <f t="shared" si="21"/>
        <v>2839.9999999999995</v>
      </c>
      <c r="M277" s="3">
        <f t="shared" si="22"/>
        <v>520</v>
      </c>
      <c r="N277" s="97">
        <v>1216</v>
      </c>
      <c r="O277" s="3">
        <f t="shared" si="23"/>
        <v>2836</v>
      </c>
      <c r="P277" s="3"/>
      <c r="Q277" s="3">
        <f t="shared" si="24"/>
        <v>8560</v>
      </c>
      <c r="R277" s="99">
        <v>4292.93</v>
      </c>
      <c r="S277" s="96">
        <f t="shared" si="20"/>
        <v>6196</v>
      </c>
      <c r="T277" s="101">
        <v>35707.07</v>
      </c>
      <c r="U277" s="94" t="s">
        <v>232</v>
      </c>
      <c r="V277" s="95" t="s">
        <v>364</v>
      </c>
    </row>
    <row r="278" spans="1:22" s="5" customFormat="1" ht="24.75" customHeight="1">
      <c r="A278" s="59">
        <v>272</v>
      </c>
      <c r="B278" s="84" t="s">
        <v>184</v>
      </c>
      <c r="C278" s="107" t="s">
        <v>30</v>
      </c>
      <c r="D278" s="112" t="s">
        <v>703</v>
      </c>
      <c r="E278" s="4" t="s">
        <v>231</v>
      </c>
      <c r="F278" s="60">
        <v>44835</v>
      </c>
      <c r="G278" s="60">
        <v>45017</v>
      </c>
      <c r="H278" s="66">
        <v>20000</v>
      </c>
      <c r="I278" s="100">
        <v>0</v>
      </c>
      <c r="J278" s="66">
        <v>25</v>
      </c>
      <c r="K278" s="98">
        <v>574</v>
      </c>
      <c r="L278" s="3">
        <f t="shared" si="21"/>
        <v>1419.9999999999998</v>
      </c>
      <c r="M278" s="3">
        <f t="shared" si="22"/>
        <v>260</v>
      </c>
      <c r="N278" s="97">
        <v>608</v>
      </c>
      <c r="O278" s="3">
        <f t="shared" si="23"/>
        <v>1418</v>
      </c>
      <c r="P278" s="3"/>
      <c r="Q278" s="3">
        <f t="shared" si="24"/>
        <v>4280</v>
      </c>
      <c r="R278" s="99">
        <v>1207</v>
      </c>
      <c r="S278" s="96">
        <f t="shared" si="20"/>
        <v>3098</v>
      </c>
      <c r="T278" s="101">
        <v>18793</v>
      </c>
      <c r="U278" s="94" t="s">
        <v>232</v>
      </c>
      <c r="V278" s="95" t="s">
        <v>364</v>
      </c>
    </row>
    <row r="279" spans="1:22" s="5" customFormat="1" ht="20.25" customHeight="1">
      <c r="A279" s="59">
        <v>273</v>
      </c>
      <c r="B279" s="84" t="s">
        <v>659</v>
      </c>
      <c r="C279" s="107" t="s">
        <v>30</v>
      </c>
      <c r="D279" s="112" t="s">
        <v>673</v>
      </c>
      <c r="E279" s="4" t="s">
        <v>231</v>
      </c>
      <c r="F279" s="60">
        <v>44805</v>
      </c>
      <c r="G279" s="60">
        <v>44986</v>
      </c>
      <c r="H279" s="66">
        <v>20000</v>
      </c>
      <c r="I279" s="100">
        <v>0</v>
      </c>
      <c r="J279" s="66">
        <v>25</v>
      </c>
      <c r="K279" s="98">
        <v>574</v>
      </c>
      <c r="L279" s="3">
        <f t="shared" si="21"/>
        <v>1419.9999999999998</v>
      </c>
      <c r="M279" s="3">
        <f t="shared" si="22"/>
        <v>260</v>
      </c>
      <c r="N279" s="97">
        <v>608</v>
      </c>
      <c r="O279" s="3">
        <f t="shared" si="23"/>
        <v>1418</v>
      </c>
      <c r="P279" s="3"/>
      <c r="Q279" s="3">
        <f t="shared" si="24"/>
        <v>4280</v>
      </c>
      <c r="R279" s="99">
        <v>1207</v>
      </c>
      <c r="S279" s="96">
        <f t="shared" si="20"/>
        <v>3098</v>
      </c>
      <c r="T279" s="101">
        <v>18793</v>
      </c>
      <c r="U279" s="94" t="s">
        <v>232</v>
      </c>
      <c r="V279" s="95" t="s">
        <v>364</v>
      </c>
    </row>
    <row r="280" spans="1:22" s="5" customFormat="1" ht="24">
      <c r="A280" s="59">
        <v>274</v>
      </c>
      <c r="B280" s="84" t="s">
        <v>684</v>
      </c>
      <c r="C280" s="107" t="s">
        <v>348</v>
      </c>
      <c r="D280" s="112" t="s">
        <v>283</v>
      </c>
      <c r="E280" s="4" t="s">
        <v>231</v>
      </c>
      <c r="F280" s="60">
        <v>44958</v>
      </c>
      <c r="G280" s="60">
        <v>45139</v>
      </c>
      <c r="H280" s="66">
        <v>50000</v>
      </c>
      <c r="I280" s="100">
        <v>1627.13</v>
      </c>
      <c r="J280" s="66">
        <v>25</v>
      </c>
      <c r="K280" s="98">
        <v>1435</v>
      </c>
      <c r="L280" s="3">
        <f t="shared" si="21"/>
        <v>3549.9999999999995</v>
      </c>
      <c r="M280" s="3">
        <f t="shared" si="22"/>
        <v>650</v>
      </c>
      <c r="N280" s="97">
        <v>1520</v>
      </c>
      <c r="O280" s="3">
        <f t="shared" si="23"/>
        <v>3545.0000000000005</v>
      </c>
      <c r="P280" s="3"/>
      <c r="Q280" s="3">
        <f t="shared" si="24"/>
        <v>10700</v>
      </c>
      <c r="R280" s="99">
        <v>6119.58</v>
      </c>
      <c r="S280" s="96">
        <f t="shared" si="20"/>
        <v>7745</v>
      </c>
      <c r="T280" s="101">
        <v>43880.42</v>
      </c>
      <c r="U280" s="94" t="s">
        <v>232</v>
      </c>
      <c r="V280" s="95" t="s">
        <v>365</v>
      </c>
    </row>
    <row r="281" spans="1:22" s="5" customFormat="1">
      <c r="A281" s="59">
        <v>275</v>
      </c>
      <c r="B281" s="84" t="s">
        <v>599</v>
      </c>
      <c r="C281" s="107" t="s">
        <v>30</v>
      </c>
      <c r="D281" s="112" t="s">
        <v>961</v>
      </c>
      <c r="E281" s="4" t="s">
        <v>231</v>
      </c>
      <c r="F281" s="60">
        <v>44805</v>
      </c>
      <c r="G281" s="60">
        <v>44986</v>
      </c>
      <c r="H281" s="66">
        <v>20000</v>
      </c>
      <c r="I281" s="100">
        <v>0</v>
      </c>
      <c r="J281" s="66">
        <v>25</v>
      </c>
      <c r="K281" s="98">
        <v>574</v>
      </c>
      <c r="L281" s="3">
        <f t="shared" si="21"/>
        <v>1419.9999999999998</v>
      </c>
      <c r="M281" s="3">
        <f t="shared" si="22"/>
        <v>260</v>
      </c>
      <c r="N281" s="97">
        <v>608</v>
      </c>
      <c r="O281" s="3">
        <f t="shared" si="23"/>
        <v>1418</v>
      </c>
      <c r="P281" s="3"/>
      <c r="Q281" s="3">
        <f t="shared" si="24"/>
        <v>4280</v>
      </c>
      <c r="R281" s="99">
        <v>1207</v>
      </c>
      <c r="S281" s="96">
        <f t="shared" si="20"/>
        <v>3098</v>
      </c>
      <c r="T281" s="101">
        <v>18793</v>
      </c>
      <c r="U281" s="94" t="s">
        <v>232</v>
      </c>
      <c r="V281" s="95" t="s">
        <v>364</v>
      </c>
    </row>
    <row r="282" spans="1:22" s="5" customFormat="1" ht="18" customHeight="1">
      <c r="A282" s="59">
        <v>276</v>
      </c>
      <c r="B282" s="84" t="s">
        <v>313</v>
      </c>
      <c r="C282" s="107" t="s">
        <v>53</v>
      </c>
      <c r="D282" s="112" t="s">
        <v>797</v>
      </c>
      <c r="E282" s="4" t="s">
        <v>231</v>
      </c>
      <c r="F282" s="60">
        <v>44927</v>
      </c>
      <c r="G282" s="60">
        <v>45108</v>
      </c>
      <c r="H282" s="66">
        <v>50000</v>
      </c>
      <c r="I282" s="100">
        <v>1627.13</v>
      </c>
      <c r="J282" s="66">
        <v>25</v>
      </c>
      <c r="K282" s="98">
        <v>1435</v>
      </c>
      <c r="L282" s="3">
        <f t="shared" si="21"/>
        <v>3549.9999999999995</v>
      </c>
      <c r="M282" s="3">
        <f t="shared" si="22"/>
        <v>650</v>
      </c>
      <c r="N282" s="97">
        <v>1520</v>
      </c>
      <c r="O282" s="3">
        <f t="shared" si="23"/>
        <v>3545.0000000000005</v>
      </c>
      <c r="P282" s="3"/>
      <c r="Q282" s="3">
        <f t="shared" si="24"/>
        <v>10700</v>
      </c>
      <c r="R282" s="99">
        <v>6119.58</v>
      </c>
      <c r="S282" s="96">
        <f t="shared" si="20"/>
        <v>7745</v>
      </c>
      <c r="T282" s="101">
        <v>43880.42</v>
      </c>
      <c r="U282" s="94" t="s">
        <v>232</v>
      </c>
      <c r="V282" s="95" t="s">
        <v>365</v>
      </c>
    </row>
    <row r="283" spans="1:22" s="5" customFormat="1">
      <c r="A283" s="59">
        <v>277</v>
      </c>
      <c r="B283" s="84" t="s">
        <v>472</v>
      </c>
      <c r="C283" s="107" t="s">
        <v>30</v>
      </c>
      <c r="D283" s="112" t="s">
        <v>962</v>
      </c>
      <c r="E283" s="4" t="s">
        <v>231</v>
      </c>
      <c r="F283" s="60">
        <v>44896</v>
      </c>
      <c r="G283" s="60">
        <v>45078</v>
      </c>
      <c r="H283" s="66">
        <v>20000</v>
      </c>
      <c r="I283" s="100">
        <v>0</v>
      </c>
      <c r="J283" s="66">
        <v>25</v>
      </c>
      <c r="K283" s="98">
        <v>574</v>
      </c>
      <c r="L283" s="3">
        <f t="shared" si="21"/>
        <v>1419.9999999999998</v>
      </c>
      <c r="M283" s="3">
        <f t="shared" si="22"/>
        <v>260</v>
      </c>
      <c r="N283" s="97">
        <v>608</v>
      </c>
      <c r="O283" s="3">
        <f t="shared" si="23"/>
        <v>1418</v>
      </c>
      <c r="P283" s="3"/>
      <c r="Q283" s="3">
        <f t="shared" si="24"/>
        <v>4280</v>
      </c>
      <c r="R283" s="99">
        <v>1207</v>
      </c>
      <c r="S283" s="96">
        <f t="shared" si="20"/>
        <v>3098</v>
      </c>
      <c r="T283" s="101">
        <v>18793</v>
      </c>
      <c r="U283" s="94" t="s">
        <v>232</v>
      </c>
      <c r="V283" s="95" t="s">
        <v>364</v>
      </c>
    </row>
    <row r="284" spans="1:22" s="5" customFormat="1" ht="21.75" customHeight="1">
      <c r="A284" s="59">
        <v>278</v>
      </c>
      <c r="B284" s="84" t="s">
        <v>24</v>
      </c>
      <c r="C284" s="107" t="s">
        <v>545</v>
      </c>
      <c r="D284" s="112" t="s">
        <v>259</v>
      </c>
      <c r="E284" s="4" t="s">
        <v>231</v>
      </c>
      <c r="F284" s="60">
        <v>44835</v>
      </c>
      <c r="G284" s="60">
        <v>45017</v>
      </c>
      <c r="H284" s="66">
        <v>60000</v>
      </c>
      <c r="I284" s="100">
        <v>3486.68</v>
      </c>
      <c r="J284" s="66">
        <v>25</v>
      </c>
      <c r="K284" s="98">
        <v>1722</v>
      </c>
      <c r="L284" s="3">
        <f t="shared" si="21"/>
        <v>4260</v>
      </c>
      <c r="M284" s="3">
        <f t="shared" si="22"/>
        <v>780</v>
      </c>
      <c r="N284" s="97">
        <v>1824</v>
      </c>
      <c r="O284" s="3">
        <f t="shared" si="23"/>
        <v>4254</v>
      </c>
      <c r="P284" s="3"/>
      <c r="Q284" s="3">
        <f t="shared" si="24"/>
        <v>12840</v>
      </c>
      <c r="R284" s="99">
        <v>8057.68</v>
      </c>
      <c r="S284" s="96">
        <f t="shared" si="20"/>
        <v>9294</v>
      </c>
      <c r="T284" s="101">
        <v>51942.32</v>
      </c>
      <c r="U284" s="94" t="s">
        <v>232</v>
      </c>
      <c r="V284" s="95" t="s">
        <v>365</v>
      </c>
    </row>
    <row r="285" spans="1:22" s="5" customFormat="1">
      <c r="A285" s="59">
        <v>279</v>
      </c>
      <c r="B285" s="84" t="s">
        <v>319</v>
      </c>
      <c r="C285" s="107" t="s">
        <v>30</v>
      </c>
      <c r="D285" s="112" t="s">
        <v>760</v>
      </c>
      <c r="E285" s="4" t="s">
        <v>231</v>
      </c>
      <c r="F285" s="60">
        <v>44835</v>
      </c>
      <c r="G285" s="60">
        <v>45017</v>
      </c>
      <c r="H285" s="66">
        <v>20000</v>
      </c>
      <c r="I285" s="100">
        <v>0</v>
      </c>
      <c r="J285" s="66">
        <v>25</v>
      </c>
      <c r="K285" s="98">
        <v>574</v>
      </c>
      <c r="L285" s="3">
        <f t="shared" si="21"/>
        <v>1419.9999999999998</v>
      </c>
      <c r="M285" s="3">
        <f t="shared" si="22"/>
        <v>260</v>
      </c>
      <c r="N285" s="97">
        <v>608</v>
      </c>
      <c r="O285" s="3">
        <f t="shared" si="23"/>
        <v>1418</v>
      </c>
      <c r="P285" s="3"/>
      <c r="Q285" s="3">
        <f t="shared" si="24"/>
        <v>4280</v>
      </c>
      <c r="R285" s="99">
        <v>1307</v>
      </c>
      <c r="S285" s="96">
        <f t="shared" si="20"/>
        <v>3098</v>
      </c>
      <c r="T285" s="101">
        <v>18693</v>
      </c>
      <c r="U285" s="94" t="s">
        <v>232</v>
      </c>
      <c r="V285" s="95" t="s">
        <v>364</v>
      </c>
    </row>
    <row r="286" spans="1:22" s="5" customFormat="1">
      <c r="A286" s="59">
        <v>280</v>
      </c>
      <c r="B286" s="84" t="s">
        <v>428</v>
      </c>
      <c r="C286" s="107" t="s">
        <v>30</v>
      </c>
      <c r="D286" s="112" t="s">
        <v>963</v>
      </c>
      <c r="E286" s="4" t="s">
        <v>231</v>
      </c>
      <c r="F286" s="60">
        <v>44958</v>
      </c>
      <c r="G286" s="60">
        <v>45139</v>
      </c>
      <c r="H286" s="66">
        <v>20000</v>
      </c>
      <c r="I286" s="100">
        <v>0</v>
      </c>
      <c r="J286" s="66">
        <v>25</v>
      </c>
      <c r="K286" s="98">
        <v>574</v>
      </c>
      <c r="L286" s="3">
        <f t="shared" si="21"/>
        <v>1419.9999999999998</v>
      </c>
      <c r="M286" s="3">
        <f t="shared" si="22"/>
        <v>260</v>
      </c>
      <c r="N286" s="97">
        <v>608</v>
      </c>
      <c r="O286" s="3">
        <f t="shared" si="23"/>
        <v>1418</v>
      </c>
      <c r="P286" s="3"/>
      <c r="Q286" s="3">
        <f t="shared" si="24"/>
        <v>4280</v>
      </c>
      <c r="R286" s="99">
        <v>1207</v>
      </c>
      <c r="S286" s="96">
        <f t="shared" si="20"/>
        <v>3098</v>
      </c>
      <c r="T286" s="101">
        <v>18793</v>
      </c>
      <c r="U286" s="94" t="s">
        <v>232</v>
      </c>
      <c r="V286" s="95" t="s">
        <v>364</v>
      </c>
    </row>
    <row r="287" spans="1:22" s="5" customFormat="1">
      <c r="A287" s="59">
        <v>281</v>
      </c>
      <c r="B287" s="84" t="s">
        <v>870</v>
      </c>
      <c r="C287" s="107" t="s">
        <v>51</v>
      </c>
      <c r="D287" s="112" t="s">
        <v>240</v>
      </c>
      <c r="E287" s="4" t="s">
        <v>231</v>
      </c>
      <c r="F287" s="60">
        <v>44866</v>
      </c>
      <c r="G287" s="60">
        <v>45078</v>
      </c>
      <c r="H287" s="66">
        <v>60000</v>
      </c>
      <c r="I287" s="100">
        <v>3486.68</v>
      </c>
      <c r="J287" s="66">
        <v>25</v>
      </c>
      <c r="K287" s="98">
        <v>1722</v>
      </c>
      <c r="L287" s="3">
        <f t="shared" si="21"/>
        <v>4260</v>
      </c>
      <c r="M287" s="3">
        <f t="shared" si="22"/>
        <v>780</v>
      </c>
      <c r="N287" s="97">
        <v>1824</v>
      </c>
      <c r="O287" s="3">
        <f t="shared" si="23"/>
        <v>4254</v>
      </c>
      <c r="P287" s="3"/>
      <c r="Q287" s="3">
        <f t="shared" si="24"/>
        <v>12840</v>
      </c>
      <c r="R287" s="99">
        <v>7057.68</v>
      </c>
      <c r="S287" s="96">
        <f t="shared" si="20"/>
        <v>9294</v>
      </c>
      <c r="T287" s="101">
        <v>52942.32</v>
      </c>
      <c r="U287" s="94" t="s">
        <v>232</v>
      </c>
      <c r="V287" s="95" t="s">
        <v>364</v>
      </c>
    </row>
    <row r="288" spans="1:22" s="5" customFormat="1" ht="24">
      <c r="A288" s="59">
        <v>282</v>
      </c>
      <c r="B288" s="84" t="s">
        <v>212</v>
      </c>
      <c r="C288" s="107" t="s">
        <v>4</v>
      </c>
      <c r="D288" s="112" t="s">
        <v>281</v>
      </c>
      <c r="E288" s="4" t="s">
        <v>231</v>
      </c>
      <c r="F288" s="60">
        <v>44896</v>
      </c>
      <c r="G288" s="60">
        <v>45078</v>
      </c>
      <c r="H288" s="66">
        <v>60000</v>
      </c>
      <c r="I288" s="100">
        <v>3486.68</v>
      </c>
      <c r="J288" s="66">
        <v>25</v>
      </c>
      <c r="K288" s="98">
        <v>1722</v>
      </c>
      <c r="L288" s="3">
        <f t="shared" si="21"/>
        <v>4260</v>
      </c>
      <c r="M288" s="3">
        <f t="shared" si="22"/>
        <v>780</v>
      </c>
      <c r="N288" s="97">
        <v>1824</v>
      </c>
      <c r="O288" s="3">
        <f t="shared" si="23"/>
        <v>4254</v>
      </c>
      <c r="P288" s="3"/>
      <c r="Q288" s="3">
        <f t="shared" si="24"/>
        <v>12840</v>
      </c>
      <c r="R288" s="99">
        <v>7057.68</v>
      </c>
      <c r="S288" s="96">
        <f t="shared" si="20"/>
        <v>9294</v>
      </c>
      <c r="T288" s="101">
        <v>52942.32</v>
      </c>
      <c r="U288" s="94" t="s">
        <v>232</v>
      </c>
      <c r="V288" s="95" t="s">
        <v>364</v>
      </c>
    </row>
    <row r="289" spans="1:22" s="5" customFormat="1">
      <c r="A289" s="59">
        <v>283</v>
      </c>
      <c r="B289" s="84" t="s">
        <v>388</v>
      </c>
      <c r="C289" s="107" t="s">
        <v>107</v>
      </c>
      <c r="D289" s="112" t="s">
        <v>235</v>
      </c>
      <c r="E289" s="4" t="s">
        <v>231</v>
      </c>
      <c r="F289" s="60">
        <v>44805</v>
      </c>
      <c r="G289" s="60">
        <v>44986</v>
      </c>
      <c r="H289" s="66">
        <v>30000</v>
      </c>
      <c r="I289" s="100">
        <v>0</v>
      </c>
      <c r="J289" s="66">
        <v>25</v>
      </c>
      <c r="K289" s="98">
        <v>861</v>
      </c>
      <c r="L289" s="3">
        <f t="shared" si="21"/>
        <v>2130</v>
      </c>
      <c r="M289" s="3">
        <f t="shared" si="22"/>
        <v>390</v>
      </c>
      <c r="N289" s="97">
        <v>912</v>
      </c>
      <c r="O289" s="3">
        <f t="shared" si="23"/>
        <v>2127</v>
      </c>
      <c r="P289" s="3"/>
      <c r="Q289" s="3">
        <f t="shared" si="24"/>
        <v>6420</v>
      </c>
      <c r="R289" s="99">
        <v>3410.45</v>
      </c>
      <c r="S289" s="96">
        <f t="shared" si="20"/>
        <v>4647</v>
      </c>
      <c r="T289" s="101">
        <v>26589.55</v>
      </c>
      <c r="U289" s="94" t="s">
        <v>232</v>
      </c>
      <c r="V289" s="95" t="s">
        <v>364</v>
      </c>
    </row>
    <row r="290" spans="1:22" s="5" customFormat="1" ht="31.5" customHeight="1">
      <c r="A290" s="59">
        <v>284</v>
      </c>
      <c r="B290" s="84" t="s">
        <v>434</v>
      </c>
      <c r="C290" s="107" t="s">
        <v>30</v>
      </c>
      <c r="D290" s="112" t="s">
        <v>944</v>
      </c>
      <c r="E290" s="4" t="s">
        <v>231</v>
      </c>
      <c r="F290" s="60">
        <v>44805</v>
      </c>
      <c r="G290" s="60">
        <v>44986</v>
      </c>
      <c r="H290" s="66">
        <v>20000</v>
      </c>
      <c r="I290" s="100">
        <v>0</v>
      </c>
      <c r="J290" s="66">
        <v>25</v>
      </c>
      <c r="K290" s="98">
        <v>574</v>
      </c>
      <c r="L290" s="3">
        <f t="shared" si="21"/>
        <v>1419.9999999999998</v>
      </c>
      <c r="M290" s="3">
        <f t="shared" si="22"/>
        <v>260</v>
      </c>
      <c r="N290" s="97">
        <v>608</v>
      </c>
      <c r="O290" s="3">
        <f t="shared" si="23"/>
        <v>1418</v>
      </c>
      <c r="P290" s="3"/>
      <c r="Q290" s="3">
        <f t="shared" si="24"/>
        <v>4280</v>
      </c>
      <c r="R290" s="99">
        <v>1207</v>
      </c>
      <c r="S290" s="96">
        <f t="shared" si="20"/>
        <v>3098</v>
      </c>
      <c r="T290" s="101">
        <v>18793</v>
      </c>
      <c r="U290" s="94" t="s">
        <v>232</v>
      </c>
      <c r="V290" s="95" t="s">
        <v>364</v>
      </c>
    </row>
    <row r="291" spans="1:22" s="5" customFormat="1" ht="30" customHeight="1">
      <c r="A291" s="59">
        <v>285</v>
      </c>
      <c r="B291" s="84" t="s">
        <v>871</v>
      </c>
      <c r="C291" s="107" t="s">
        <v>30</v>
      </c>
      <c r="D291" s="112" t="s">
        <v>264</v>
      </c>
      <c r="E291" s="4" t="s">
        <v>231</v>
      </c>
      <c r="F291" s="60">
        <v>44866</v>
      </c>
      <c r="G291" s="60">
        <v>45078</v>
      </c>
      <c r="H291" s="66">
        <v>20000</v>
      </c>
      <c r="I291" s="100">
        <v>0</v>
      </c>
      <c r="J291" s="66">
        <v>25</v>
      </c>
      <c r="K291" s="98">
        <v>574</v>
      </c>
      <c r="L291" s="3">
        <f t="shared" si="21"/>
        <v>1419.9999999999998</v>
      </c>
      <c r="M291" s="3">
        <f t="shared" si="22"/>
        <v>260</v>
      </c>
      <c r="N291" s="97">
        <v>608</v>
      </c>
      <c r="O291" s="3">
        <f t="shared" si="23"/>
        <v>1418</v>
      </c>
      <c r="P291" s="3"/>
      <c r="Q291" s="3">
        <f t="shared" si="24"/>
        <v>4280</v>
      </c>
      <c r="R291" s="99">
        <v>1207</v>
      </c>
      <c r="S291" s="96">
        <f t="shared" si="20"/>
        <v>3098</v>
      </c>
      <c r="T291" s="101">
        <v>18793</v>
      </c>
      <c r="U291" s="94" t="s">
        <v>232</v>
      </c>
      <c r="V291" s="95" t="s">
        <v>364</v>
      </c>
    </row>
    <row r="292" spans="1:22" s="5" customFormat="1" ht="24" customHeight="1">
      <c r="A292" s="59">
        <v>286</v>
      </c>
      <c r="B292" s="84" t="s">
        <v>484</v>
      </c>
      <c r="C292" s="107" t="s">
        <v>30</v>
      </c>
      <c r="D292" s="112" t="s">
        <v>964</v>
      </c>
      <c r="E292" s="4" t="s">
        <v>231</v>
      </c>
      <c r="F292" s="60">
        <v>44896</v>
      </c>
      <c r="G292" s="60">
        <v>45078</v>
      </c>
      <c r="H292" s="66">
        <v>20000</v>
      </c>
      <c r="I292" s="100">
        <v>0</v>
      </c>
      <c r="J292" s="66">
        <v>25</v>
      </c>
      <c r="K292" s="98">
        <v>574</v>
      </c>
      <c r="L292" s="3">
        <f t="shared" si="21"/>
        <v>1419.9999999999998</v>
      </c>
      <c r="M292" s="3">
        <f t="shared" si="22"/>
        <v>260</v>
      </c>
      <c r="N292" s="97">
        <v>608</v>
      </c>
      <c r="O292" s="3">
        <f t="shared" si="23"/>
        <v>1418</v>
      </c>
      <c r="P292" s="3"/>
      <c r="Q292" s="3">
        <f t="shared" si="24"/>
        <v>4280</v>
      </c>
      <c r="R292" s="99">
        <v>1207</v>
      </c>
      <c r="S292" s="96">
        <f t="shared" si="20"/>
        <v>3098</v>
      </c>
      <c r="T292" s="101">
        <v>18793</v>
      </c>
      <c r="U292" s="94" t="s">
        <v>232</v>
      </c>
      <c r="V292" s="95" t="s">
        <v>365</v>
      </c>
    </row>
    <row r="293" spans="1:22" s="5" customFormat="1" ht="22.5" customHeight="1">
      <c r="A293" s="59">
        <v>287</v>
      </c>
      <c r="B293" s="84" t="s">
        <v>369</v>
      </c>
      <c r="C293" s="107" t="s">
        <v>536</v>
      </c>
      <c r="D293" s="112" t="s">
        <v>529</v>
      </c>
      <c r="E293" s="4" t="s">
        <v>231</v>
      </c>
      <c r="F293" s="60">
        <v>44835</v>
      </c>
      <c r="G293" s="60">
        <v>45017</v>
      </c>
      <c r="H293" s="66">
        <v>38000</v>
      </c>
      <c r="I293" s="100">
        <v>0</v>
      </c>
      <c r="J293" s="66">
        <v>25</v>
      </c>
      <c r="K293" s="98">
        <v>1090.5999999999999</v>
      </c>
      <c r="L293" s="3">
        <f t="shared" si="21"/>
        <v>2697.9999999999995</v>
      </c>
      <c r="M293" s="3">
        <f t="shared" si="22"/>
        <v>494</v>
      </c>
      <c r="N293" s="97">
        <v>1155.2</v>
      </c>
      <c r="O293" s="3">
        <f t="shared" si="23"/>
        <v>2694.2000000000003</v>
      </c>
      <c r="P293" s="3"/>
      <c r="Q293" s="3">
        <f t="shared" si="24"/>
        <v>8132</v>
      </c>
      <c r="R293" s="99">
        <v>5395.7</v>
      </c>
      <c r="S293" s="96">
        <f t="shared" si="20"/>
        <v>5886.2</v>
      </c>
      <c r="T293" s="101">
        <v>32604.3</v>
      </c>
      <c r="U293" s="94" t="s">
        <v>232</v>
      </c>
      <c r="V293" s="95" t="s">
        <v>365</v>
      </c>
    </row>
    <row r="294" spans="1:22" s="5" customFormat="1">
      <c r="A294" s="59">
        <v>288</v>
      </c>
      <c r="B294" s="84" t="s">
        <v>429</v>
      </c>
      <c r="C294" s="107" t="s">
        <v>30</v>
      </c>
      <c r="D294" s="112" t="s">
        <v>944</v>
      </c>
      <c r="E294" s="4" t="s">
        <v>231</v>
      </c>
      <c r="F294" s="60">
        <v>44835</v>
      </c>
      <c r="G294" s="60">
        <v>45017</v>
      </c>
      <c r="H294" s="66">
        <v>20000</v>
      </c>
      <c r="I294" s="100">
        <v>0</v>
      </c>
      <c r="J294" s="66">
        <v>25</v>
      </c>
      <c r="K294" s="98">
        <v>574</v>
      </c>
      <c r="L294" s="3">
        <f t="shared" si="21"/>
        <v>1419.9999999999998</v>
      </c>
      <c r="M294" s="3">
        <f t="shared" si="22"/>
        <v>260</v>
      </c>
      <c r="N294" s="97">
        <v>608</v>
      </c>
      <c r="O294" s="3">
        <f t="shared" si="23"/>
        <v>1418</v>
      </c>
      <c r="P294" s="3"/>
      <c r="Q294" s="3">
        <f t="shared" si="24"/>
        <v>4280</v>
      </c>
      <c r="R294" s="99">
        <v>1937.64</v>
      </c>
      <c r="S294" s="96">
        <f t="shared" si="20"/>
        <v>3098</v>
      </c>
      <c r="T294" s="101">
        <v>18062.36</v>
      </c>
      <c r="U294" s="94" t="s">
        <v>232</v>
      </c>
      <c r="V294" s="95" t="s">
        <v>364</v>
      </c>
    </row>
    <row r="295" spans="1:22" s="5" customFormat="1">
      <c r="A295" s="59">
        <v>289</v>
      </c>
      <c r="B295" s="84" t="s">
        <v>561</v>
      </c>
      <c r="C295" s="107" t="s">
        <v>30</v>
      </c>
      <c r="D295" s="112" t="s">
        <v>934</v>
      </c>
      <c r="E295" s="4" t="s">
        <v>231</v>
      </c>
      <c r="F295" s="60">
        <v>44835</v>
      </c>
      <c r="G295" s="60">
        <v>45017</v>
      </c>
      <c r="H295" s="66">
        <v>20000</v>
      </c>
      <c r="I295" s="100">
        <v>0</v>
      </c>
      <c r="J295" s="66">
        <v>25</v>
      </c>
      <c r="K295" s="98">
        <v>574</v>
      </c>
      <c r="L295" s="3">
        <f t="shared" si="21"/>
        <v>1419.9999999999998</v>
      </c>
      <c r="M295" s="3">
        <f t="shared" si="22"/>
        <v>260</v>
      </c>
      <c r="N295" s="97">
        <v>608</v>
      </c>
      <c r="O295" s="3">
        <f t="shared" si="23"/>
        <v>1418</v>
      </c>
      <c r="P295" s="3"/>
      <c r="Q295" s="3">
        <f t="shared" si="24"/>
        <v>4280</v>
      </c>
      <c r="R295" s="99">
        <v>2719.45</v>
      </c>
      <c r="S295" s="96">
        <f t="shared" si="20"/>
        <v>3098</v>
      </c>
      <c r="T295" s="101">
        <v>17280.55</v>
      </c>
      <c r="U295" s="94" t="s">
        <v>232</v>
      </c>
      <c r="V295" s="95" t="s">
        <v>364</v>
      </c>
    </row>
    <row r="296" spans="1:22" s="5" customFormat="1" ht="23.25" customHeight="1">
      <c r="A296" s="59">
        <v>290</v>
      </c>
      <c r="B296" s="84" t="s">
        <v>61</v>
      </c>
      <c r="C296" s="107" t="s">
        <v>4</v>
      </c>
      <c r="D296" s="112" t="s">
        <v>246</v>
      </c>
      <c r="E296" s="4" t="s">
        <v>231</v>
      </c>
      <c r="F296" s="60">
        <v>44835</v>
      </c>
      <c r="G296" s="60">
        <v>45017</v>
      </c>
      <c r="H296" s="66">
        <v>38500</v>
      </c>
      <c r="I296" s="100">
        <v>230.95</v>
      </c>
      <c r="J296" s="66">
        <v>25</v>
      </c>
      <c r="K296" s="98">
        <v>1104.95</v>
      </c>
      <c r="L296" s="3">
        <f t="shared" si="21"/>
        <v>2733.4999999999995</v>
      </c>
      <c r="M296" s="3">
        <f t="shared" si="22"/>
        <v>500.5</v>
      </c>
      <c r="N296" s="97">
        <v>1170.4000000000001</v>
      </c>
      <c r="O296" s="3">
        <f t="shared" si="23"/>
        <v>2729.65</v>
      </c>
      <c r="P296" s="3"/>
      <c r="Q296" s="3">
        <f t="shared" si="24"/>
        <v>8239</v>
      </c>
      <c r="R296" s="99">
        <v>2531.3000000000002</v>
      </c>
      <c r="S296" s="96">
        <f t="shared" si="20"/>
        <v>5963.65</v>
      </c>
      <c r="T296" s="101">
        <v>35968.699999999997</v>
      </c>
      <c r="U296" s="94" t="s">
        <v>232</v>
      </c>
      <c r="V296" s="95" t="s">
        <v>365</v>
      </c>
    </row>
    <row r="297" spans="1:22" s="5" customFormat="1" ht="21" customHeight="1">
      <c r="A297" s="59">
        <v>291</v>
      </c>
      <c r="B297" s="84" t="s">
        <v>93</v>
      </c>
      <c r="C297" s="107" t="s">
        <v>94</v>
      </c>
      <c r="D297" s="112" t="s">
        <v>253</v>
      </c>
      <c r="E297" s="4" t="s">
        <v>231</v>
      </c>
      <c r="F297" s="60">
        <v>44835</v>
      </c>
      <c r="G297" s="60">
        <v>45017</v>
      </c>
      <c r="H297" s="66">
        <v>35000</v>
      </c>
      <c r="I297" s="100">
        <v>0</v>
      </c>
      <c r="J297" s="66">
        <v>25</v>
      </c>
      <c r="K297" s="98">
        <v>1004.5</v>
      </c>
      <c r="L297" s="3">
        <f t="shared" si="21"/>
        <v>2485</v>
      </c>
      <c r="M297" s="3">
        <f t="shared" si="22"/>
        <v>455</v>
      </c>
      <c r="N297" s="97">
        <v>1064</v>
      </c>
      <c r="O297" s="3">
        <f t="shared" si="23"/>
        <v>2481.5</v>
      </c>
      <c r="P297" s="3"/>
      <c r="Q297" s="3">
        <f t="shared" si="24"/>
        <v>7490</v>
      </c>
      <c r="R297" s="99">
        <v>11393.5</v>
      </c>
      <c r="S297" s="96">
        <f t="shared" si="20"/>
        <v>5421.5</v>
      </c>
      <c r="T297" s="101">
        <v>23606.5</v>
      </c>
      <c r="U297" s="94" t="s">
        <v>232</v>
      </c>
      <c r="V297" s="95" t="s">
        <v>364</v>
      </c>
    </row>
    <row r="298" spans="1:22" s="5" customFormat="1">
      <c r="A298" s="59">
        <v>292</v>
      </c>
      <c r="B298" s="84" t="s">
        <v>551</v>
      </c>
      <c r="C298" s="107" t="s">
        <v>122</v>
      </c>
      <c r="D298" s="112" t="s">
        <v>937</v>
      </c>
      <c r="E298" s="4" t="s">
        <v>231</v>
      </c>
      <c r="F298" s="60">
        <v>44866</v>
      </c>
      <c r="G298" s="60">
        <v>45047</v>
      </c>
      <c r="H298" s="66">
        <v>60000</v>
      </c>
      <c r="I298" s="100">
        <v>3486.68</v>
      </c>
      <c r="J298" s="66">
        <v>25</v>
      </c>
      <c r="K298" s="98">
        <v>1722</v>
      </c>
      <c r="L298" s="3">
        <f t="shared" si="21"/>
        <v>4260</v>
      </c>
      <c r="M298" s="3">
        <f t="shared" si="22"/>
        <v>780</v>
      </c>
      <c r="N298" s="97">
        <v>1824</v>
      </c>
      <c r="O298" s="3">
        <f t="shared" si="23"/>
        <v>4254</v>
      </c>
      <c r="P298" s="3"/>
      <c r="Q298" s="3">
        <f t="shared" si="24"/>
        <v>12840</v>
      </c>
      <c r="R298" s="99">
        <v>7057.68</v>
      </c>
      <c r="S298" s="96">
        <f t="shared" si="20"/>
        <v>9294</v>
      </c>
      <c r="T298" s="101">
        <v>52942.32</v>
      </c>
      <c r="U298" s="94" t="s">
        <v>232</v>
      </c>
      <c r="V298" s="95" t="s">
        <v>364</v>
      </c>
    </row>
    <row r="299" spans="1:22" s="5" customFormat="1">
      <c r="A299" s="59">
        <v>293</v>
      </c>
      <c r="B299" s="84" t="s">
        <v>629</v>
      </c>
      <c r="C299" s="107" t="s">
        <v>30</v>
      </c>
      <c r="D299" s="112" t="s">
        <v>758</v>
      </c>
      <c r="E299" s="4" t="s">
        <v>231</v>
      </c>
      <c r="F299" s="60">
        <v>44866</v>
      </c>
      <c r="G299" s="60">
        <v>45047</v>
      </c>
      <c r="H299" s="66">
        <v>20000</v>
      </c>
      <c r="I299" s="100">
        <v>0</v>
      </c>
      <c r="J299" s="66">
        <v>25</v>
      </c>
      <c r="K299" s="98">
        <v>574</v>
      </c>
      <c r="L299" s="3">
        <f t="shared" si="21"/>
        <v>1419.9999999999998</v>
      </c>
      <c r="M299" s="3">
        <f t="shared" si="22"/>
        <v>260</v>
      </c>
      <c r="N299" s="97">
        <v>608</v>
      </c>
      <c r="O299" s="3">
        <f t="shared" si="23"/>
        <v>1418</v>
      </c>
      <c r="P299" s="3"/>
      <c r="Q299" s="3">
        <f t="shared" si="24"/>
        <v>4280</v>
      </c>
      <c r="R299" s="99">
        <v>1207</v>
      </c>
      <c r="S299" s="96">
        <f t="shared" si="20"/>
        <v>3098</v>
      </c>
      <c r="T299" s="101">
        <v>18793</v>
      </c>
      <c r="U299" s="94" t="s">
        <v>232</v>
      </c>
      <c r="V299" s="95" t="s">
        <v>364</v>
      </c>
    </row>
    <row r="300" spans="1:22" s="5" customFormat="1" ht="24">
      <c r="A300" s="59">
        <v>294</v>
      </c>
      <c r="B300" s="84" t="s">
        <v>872</v>
      </c>
      <c r="C300" s="107" t="s">
        <v>540</v>
      </c>
      <c r="D300" s="112" t="s">
        <v>247</v>
      </c>
      <c r="E300" s="4" t="s">
        <v>231</v>
      </c>
      <c r="F300" s="60">
        <v>44866</v>
      </c>
      <c r="G300" s="60">
        <v>45078</v>
      </c>
      <c r="H300" s="66">
        <v>65000</v>
      </c>
      <c r="I300" s="100">
        <v>4427.58</v>
      </c>
      <c r="J300" s="66">
        <v>25</v>
      </c>
      <c r="K300" s="98">
        <v>1865.5</v>
      </c>
      <c r="L300" s="3">
        <f t="shared" si="21"/>
        <v>4615</v>
      </c>
      <c r="M300" s="3">
        <f t="shared" si="22"/>
        <v>845</v>
      </c>
      <c r="N300" s="97">
        <v>1976</v>
      </c>
      <c r="O300" s="3">
        <f t="shared" si="23"/>
        <v>4608.5</v>
      </c>
      <c r="P300" s="3"/>
      <c r="Q300" s="3">
        <f t="shared" si="24"/>
        <v>13910</v>
      </c>
      <c r="R300" s="99">
        <v>8294.08</v>
      </c>
      <c r="S300" s="96">
        <f t="shared" si="20"/>
        <v>10068.5</v>
      </c>
      <c r="T300" s="101">
        <v>56705.919999999998</v>
      </c>
      <c r="U300" s="94" t="s">
        <v>232</v>
      </c>
      <c r="V300" s="95" t="s">
        <v>364</v>
      </c>
    </row>
    <row r="301" spans="1:22" s="5" customFormat="1" ht="24">
      <c r="A301" s="59">
        <v>295</v>
      </c>
      <c r="B301" s="84" t="s">
        <v>600</v>
      </c>
      <c r="C301" s="107" t="s">
        <v>621</v>
      </c>
      <c r="D301" s="112" t="s">
        <v>243</v>
      </c>
      <c r="E301" s="4" t="s">
        <v>231</v>
      </c>
      <c r="F301" s="60">
        <v>44835</v>
      </c>
      <c r="G301" s="60">
        <v>45017</v>
      </c>
      <c r="H301" s="66">
        <v>40000</v>
      </c>
      <c r="I301" s="100">
        <v>442.65</v>
      </c>
      <c r="J301" s="66">
        <v>25</v>
      </c>
      <c r="K301" s="98">
        <v>1148</v>
      </c>
      <c r="L301" s="3">
        <f t="shared" si="21"/>
        <v>2839.9999999999995</v>
      </c>
      <c r="M301" s="3">
        <f t="shared" si="22"/>
        <v>520</v>
      </c>
      <c r="N301" s="97">
        <v>1216</v>
      </c>
      <c r="O301" s="3">
        <f t="shared" si="23"/>
        <v>2836</v>
      </c>
      <c r="P301" s="3"/>
      <c r="Q301" s="3">
        <f t="shared" si="24"/>
        <v>8560</v>
      </c>
      <c r="R301" s="99">
        <v>2831.65</v>
      </c>
      <c r="S301" s="96">
        <f t="shared" si="20"/>
        <v>6196</v>
      </c>
      <c r="T301" s="101">
        <v>37168.35</v>
      </c>
      <c r="U301" s="94" t="s">
        <v>232</v>
      </c>
      <c r="V301" s="95" t="s">
        <v>364</v>
      </c>
    </row>
    <row r="302" spans="1:22" s="5" customFormat="1">
      <c r="A302" s="59">
        <v>296</v>
      </c>
      <c r="B302" s="84" t="s">
        <v>398</v>
      </c>
      <c r="C302" s="107" t="s">
        <v>107</v>
      </c>
      <c r="D302" s="112" t="s">
        <v>235</v>
      </c>
      <c r="E302" s="4" t="s">
        <v>231</v>
      </c>
      <c r="F302" s="60">
        <v>44805</v>
      </c>
      <c r="G302" s="60">
        <v>44986</v>
      </c>
      <c r="H302" s="66">
        <v>25000</v>
      </c>
      <c r="I302" s="100">
        <v>0</v>
      </c>
      <c r="J302" s="66">
        <v>25</v>
      </c>
      <c r="K302" s="98">
        <v>717.5</v>
      </c>
      <c r="L302" s="3">
        <f t="shared" si="21"/>
        <v>1774.9999999999998</v>
      </c>
      <c r="M302" s="3">
        <f t="shared" si="22"/>
        <v>325</v>
      </c>
      <c r="N302" s="97">
        <v>760</v>
      </c>
      <c r="O302" s="3">
        <f t="shared" si="23"/>
        <v>1772.5000000000002</v>
      </c>
      <c r="P302" s="3"/>
      <c r="Q302" s="3">
        <f t="shared" si="24"/>
        <v>5350</v>
      </c>
      <c r="R302" s="99">
        <v>1602.5</v>
      </c>
      <c r="S302" s="96">
        <f t="shared" si="20"/>
        <v>3872.5</v>
      </c>
      <c r="T302" s="101">
        <v>23397.5</v>
      </c>
      <c r="U302" s="94" t="s">
        <v>232</v>
      </c>
      <c r="V302" s="95" t="s">
        <v>364</v>
      </c>
    </row>
    <row r="303" spans="1:22" s="5" customFormat="1">
      <c r="A303" s="59">
        <v>297</v>
      </c>
      <c r="B303" s="84" t="s">
        <v>897</v>
      </c>
      <c r="C303" s="107" t="s">
        <v>30</v>
      </c>
      <c r="D303" s="112" t="s">
        <v>902</v>
      </c>
      <c r="E303" s="4" t="s">
        <v>231</v>
      </c>
      <c r="F303" s="60">
        <v>44896</v>
      </c>
      <c r="G303" s="60">
        <v>45078</v>
      </c>
      <c r="H303" s="66">
        <v>20000</v>
      </c>
      <c r="I303" s="100">
        <v>0</v>
      </c>
      <c r="J303" s="66">
        <v>25</v>
      </c>
      <c r="K303" s="98">
        <v>574</v>
      </c>
      <c r="L303" s="3">
        <f t="shared" si="21"/>
        <v>1419.9999999999998</v>
      </c>
      <c r="M303" s="3">
        <f t="shared" si="22"/>
        <v>260</v>
      </c>
      <c r="N303" s="97">
        <v>608</v>
      </c>
      <c r="O303" s="3">
        <f t="shared" si="23"/>
        <v>1418</v>
      </c>
      <c r="P303" s="3"/>
      <c r="Q303" s="3">
        <f t="shared" si="24"/>
        <v>4280</v>
      </c>
      <c r="R303" s="99">
        <v>1207</v>
      </c>
      <c r="S303" s="96">
        <f t="shared" si="20"/>
        <v>3098</v>
      </c>
      <c r="T303" s="101">
        <v>18793</v>
      </c>
      <c r="U303" s="94" t="s">
        <v>232</v>
      </c>
      <c r="V303" s="95" t="s">
        <v>364</v>
      </c>
    </row>
    <row r="304" spans="1:22" s="5" customFormat="1" ht="25.5" customHeight="1">
      <c r="A304" s="59">
        <v>298</v>
      </c>
      <c r="B304" s="84" t="s">
        <v>22</v>
      </c>
      <c r="C304" s="107" t="s">
        <v>23</v>
      </c>
      <c r="D304" s="112" t="s">
        <v>247</v>
      </c>
      <c r="E304" s="4" t="s">
        <v>231</v>
      </c>
      <c r="F304" s="60">
        <v>44805</v>
      </c>
      <c r="G304" s="60">
        <v>44986</v>
      </c>
      <c r="H304" s="66">
        <v>60000</v>
      </c>
      <c r="I304" s="100">
        <v>3486.68</v>
      </c>
      <c r="J304" s="66">
        <v>25</v>
      </c>
      <c r="K304" s="98">
        <v>1722</v>
      </c>
      <c r="L304" s="3">
        <f t="shared" si="21"/>
        <v>4260</v>
      </c>
      <c r="M304" s="3">
        <f t="shared" si="22"/>
        <v>780</v>
      </c>
      <c r="N304" s="97">
        <v>1824</v>
      </c>
      <c r="O304" s="3">
        <f t="shared" si="23"/>
        <v>4254</v>
      </c>
      <c r="P304" s="3"/>
      <c r="Q304" s="3">
        <f t="shared" si="24"/>
        <v>12840</v>
      </c>
      <c r="R304" s="99">
        <v>7157.68</v>
      </c>
      <c r="S304" s="96">
        <f t="shared" si="20"/>
        <v>9294</v>
      </c>
      <c r="T304" s="101">
        <v>52842.32</v>
      </c>
      <c r="U304" s="94" t="s">
        <v>232</v>
      </c>
      <c r="V304" s="95" t="s">
        <v>364</v>
      </c>
    </row>
    <row r="305" spans="1:22" s="5" customFormat="1" ht="22.5" customHeight="1">
      <c r="A305" s="59">
        <v>299</v>
      </c>
      <c r="B305" s="84" t="s">
        <v>413</v>
      </c>
      <c r="C305" s="107" t="s">
        <v>32</v>
      </c>
      <c r="D305" s="112" t="s">
        <v>808</v>
      </c>
      <c r="E305" s="4" t="s">
        <v>231</v>
      </c>
      <c r="F305" s="60">
        <v>44805</v>
      </c>
      <c r="G305" s="60">
        <v>44986</v>
      </c>
      <c r="H305" s="66">
        <v>18000</v>
      </c>
      <c r="I305" s="100">
        <v>0</v>
      </c>
      <c r="J305" s="66">
        <v>25</v>
      </c>
      <c r="K305" s="98">
        <v>516.6</v>
      </c>
      <c r="L305" s="3">
        <f t="shared" si="21"/>
        <v>1277.9999999999998</v>
      </c>
      <c r="M305" s="3">
        <f t="shared" si="22"/>
        <v>234</v>
      </c>
      <c r="N305" s="97">
        <v>547.20000000000005</v>
      </c>
      <c r="O305" s="3">
        <f t="shared" si="23"/>
        <v>1276.2</v>
      </c>
      <c r="P305" s="3"/>
      <c r="Q305" s="3">
        <f t="shared" si="24"/>
        <v>3852</v>
      </c>
      <c r="R305" s="99">
        <v>1088.8</v>
      </c>
      <c r="S305" s="96">
        <f t="shared" si="20"/>
        <v>2788.2</v>
      </c>
      <c r="T305" s="101">
        <v>16911.2</v>
      </c>
      <c r="U305" s="94" t="s">
        <v>232</v>
      </c>
      <c r="V305" s="95" t="s">
        <v>364</v>
      </c>
    </row>
    <row r="306" spans="1:22" s="5" customFormat="1" ht="21.75" customHeight="1">
      <c r="A306" s="59">
        <v>300</v>
      </c>
      <c r="B306" s="84" t="s">
        <v>586</v>
      </c>
      <c r="C306" s="107" t="s">
        <v>587</v>
      </c>
      <c r="D306" s="112" t="s">
        <v>588</v>
      </c>
      <c r="E306" s="4" t="s">
        <v>231</v>
      </c>
      <c r="F306" s="60">
        <v>44805</v>
      </c>
      <c r="G306" s="60">
        <v>44986</v>
      </c>
      <c r="H306" s="66">
        <v>90000</v>
      </c>
      <c r="I306" s="100">
        <v>9753.1200000000008</v>
      </c>
      <c r="J306" s="66">
        <v>25</v>
      </c>
      <c r="K306" s="98">
        <v>2583</v>
      </c>
      <c r="L306" s="3">
        <f t="shared" si="21"/>
        <v>6389.9999999999991</v>
      </c>
      <c r="M306" s="3">
        <f t="shared" si="22"/>
        <v>1170</v>
      </c>
      <c r="N306" s="97">
        <v>2736</v>
      </c>
      <c r="O306" s="3">
        <f t="shared" si="23"/>
        <v>6381</v>
      </c>
      <c r="P306" s="3"/>
      <c r="Q306" s="3">
        <f t="shared" si="24"/>
        <v>19260</v>
      </c>
      <c r="R306" s="99">
        <v>15197.12</v>
      </c>
      <c r="S306" s="96">
        <f t="shared" si="20"/>
        <v>13941</v>
      </c>
      <c r="T306" s="101">
        <v>74802.880000000005</v>
      </c>
      <c r="U306" s="94" t="s">
        <v>232</v>
      </c>
      <c r="V306" s="95" t="s">
        <v>364</v>
      </c>
    </row>
    <row r="307" spans="1:22" s="5" customFormat="1" ht="21" customHeight="1">
      <c r="A307" s="59">
        <v>301</v>
      </c>
      <c r="B307" s="84" t="s">
        <v>308</v>
      </c>
      <c r="C307" s="107" t="s">
        <v>353</v>
      </c>
      <c r="D307" s="112" t="s">
        <v>251</v>
      </c>
      <c r="E307" s="4" t="s">
        <v>231</v>
      </c>
      <c r="F307" s="60">
        <v>44896</v>
      </c>
      <c r="G307" s="60">
        <v>45078</v>
      </c>
      <c r="H307" s="66">
        <v>40000</v>
      </c>
      <c r="I307" s="100">
        <v>442.65</v>
      </c>
      <c r="J307" s="66">
        <v>25</v>
      </c>
      <c r="K307" s="98">
        <v>1148</v>
      </c>
      <c r="L307" s="3">
        <f t="shared" si="21"/>
        <v>2839.9999999999995</v>
      </c>
      <c r="M307" s="3">
        <f t="shared" si="22"/>
        <v>520</v>
      </c>
      <c r="N307" s="97">
        <v>1216</v>
      </c>
      <c r="O307" s="3">
        <f t="shared" si="23"/>
        <v>2836</v>
      </c>
      <c r="P307" s="3"/>
      <c r="Q307" s="3">
        <f t="shared" si="24"/>
        <v>8560</v>
      </c>
      <c r="R307" s="99">
        <v>2831.65</v>
      </c>
      <c r="S307" s="96">
        <f t="shared" si="20"/>
        <v>6196</v>
      </c>
      <c r="T307" s="101">
        <v>37168.35</v>
      </c>
      <c r="U307" s="94" t="s">
        <v>232</v>
      </c>
      <c r="V307" s="95" t="s">
        <v>364</v>
      </c>
    </row>
    <row r="308" spans="1:22" s="5" customFormat="1">
      <c r="A308" s="59">
        <v>302</v>
      </c>
      <c r="B308" s="84" t="s">
        <v>144</v>
      </c>
      <c r="C308" s="107" t="s">
        <v>124</v>
      </c>
      <c r="D308" s="112" t="s">
        <v>671</v>
      </c>
      <c r="E308" s="4" t="s">
        <v>231</v>
      </c>
      <c r="F308" s="60">
        <v>44835</v>
      </c>
      <c r="G308" s="60">
        <v>45017</v>
      </c>
      <c r="H308" s="66">
        <v>60000</v>
      </c>
      <c r="I308" s="100">
        <v>3486.68</v>
      </c>
      <c r="J308" s="66">
        <v>25</v>
      </c>
      <c r="K308" s="98">
        <v>1722</v>
      </c>
      <c r="L308" s="3">
        <f t="shared" si="21"/>
        <v>4260</v>
      </c>
      <c r="M308" s="3">
        <f t="shared" si="22"/>
        <v>780</v>
      </c>
      <c r="N308" s="97">
        <v>1824</v>
      </c>
      <c r="O308" s="3">
        <f t="shared" si="23"/>
        <v>4254</v>
      </c>
      <c r="P308" s="3"/>
      <c r="Q308" s="3">
        <f t="shared" si="24"/>
        <v>12840</v>
      </c>
      <c r="R308" s="99">
        <v>7057.68</v>
      </c>
      <c r="S308" s="96">
        <f t="shared" si="20"/>
        <v>9294</v>
      </c>
      <c r="T308" s="101">
        <v>52942.32</v>
      </c>
      <c r="U308" s="94" t="s">
        <v>232</v>
      </c>
      <c r="V308" s="95" t="s">
        <v>364</v>
      </c>
    </row>
    <row r="309" spans="1:22" s="5" customFormat="1" ht="24">
      <c r="A309" s="59">
        <v>303</v>
      </c>
      <c r="B309" s="84" t="s">
        <v>965</v>
      </c>
      <c r="C309" s="107" t="s">
        <v>122</v>
      </c>
      <c r="D309" s="112" t="s">
        <v>264</v>
      </c>
      <c r="E309" s="4" t="s">
        <v>231</v>
      </c>
      <c r="F309" s="60">
        <v>44896</v>
      </c>
      <c r="G309" s="60">
        <v>45078</v>
      </c>
      <c r="H309" s="66">
        <v>60000</v>
      </c>
      <c r="I309" s="100">
        <v>3486.68</v>
      </c>
      <c r="J309" s="66">
        <v>25</v>
      </c>
      <c r="K309" s="98">
        <v>1722</v>
      </c>
      <c r="L309" s="3">
        <f t="shared" si="21"/>
        <v>4260</v>
      </c>
      <c r="M309" s="3">
        <f t="shared" si="22"/>
        <v>780</v>
      </c>
      <c r="N309" s="97">
        <v>1824</v>
      </c>
      <c r="O309" s="3">
        <f t="shared" si="23"/>
        <v>4254</v>
      </c>
      <c r="P309" s="3"/>
      <c r="Q309" s="3">
        <f t="shared" si="24"/>
        <v>12840</v>
      </c>
      <c r="R309" s="99">
        <v>7057.68</v>
      </c>
      <c r="S309" s="96">
        <f t="shared" si="20"/>
        <v>9294</v>
      </c>
      <c r="T309" s="101">
        <v>52942.32</v>
      </c>
      <c r="U309" s="94" t="s">
        <v>232</v>
      </c>
      <c r="V309" s="95" t="s">
        <v>364</v>
      </c>
    </row>
    <row r="310" spans="1:22" s="5" customFormat="1" ht="24">
      <c r="A310" s="59">
        <v>304</v>
      </c>
      <c r="B310" s="84" t="s">
        <v>457</v>
      </c>
      <c r="C310" s="107" t="s">
        <v>127</v>
      </c>
      <c r="D310" s="112" t="s">
        <v>233</v>
      </c>
      <c r="E310" s="4" t="s">
        <v>231</v>
      </c>
      <c r="F310" s="60">
        <v>44805</v>
      </c>
      <c r="G310" s="60">
        <v>44986</v>
      </c>
      <c r="H310" s="66">
        <v>55000</v>
      </c>
      <c r="I310" s="100">
        <v>2559.6799999999998</v>
      </c>
      <c r="J310" s="66">
        <v>25</v>
      </c>
      <c r="K310" s="98">
        <v>1578.5</v>
      </c>
      <c r="L310" s="3">
        <f t="shared" si="21"/>
        <v>3904.9999999999995</v>
      </c>
      <c r="M310" s="3">
        <f t="shared" si="22"/>
        <v>715</v>
      </c>
      <c r="N310" s="97">
        <v>1672</v>
      </c>
      <c r="O310" s="3">
        <f t="shared" si="23"/>
        <v>3899.5000000000005</v>
      </c>
      <c r="P310" s="3"/>
      <c r="Q310" s="3">
        <f t="shared" si="24"/>
        <v>11770</v>
      </c>
      <c r="R310" s="99">
        <v>5935.18</v>
      </c>
      <c r="S310" s="96">
        <f t="shared" si="20"/>
        <v>8519.5</v>
      </c>
      <c r="T310" s="101">
        <v>49064.82</v>
      </c>
      <c r="U310" s="94" t="s">
        <v>232</v>
      </c>
      <c r="V310" s="95" t="s">
        <v>365</v>
      </c>
    </row>
    <row r="311" spans="1:22" s="5" customFormat="1">
      <c r="A311" s="59">
        <v>305</v>
      </c>
      <c r="B311" s="84" t="s">
        <v>440</v>
      </c>
      <c r="C311" s="107" t="s">
        <v>124</v>
      </c>
      <c r="D311" s="112" t="s">
        <v>961</v>
      </c>
      <c r="E311" s="4" t="s">
        <v>231</v>
      </c>
      <c r="F311" s="60">
        <v>44835</v>
      </c>
      <c r="G311" s="60">
        <v>45017</v>
      </c>
      <c r="H311" s="66">
        <v>60000</v>
      </c>
      <c r="I311" s="100">
        <v>3486.68</v>
      </c>
      <c r="J311" s="66">
        <v>25</v>
      </c>
      <c r="K311" s="98">
        <v>1722</v>
      </c>
      <c r="L311" s="3">
        <f t="shared" si="21"/>
        <v>4260</v>
      </c>
      <c r="M311" s="3">
        <f t="shared" si="22"/>
        <v>780</v>
      </c>
      <c r="N311" s="97">
        <v>1824</v>
      </c>
      <c r="O311" s="3">
        <f t="shared" si="23"/>
        <v>4254</v>
      </c>
      <c r="P311" s="3"/>
      <c r="Q311" s="3">
        <f t="shared" si="24"/>
        <v>12840</v>
      </c>
      <c r="R311" s="99">
        <v>7057.68</v>
      </c>
      <c r="S311" s="96">
        <f t="shared" si="20"/>
        <v>9294</v>
      </c>
      <c r="T311" s="101">
        <v>52942.32</v>
      </c>
      <c r="U311" s="94" t="s">
        <v>232</v>
      </c>
      <c r="V311" s="95" t="s">
        <v>364</v>
      </c>
    </row>
    <row r="312" spans="1:22" s="5" customFormat="1">
      <c r="A312" s="59">
        <v>306</v>
      </c>
      <c r="B312" s="84" t="s">
        <v>188</v>
      </c>
      <c r="C312" s="107" t="s">
        <v>30</v>
      </c>
      <c r="D312" s="112" t="s">
        <v>704</v>
      </c>
      <c r="E312" s="4" t="s">
        <v>231</v>
      </c>
      <c r="F312" s="60">
        <v>44805</v>
      </c>
      <c r="G312" s="60">
        <v>44986</v>
      </c>
      <c r="H312" s="66">
        <v>25000</v>
      </c>
      <c r="I312" s="100">
        <v>0</v>
      </c>
      <c r="J312" s="66">
        <v>25</v>
      </c>
      <c r="K312" s="98">
        <v>717.5</v>
      </c>
      <c r="L312" s="3">
        <f t="shared" si="21"/>
        <v>1774.9999999999998</v>
      </c>
      <c r="M312" s="3">
        <f t="shared" si="22"/>
        <v>325</v>
      </c>
      <c r="N312" s="97">
        <v>760</v>
      </c>
      <c r="O312" s="3">
        <f t="shared" si="23"/>
        <v>1772.5000000000002</v>
      </c>
      <c r="P312" s="3"/>
      <c r="Q312" s="3">
        <f t="shared" si="24"/>
        <v>5350</v>
      </c>
      <c r="R312" s="99">
        <v>1502.5</v>
      </c>
      <c r="S312" s="96">
        <f t="shared" si="20"/>
        <v>3872.5</v>
      </c>
      <c r="T312" s="101">
        <v>23497.5</v>
      </c>
      <c r="U312" s="94" t="s">
        <v>232</v>
      </c>
      <c r="V312" s="95" t="s">
        <v>364</v>
      </c>
    </row>
    <row r="313" spans="1:22" s="5" customFormat="1" ht="24">
      <c r="A313" s="59">
        <v>307</v>
      </c>
      <c r="B313" s="84" t="s">
        <v>522</v>
      </c>
      <c r="C313" s="107" t="s">
        <v>9</v>
      </c>
      <c r="D313" s="112" t="s">
        <v>966</v>
      </c>
      <c r="E313" s="4" t="s">
        <v>231</v>
      </c>
      <c r="F313" s="60">
        <v>44983</v>
      </c>
      <c r="G313" s="60">
        <v>45164</v>
      </c>
      <c r="H313" s="66">
        <v>120000</v>
      </c>
      <c r="I313" s="100">
        <v>16809.87</v>
      </c>
      <c r="J313" s="66">
        <v>25</v>
      </c>
      <c r="K313" s="98">
        <v>3444</v>
      </c>
      <c r="L313" s="3">
        <f t="shared" si="21"/>
        <v>8520</v>
      </c>
      <c r="M313" s="3">
        <f t="shared" si="22"/>
        <v>1560</v>
      </c>
      <c r="N313" s="97">
        <v>3648</v>
      </c>
      <c r="O313" s="3">
        <f t="shared" si="23"/>
        <v>8508</v>
      </c>
      <c r="P313" s="3"/>
      <c r="Q313" s="3">
        <f t="shared" si="24"/>
        <v>25680</v>
      </c>
      <c r="R313" s="99">
        <v>24026.87</v>
      </c>
      <c r="S313" s="96">
        <f t="shared" si="20"/>
        <v>18588</v>
      </c>
      <c r="T313" s="101">
        <v>95973.13</v>
      </c>
      <c r="U313" s="94" t="s">
        <v>232</v>
      </c>
      <c r="V313" s="95" t="s">
        <v>364</v>
      </c>
    </row>
    <row r="314" spans="1:22" s="5" customFormat="1">
      <c r="A314" s="59">
        <v>308</v>
      </c>
      <c r="B314" s="84" t="s">
        <v>185</v>
      </c>
      <c r="C314" s="107" t="s">
        <v>30</v>
      </c>
      <c r="D314" s="112" t="s">
        <v>703</v>
      </c>
      <c r="E314" s="4" t="s">
        <v>231</v>
      </c>
      <c r="F314" s="60">
        <v>44805</v>
      </c>
      <c r="G314" s="60">
        <v>44986</v>
      </c>
      <c r="H314" s="66">
        <v>20000</v>
      </c>
      <c r="I314" s="100">
        <v>0</v>
      </c>
      <c r="J314" s="66">
        <v>25</v>
      </c>
      <c r="K314" s="98">
        <v>574</v>
      </c>
      <c r="L314" s="3">
        <f t="shared" si="21"/>
        <v>1419.9999999999998</v>
      </c>
      <c r="M314" s="3">
        <f t="shared" si="22"/>
        <v>260</v>
      </c>
      <c r="N314" s="97">
        <v>608</v>
      </c>
      <c r="O314" s="3">
        <f t="shared" si="23"/>
        <v>1418</v>
      </c>
      <c r="P314" s="3"/>
      <c r="Q314" s="3">
        <f t="shared" si="24"/>
        <v>4280</v>
      </c>
      <c r="R314" s="99">
        <v>1207</v>
      </c>
      <c r="S314" s="96">
        <f t="shared" si="20"/>
        <v>3098</v>
      </c>
      <c r="T314" s="101">
        <v>18793</v>
      </c>
      <c r="U314" s="94" t="s">
        <v>232</v>
      </c>
      <c r="V314" s="95" t="s">
        <v>364</v>
      </c>
    </row>
    <row r="315" spans="1:22" s="5" customFormat="1">
      <c r="A315" s="59">
        <v>309</v>
      </c>
      <c r="B315" s="84" t="s">
        <v>720</v>
      </c>
      <c r="C315" s="107" t="s">
        <v>30</v>
      </c>
      <c r="D315" s="112" t="s">
        <v>758</v>
      </c>
      <c r="E315" s="4" t="s">
        <v>231</v>
      </c>
      <c r="F315" s="60">
        <v>44835</v>
      </c>
      <c r="G315" s="60">
        <v>45017</v>
      </c>
      <c r="H315" s="66">
        <v>20000</v>
      </c>
      <c r="I315" s="100">
        <v>0</v>
      </c>
      <c r="J315" s="66">
        <v>25</v>
      </c>
      <c r="K315" s="98">
        <v>574</v>
      </c>
      <c r="L315" s="3">
        <f t="shared" si="21"/>
        <v>1419.9999999999998</v>
      </c>
      <c r="M315" s="3">
        <f t="shared" si="22"/>
        <v>260</v>
      </c>
      <c r="N315" s="97">
        <v>608</v>
      </c>
      <c r="O315" s="3">
        <f t="shared" si="23"/>
        <v>1418</v>
      </c>
      <c r="P315" s="3"/>
      <c r="Q315" s="3">
        <f t="shared" si="24"/>
        <v>4280</v>
      </c>
      <c r="R315" s="99">
        <v>1207</v>
      </c>
      <c r="S315" s="96">
        <f t="shared" ref="S315:S378" si="25">L315+M315+O315</f>
        <v>3098</v>
      </c>
      <c r="T315" s="101">
        <v>18793</v>
      </c>
      <c r="U315" s="94" t="s">
        <v>232</v>
      </c>
      <c r="V315" s="95" t="s">
        <v>364</v>
      </c>
    </row>
    <row r="316" spans="1:22" s="5" customFormat="1" ht="24">
      <c r="A316" s="59">
        <v>310</v>
      </c>
      <c r="B316" s="84" t="s">
        <v>130</v>
      </c>
      <c r="C316" s="107" t="s">
        <v>8</v>
      </c>
      <c r="D316" s="112" t="s">
        <v>281</v>
      </c>
      <c r="E316" s="4" t="s">
        <v>231</v>
      </c>
      <c r="F316" s="60">
        <v>44805</v>
      </c>
      <c r="G316" s="60">
        <v>44986</v>
      </c>
      <c r="H316" s="66">
        <v>160000</v>
      </c>
      <c r="I316" s="100">
        <v>26218.87</v>
      </c>
      <c r="J316" s="66">
        <v>25</v>
      </c>
      <c r="K316" s="98">
        <v>4592</v>
      </c>
      <c r="L316" s="3">
        <f t="shared" si="21"/>
        <v>11359.999999999998</v>
      </c>
      <c r="M316" s="3">
        <f t="shared" si="22"/>
        <v>2080</v>
      </c>
      <c r="N316" s="97">
        <v>4864</v>
      </c>
      <c r="O316" s="3">
        <f t="shared" si="23"/>
        <v>11344</v>
      </c>
      <c r="P316" s="3"/>
      <c r="Q316" s="3">
        <f t="shared" si="24"/>
        <v>34240</v>
      </c>
      <c r="R316" s="99">
        <v>35699.870000000003</v>
      </c>
      <c r="S316" s="96">
        <f t="shared" si="25"/>
        <v>24784</v>
      </c>
      <c r="T316" s="101">
        <v>124300.13</v>
      </c>
      <c r="U316" s="94" t="s">
        <v>232</v>
      </c>
      <c r="V316" s="95" t="s">
        <v>364</v>
      </c>
    </row>
    <row r="317" spans="1:22" s="5" customFormat="1">
      <c r="A317" s="59">
        <v>311</v>
      </c>
      <c r="B317" s="84" t="s">
        <v>195</v>
      </c>
      <c r="C317" s="107" t="s">
        <v>30</v>
      </c>
      <c r="D317" s="112" t="s">
        <v>936</v>
      </c>
      <c r="E317" s="4" t="s">
        <v>231</v>
      </c>
      <c r="F317" s="60">
        <v>44805</v>
      </c>
      <c r="G317" s="60">
        <v>44986</v>
      </c>
      <c r="H317" s="66">
        <v>20000</v>
      </c>
      <c r="I317" s="100">
        <v>0</v>
      </c>
      <c r="J317" s="66">
        <v>25</v>
      </c>
      <c r="K317" s="98">
        <v>574</v>
      </c>
      <c r="L317" s="3">
        <f t="shared" si="21"/>
        <v>1419.9999999999998</v>
      </c>
      <c r="M317" s="3">
        <f t="shared" si="22"/>
        <v>260</v>
      </c>
      <c r="N317" s="97">
        <v>608</v>
      </c>
      <c r="O317" s="3">
        <f t="shared" si="23"/>
        <v>1418</v>
      </c>
      <c r="P317" s="3"/>
      <c r="Q317" s="3">
        <f t="shared" si="24"/>
        <v>4280</v>
      </c>
      <c r="R317" s="99">
        <v>1207</v>
      </c>
      <c r="S317" s="96">
        <f t="shared" si="25"/>
        <v>3098</v>
      </c>
      <c r="T317" s="101">
        <v>18793</v>
      </c>
      <c r="U317" s="94" t="s">
        <v>232</v>
      </c>
      <c r="V317" s="95" t="s">
        <v>364</v>
      </c>
    </row>
    <row r="318" spans="1:22" s="5" customFormat="1">
      <c r="A318" s="59">
        <v>312</v>
      </c>
      <c r="B318" s="84" t="s">
        <v>135</v>
      </c>
      <c r="C318" s="107" t="s">
        <v>30</v>
      </c>
      <c r="D318" s="112" t="s">
        <v>671</v>
      </c>
      <c r="E318" s="4" t="s">
        <v>231</v>
      </c>
      <c r="F318" s="60">
        <v>44835</v>
      </c>
      <c r="G318" s="60">
        <v>45017</v>
      </c>
      <c r="H318" s="66">
        <v>20000</v>
      </c>
      <c r="I318" s="100">
        <v>0</v>
      </c>
      <c r="J318" s="66">
        <v>25</v>
      </c>
      <c r="K318" s="98">
        <v>574</v>
      </c>
      <c r="L318" s="3">
        <f t="shared" si="21"/>
        <v>1419.9999999999998</v>
      </c>
      <c r="M318" s="3">
        <f t="shared" si="22"/>
        <v>260</v>
      </c>
      <c r="N318" s="97">
        <v>608</v>
      </c>
      <c r="O318" s="3">
        <f t="shared" si="23"/>
        <v>1418</v>
      </c>
      <c r="P318" s="3"/>
      <c r="Q318" s="3">
        <f t="shared" si="24"/>
        <v>4280</v>
      </c>
      <c r="R318" s="99">
        <v>1207</v>
      </c>
      <c r="S318" s="96">
        <f t="shared" si="25"/>
        <v>3098</v>
      </c>
      <c r="T318" s="101">
        <v>18793</v>
      </c>
      <c r="U318" s="94" t="s">
        <v>232</v>
      </c>
      <c r="V318" s="95" t="s">
        <v>364</v>
      </c>
    </row>
    <row r="319" spans="1:22" s="5" customFormat="1">
      <c r="A319" s="59">
        <v>313</v>
      </c>
      <c r="B319" s="84" t="s">
        <v>431</v>
      </c>
      <c r="C319" s="107" t="s">
        <v>122</v>
      </c>
      <c r="D319" s="112" t="s">
        <v>670</v>
      </c>
      <c r="E319" s="4" t="s">
        <v>231</v>
      </c>
      <c r="F319" s="60">
        <v>44958</v>
      </c>
      <c r="G319" s="60">
        <v>45139</v>
      </c>
      <c r="H319" s="66">
        <v>60000</v>
      </c>
      <c r="I319" s="100">
        <v>3486.68</v>
      </c>
      <c r="J319" s="66">
        <v>25</v>
      </c>
      <c r="K319" s="98">
        <v>1722</v>
      </c>
      <c r="L319" s="3">
        <f t="shared" si="21"/>
        <v>4260</v>
      </c>
      <c r="M319" s="3">
        <f t="shared" si="22"/>
        <v>780</v>
      </c>
      <c r="N319" s="97">
        <v>1824</v>
      </c>
      <c r="O319" s="3">
        <f t="shared" si="23"/>
        <v>4254</v>
      </c>
      <c r="P319" s="3"/>
      <c r="Q319" s="3">
        <f t="shared" si="24"/>
        <v>12840</v>
      </c>
      <c r="R319" s="99">
        <v>7057.68</v>
      </c>
      <c r="S319" s="96">
        <f t="shared" si="25"/>
        <v>9294</v>
      </c>
      <c r="T319" s="101">
        <v>52942.32</v>
      </c>
      <c r="U319" s="94" t="s">
        <v>232</v>
      </c>
      <c r="V319" s="95" t="s">
        <v>364</v>
      </c>
    </row>
    <row r="320" spans="1:22" s="5" customFormat="1">
      <c r="A320" s="59">
        <v>314</v>
      </c>
      <c r="B320" s="84" t="s">
        <v>323</v>
      </c>
      <c r="C320" s="107" t="s">
        <v>30</v>
      </c>
      <c r="D320" s="112" t="s">
        <v>967</v>
      </c>
      <c r="E320" s="4" t="s">
        <v>231</v>
      </c>
      <c r="F320" s="60">
        <v>44896</v>
      </c>
      <c r="G320" s="60">
        <v>45078</v>
      </c>
      <c r="H320" s="66">
        <v>20000</v>
      </c>
      <c r="I320" s="100">
        <v>0</v>
      </c>
      <c r="J320" s="66">
        <v>25</v>
      </c>
      <c r="K320" s="98">
        <v>574</v>
      </c>
      <c r="L320" s="3">
        <f t="shared" si="21"/>
        <v>1419.9999999999998</v>
      </c>
      <c r="M320" s="3">
        <f t="shared" si="22"/>
        <v>260</v>
      </c>
      <c r="N320" s="97">
        <v>608</v>
      </c>
      <c r="O320" s="3">
        <f t="shared" si="23"/>
        <v>1418</v>
      </c>
      <c r="P320" s="3"/>
      <c r="Q320" s="3">
        <f t="shared" si="24"/>
        <v>4280</v>
      </c>
      <c r="R320" s="99">
        <v>1207</v>
      </c>
      <c r="S320" s="96">
        <f t="shared" si="25"/>
        <v>3098</v>
      </c>
      <c r="T320" s="101">
        <v>18793</v>
      </c>
      <c r="U320" s="94" t="s">
        <v>232</v>
      </c>
      <c r="V320" s="95" t="s">
        <v>364</v>
      </c>
    </row>
    <row r="321" spans="1:22" s="5" customFormat="1" ht="24">
      <c r="A321" s="59">
        <v>315</v>
      </c>
      <c r="B321" s="84" t="s">
        <v>408</v>
      </c>
      <c r="C321" s="107" t="s">
        <v>542</v>
      </c>
      <c r="D321" s="112" t="s">
        <v>243</v>
      </c>
      <c r="E321" s="4" t="s">
        <v>231</v>
      </c>
      <c r="F321" s="60">
        <v>44958</v>
      </c>
      <c r="G321" s="60">
        <v>45139</v>
      </c>
      <c r="H321" s="66">
        <v>70000</v>
      </c>
      <c r="I321" s="100">
        <v>5368.48</v>
      </c>
      <c r="J321" s="66">
        <v>25</v>
      </c>
      <c r="K321" s="98">
        <v>2009</v>
      </c>
      <c r="L321" s="3">
        <f t="shared" si="21"/>
        <v>4970</v>
      </c>
      <c r="M321" s="3">
        <f t="shared" si="22"/>
        <v>910</v>
      </c>
      <c r="N321" s="97">
        <v>2128</v>
      </c>
      <c r="O321" s="3">
        <f t="shared" si="23"/>
        <v>4963</v>
      </c>
      <c r="P321" s="3"/>
      <c r="Q321" s="3">
        <f t="shared" si="24"/>
        <v>14980</v>
      </c>
      <c r="R321" s="99">
        <v>9530.48</v>
      </c>
      <c r="S321" s="96">
        <f t="shared" si="25"/>
        <v>10843</v>
      </c>
      <c r="T321" s="101">
        <v>60469.52</v>
      </c>
      <c r="U321" s="94" t="s">
        <v>232</v>
      </c>
      <c r="V321" s="95" t="s">
        <v>364</v>
      </c>
    </row>
    <row r="322" spans="1:22" s="5" customFormat="1">
      <c r="A322" s="59">
        <v>316</v>
      </c>
      <c r="B322" s="84" t="s">
        <v>601</v>
      </c>
      <c r="C322" s="107" t="s">
        <v>30</v>
      </c>
      <c r="D322" s="112" t="s">
        <v>703</v>
      </c>
      <c r="E322" s="4" t="s">
        <v>231</v>
      </c>
      <c r="F322" s="60">
        <v>44835</v>
      </c>
      <c r="G322" s="60">
        <v>45017</v>
      </c>
      <c r="H322" s="66">
        <v>20000</v>
      </c>
      <c r="I322" s="100">
        <v>0</v>
      </c>
      <c r="J322" s="66">
        <v>25</v>
      </c>
      <c r="K322" s="98">
        <v>574</v>
      </c>
      <c r="L322" s="3">
        <f t="shared" si="21"/>
        <v>1419.9999999999998</v>
      </c>
      <c r="M322" s="3">
        <f t="shared" si="22"/>
        <v>260</v>
      </c>
      <c r="N322" s="97">
        <v>608</v>
      </c>
      <c r="O322" s="3">
        <f t="shared" si="23"/>
        <v>1418</v>
      </c>
      <c r="P322" s="3"/>
      <c r="Q322" s="3">
        <f t="shared" si="24"/>
        <v>4280</v>
      </c>
      <c r="R322" s="99">
        <v>1207</v>
      </c>
      <c r="S322" s="96">
        <f t="shared" si="25"/>
        <v>3098</v>
      </c>
      <c r="T322" s="101">
        <v>18793</v>
      </c>
      <c r="U322" s="94" t="s">
        <v>232</v>
      </c>
      <c r="V322" s="95" t="s">
        <v>364</v>
      </c>
    </row>
    <row r="323" spans="1:22" s="5" customFormat="1">
      <c r="A323" s="59">
        <v>317</v>
      </c>
      <c r="B323" s="84" t="s">
        <v>837</v>
      </c>
      <c r="C323" s="107" t="s">
        <v>23</v>
      </c>
      <c r="D323" s="112" t="s">
        <v>240</v>
      </c>
      <c r="E323" s="4" t="s">
        <v>231</v>
      </c>
      <c r="F323" s="60">
        <v>44835</v>
      </c>
      <c r="G323" s="60">
        <v>45017</v>
      </c>
      <c r="H323" s="66">
        <v>60000</v>
      </c>
      <c r="I323" s="100">
        <v>3486.68</v>
      </c>
      <c r="J323" s="66">
        <v>25</v>
      </c>
      <c r="K323" s="98">
        <v>1722</v>
      </c>
      <c r="L323" s="3">
        <f t="shared" si="21"/>
        <v>4260</v>
      </c>
      <c r="M323" s="3">
        <f t="shared" si="22"/>
        <v>780</v>
      </c>
      <c r="N323" s="97">
        <v>1824</v>
      </c>
      <c r="O323" s="3">
        <f t="shared" si="23"/>
        <v>4254</v>
      </c>
      <c r="P323" s="3"/>
      <c r="Q323" s="3">
        <f t="shared" si="24"/>
        <v>12840</v>
      </c>
      <c r="R323" s="99">
        <v>7057.68</v>
      </c>
      <c r="S323" s="96">
        <f t="shared" si="25"/>
        <v>9294</v>
      </c>
      <c r="T323" s="101">
        <v>52942.32</v>
      </c>
      <c r="U323" s="94" t="s">
        <v>232</v>
      </c>
      <c r="V323" s="95" t="s">
        <v>364</v>
      </c>
    </row>
    <row r="324" spans="1:22" s="5" customFormat="1" ht="21.75" customHeight="1">
      <c r="A324" s="59">
        <v>318</v>
      </c>
      <c r="B324" s="84" t="s">
        <v>120</v>
      </c>
      <c r="C324" s="107" t="s">
        <v>30</v>
      </c>
      <c r="D324" s="112" t="s">
        <v>968</v>
      </c>
      <c r="E324" s="4" t="s">
        <v>231</v>
      </c>
      <c r="F324" s="60">
        <v>44866</v>
      </c>
      <c r="G324" s="60">
        <v>45231</v>
      </c>
      <c r="H324" s="66">
        <v>20000</v>
      </c>
      <c r="I324" s="100">
        <v>0</v>
      </c>
      <c r="J324" s="66">
        <v>25</v>
      </c>
      <c r="K324" s="98">
        <v>574</v>
      </c>
      <c r="L324" s="3">
        <f t="shared" si="21"/>
        <v>1419.9999999999998</v>
      </c>
      <c r="M324" s="3">
        <f t="shared" si="22"/>
        <v>260</v>
      </c>
      <c r="N324" s="97">
        <v>608</v>
      </c>
      <c r="O324" s="3">
        <f t="shared" si="23"/>
        <v>1418</v>
      </c>
      <c r="P324" s="3"/>
      <c r="Q324" s="3">
        <f t="shared" si="24"/>
        <v>4280</v>
      </c>
      <c r="R324" s="99">
        <v>1207</v>
      </c>
      <c r="S324" s="96">
        <f t="shared" si="25"/>
        <v>3098</v>
      </c>
      <c r="T324" s="101">
        <v>18793</v>
      </c>
      <c r="U324" s="94" t="s">
        <v>232</v>
      </c>
      <c r="V324" s="95" t="s">
        <v>364</v>
      </c>
    </row>
    <row r="325" spans="1:22" s="5" customFormat="1" ht="24">
      <c r="A325" s="59">
        <v>319</v>
      </c>
      <c r="B325" s="84" t="s">
        <v>660</v>
      </c>
      <c r="C325" s="107" t="s">
        <v>81</v>
      </c>
      <c r="D325" s="112" t="s">
        <v>244</v>
      </c>
      <c r="E325" s="4" t="s">
        <v>231</v>
      </c>
      <c r="F325" s="60">
        <v>44805</v>
      </c>
      <c r="G325" s="60">
        <v>44986</v>
      </c>
      <c r="H325" s="66">
        <v>55000</v>
      </c>
      <c r="I325" s="100">
        <v>2332.81</v>
      </c>
      <c r="J325" s="66">
        <v>25</v>
      </c>
      <c r="K325" s="98">
        <v>1578.5</v>
      </c>
      <c r="L325" s="3">
        <f t="shared" si="21"/>
        <v>3904.9999999999995</v>
      </c>
      <c r="M325" s="3">
        <f t="shared" si="22"/>
        <v>715</v>
      </c>
      <c r="N325" s="97">
        <v>1672</v>
      </c>
      <c r="O325" s="3">
        <f t="shared" si="23"/>
        <v>3899.5000000000005</v>
      </c>
      <c r="P325" s="3"/>
      <c r="Q325" s="3">
        <f t="shared" si="24"/>
        <v>11770</v>
      </c>
      <c r="R325" s="99">
        <v>7120.76</v>
      </c>
      <c r="S325" s="96">
        <f t="shared" si="25"/>
        <v>8519.5</v>
      </c>
      <c r="T325" s="101">
        <v>47879.24</v>
      </c>
      <c r="U325" s="94" t="s">
        <v>232</v>
      </c>
      <c r="V325" s="95" t="s">
        <v>364</v>
      </c>
    </row>
    <row r="326" spans="1:22" s="5" customFormat="1">
      <c r="A326" s="59">
        <v>320</v>
      </c>
      <c r="B326" s="84" t="s">
        <v>486</v>
      </c>
      <c r="C326" s="107" t="s">
        <v>30</v>
      </c>
      <c r="D326" s="112" t="s">
        <v>902</v>
      </c>
      <c r="E326" s="4" t="s">
        <v>231</v>
      </c>
      <c r="F326" s="60">
        <v>44805</v>
      </c>
      <c r="G326" s="60">
        <v>44986</v>
      </c>
      <c r="H326" s="66">
        <v>20000</v>
      </c>
      <c r="I326" s="100">
        <v>0</v>
      </c>
      <c r="J326" s="66">
        <v>25</v>
      </c>
      <c r="K326" s="98">
        <v>574</v>
      </c>
      <c r="L326" s="3">
        <f t="shared" si="21"/>
        <v>1419.9999999999998</v>
      </c>
      <c r="M326" s="3">
        <f t="shared" si="22"/>
        <v>260</v>
      </c>
      <c r="N326" s="97">
        <v>608</v>
      </c>
      <c r="O326" s="3">
        <f t="shared" si="23"/>
        <v>1418</v>
      </c>
      <c r="P326" s="3"/>
      <c r="Q326" s="3">
        <f t="shared" si="24"/>
        <v>4280</v>
      </c>
      <c r="R326" s="99">
        <v>1207</v>
      </c>
      <c r="S326" s="96">
        <f t="shared" si="25"/>
        <v>3098</v>
      </c>
      <c r="T326" s="101">
        <v>18793</v>
      </c>
      <c r="U326" s="94" t="s">
        <v>232</v>
      </c>
      <c r="V326" s="95" t="s">
        <v>364</v>
      </c>
    </row>
    <row r="327" spans="1:22" s="5" customFormat="1">
      <c r="A327" s="59">
        <v>321</v>
      </c>
      <c r="B327" s="84" t="s">
        <v>906</v>
      </c>
      <c r="C327" s="107" t="s">
        <v>92</v>
      </c>
      <c r="D327" s="112" t="s">
        <v>922</v>
      </c>
      <c r="E327" s="4" t="s">
        <v>231</v>
      </c>
      <c r="F327" s="60">
        <v>44896</v>
      </c>
      <c r="G327" s="60">
        <v>45078</v>
      </c>
      <c r="H327" s="66">
        <v>60000</v>
      </c>
      <c r="I327" s="100">
        <v>3486.68</v>
      </c>
      <c r="J327" s="66">
        <v>25</v>
      </c>
      <c r="K327" s="98">
        <v>1722</v>
      </c>
      <c r="L327" s="3">
        <f t="shared" si="21"/>
        <v>4260</v>
      </c>
      <c r="M327" s="3">
        <f t="shared" si="22"/>
        <v>780</v>
      </c>
      <c r="N327" s="97">
        <v>1824</v>
      </c>
      <c r="O327" s="3">
        <f t="shared" si="23"/>
        <v>4254</v>
      </c>
      <c r="P327" s="3"/>
      <c r="Q327" s="3">
        <f t="shared" si="24"/>
        <v>12840</v>
      </c>
      <c r="R327" s="99">
        <v>7057.68</v>
      </c>
      <c r="S327" s="96">
        <f t="shared" si="25"/>
        <v>9294</v>
      </c>
      <c r="T327" s="101">
        <v>52942.32</v>
      </c>
      <c r="U327" s="94" t="s">
        <v>232</v>
      </c>
      <c r="V327" s="95" t="s">
        <v>364</v>
      </c>
    </row>
    <row r="328" spans="1:22" s="5" customFormat="1">
      <c r="A328" s="59">
        <v>322</v>
      </c>
      <c r="B328" s="84" t="s">
        <v>193</v>
      </c>
      <c r="C328" s="107" t="s">
        <v>30</v>
      </c>
      <c r="D328" s="112" t="s">
        <v>926</v>
      </c>
      <c r="E328" s="4" t="s">
        <v>231</v>
      </c>
      <c r="F328" s="60">
        <v>44835</v>
      </c>
      <c r="G328" s="60">
        <v>45017</v>
      </c>
      <c r="H328" s="66">
        <v>20000</v>
      </c>
      <c r="I328" s="100">
        <v>0</v>
      </c>
      <c r="J328" s="66">
        <v>25</v>
      </c>
      <c r="K328" s="98">
        <v>574</v>
      </c>
      <c r="L328" s="3">
        <f t="shared" ref="L328:L391" si="26">H328*0.071</f>
        <v>1419.9999999999998</v>
      </c>
      <c r="M328" s="3">
        <f t="shared" ref="M328:M391" si="27">H328*0.013</f>
        <v>260</v>
      </c>
      <c r="N328" s="97">
        <v>608</v>
      </c>
      <c r="O328" s="3">
        <f t="shared" ref="O328:O391" si="28">H328*0.0709</f>
        <v>1418</v>
      </c>
      <c r="P328" s="3"/>
      <c r="Q328" s="3">
        <f t="shared" ref="Q328:Q391" si="29">SUM(K328:P328)</f>
        <v>4280</v>
      </c>
      <c r="R328" s="99">
        <v>1207</v>
      </c>
      <c r="S328" s="96">
        <f t="shared" si="25"/>
        <v>3098</v>
      </c>
      <c r="T328" s="101">
        <v>18793</v>
      </c>
      <c r="U328" s="94" t="s">
        <v>232</v>
      </c>
      <c r="V328" s="95" t="s">
        <v>364</v>
      </c>
    </row>
    <row r="329" spans="1:22" s="5" customFormat="1" ht="24">
      <c r="A329" s="59">
        <v>323</v>
      </c>
      <c r="B329" s="84" t="s">
        <v>191</v>
      </c>
      <c r="C329" s="107" t="s">
        <v>8</v>
      </c>
      <c r="D329" s="112" t="s">
        <v>239</v>
      </c>
      <c r="E329" s="4" t="s">
        <v>231</v>
      </c>
      <c r="F329" s="60">
        <v>44805</v>
      </c>
      <c r="G329" s="60">
        <v>44986</v>
      </c>
      <c r="H329" s="66">
        <v>160000</v>
      </c>
      <c r="I329" s="100">
        <v>26218.87</v>
      </c>
      <c r="J329" s="66">
        <v>25</v>
      </c>
      <c r="K329" s="98">
        <v>4592</v>
      </c>
      <c r="L329" s="3">
        <f t="shared" si="26"/>
        <v>11359.999999999998</v>
      </c>
      <c r="M329" s="3">
        <f t="shared" si="27"/>
        <v>2080</v>
      </c>
      <c r="N329" s="97">
        <v>4864</v>
      </c>
      <c r="O329" s="3">
        <f t="shared" si="28"/>
        <v>11344</v>
      </c>
      <c r="P329" s="3"/>
      <c r="Q329" s="3">
        <f t="shared" si="29"/>
        <v>34240</v>
      </c>
      <c r="R329" s="99">
        <v>35699.870000000003</v>
      </c>
      <c r="S329" s="96">
        <f t="shared" si="25"/>
        <v>24784</v>
      </c>
      <c r="T329" s="101">
        <v>124300.13</v>
      </c>
      <c r="U329" s="94" t="s">
        <v>232</v>
      </c>
      <c r="V329" s="95" t="s">
        <v>364</v>
      </c>
    </row>
    <row r="330" spans="1:22" s="5" customFormat="1">
      <c r="A330" s="59">
        <v>324</v>
      </c>
      <c r="B330" s="84" t="s">
        <v>562</v>
      </c>
      <c r="C330" s="107" t="s">
        <v>122</v>
      </c>
      <c r="D330" s="112" t="s">
        <v>758</v>
      </c>
      <c r="E330" s="4" t="s">
        <v>231</v>
      </c>
      <c r="F330" s="60">
        <v>44835</v>
      </c>
      <c r="G330" s="60">
        <v>45017</v>
      </c>
      <c r="H330" s="66">
        <v>60000</v>
      </c>
      <c r="I330" s="100">
        <v>3486.68</v>
      </c>
      <c r="J330" s="66">
        <v>25</v>
      </c>
      <c r="K330" s="98">
        <v>1722</v>
      </c>
      <c r="L330" s="3">
        <f t="shared" si="26"/>
        <v>4260</v>
      </c>
      <c r="M330" s="3">
        <f t="shared" si="27"/>
        <v>780</v>
      </c>
      <c r="N330" s="97">
        <v>1824</v>
      </c>
      <c r="O330" s="3">
        <f t="shared" si="28"/>
        <v>4254</v>
      </c>
      <c r="P330" s="3"/>
      <c r="Q330" s="3">
        <f t="shared" si="29"/>
        <v>12840</v>
      </c>
      <c r="R330" s="99">
        <v>15503.38</v>
      </c>
      <c r="S330" s="96">
        <f t="shared" si="25"/>
        <v>9294</v>
      </c>
      <c r="T330" s="101">
        <v>44496.62</v>
      </c>
      <c r="U330" s="94" t="s">
        <v>232</v>
      </c>
      <c r="V330" s="95" t="s">
        <v>364</v>
      </c>
    </row>
    <row r="331" spans="1:22" s="5" customFormat="1">
      <c r="A331" s="59">
        <v>325</v>
      </c>
      <c r="B331" s="84" t="s">
        <v>33</v>
      </c>
      <c r="C331" s="107" t="s">
        <v>34</v>
      </c>
      <c r="D331" s="112" t="s">
        <v>245</v>
      </c>
      <c r="E331" s="4" t="s">
        <v>231</v>
      </c>
      <c r="F331" s="60">
        <v>44805</v>
      </c>
      <c r="G331" s="60">
        <v>44986</v>
      </c>
      <c r="H331" s="66">
        <v>60000</v>
      </c>
      <c r="I331" s="100">
        <v>3486.68</v>
      </c>
      <c r="J331" s="66">
        <v>25</v>
      </c>
      <c r="K331" s="98">
        <v>1722</v>
      </c>
      <c r="L331" s="3">
        <f t="shared" si="26"/>
        <v>4260</v>
      </c>
      <c r="M331" s="3">
        <f t="shared" si="27"/>
        <v>780</v>
      </c>
      <c r="N331" s="97">
        <v>1824</v>
      </c>
      <c r="O331" s="3">
        <f t="shared" si="28"/>
        <v>4254</v>
      </c>
      <c r="P331" s="3"/>
      <c r="Q331" s="3">
        <f t="shared" si="29"/>
        <v>12840</v>
      </c>
      <c r="R331" s="99">
        <v>8157.68</v>
      </c>
      <c r="S331" s="96">
        <f t="shared" si="25"/>
        <v>9294</v>
      </c>
      <c r="T331" s="101">
        <v>51842.32</v>
      </c>
      <c r="U331" s="94" t="s">
        <v>232</v>
      </c>
      <c r="V331" s="95" t="s">
        <v>364</v>
      </c>
    </row>
    <row r="332" spans="1:22" s="5" customFormat="1" ht="24">
      <c r="A332" s="59">
        <v>326</v>
      </c>
      <c r="B332" s="84" t="s">
        <v>721</v>
      </c>
      <c r="C332" s="107" t="s">
        <v>122</v>
      </c>
      <c r="D332" s="112" t="s">
        <v>279</v>
      </c>
      <c r="E332" s="4" t="s">
        <v>231</v>
      </c>
      <c r="F332" s="60">
        <v>44835</v>
      </c>
      <c r="G332" s="60">
        <v>45017</v>
      </c>
      <c r="H332" s="66">
        <v>60000</v>
      </c>
      <c r="I332" s="100">
        <v>3486.68</v>
      </c>
      <c r="J332" s="66">
        <v>25</v>
      </c>
      <c r="K332" s="98">
        <v>1722</v>
      </c>
      <c r="L332" s="3">
        <f t="shared" si="26"/>
        <v>4260</v>
      </c>
      <c r="M332" s="3">
        <f t="shared" si="27"/>
        <v>780</v>
      </c>
      <c r="N332" s="97">
        <v>1824</v>
      </c>
      <c r="O332" s="3">
        <f t="shared" si="28"/>
        <v>4254</v>
      </c>
      <c r="P332" s="3"/>
      <c r="Q332" s="3">
        <f t="shared" si="29"/>
        <v>12840</v>
      </c>
      <c r="R332" s="99">
        <v>7057.68</v>
      </c>
      <c r="S332" s="96">
        <f t="shared" si="25"/>
        <v>9294</v>
      </c>
      <c r="T332" s="101">
        <v>52942.32</v>
      </c>
      <c r="U332" s="94" t="s">
        <v>232</v>
      </c>
      <c r="V332" s="95" t="s">
        <v>364</v>
      </c>
    </row>
    <row r="333" spans="1:22" s="5" customFormat="1">
      <c r="A333" s="59">
        <v>327</v>
      </c>
      <c r="B333" s="84" t="s">
        <v>339</v>
      </c>
      <c r="C333" s="107" t="s">
        <v>30</v>
      </c>
      <c r="D333" s="112" t="s">
        <v>754</v>
      </c>
      <c r="E333" s="4" t="s">
        <v>231</v>
      </c>
      <c r="F333" s="60">
        <v>44805</v>
      </c>
      <c r="G333" s="60">
        <v>44986</v>
      </c>
      <c r="H333" s="66">
        <v>20000</v>
      </c>
      <c r="I333" s="100">
        <v>0</v>
      </c>
      <c r="J333" s="66">
        <v>25</v>
      </c>
      <c r="K333" s="98">
        <v>574</v>
      </c>
      <c r="L333" s="3">
        <f t="shared" si="26"/>
        <v>1419.9999999999998</v>
      </c>
      <c r="M333" s="3">
        <f t="shared" si="27"/>
        <v>260</v>
      </c>
      <c r="N333" s="97">
        <v>608</v>
      </c>
      <c r="O333" s="3">
        <f t="shared" si="28"/>
        <v>1418</v>
      </c>
      <c r="P333" s="3"/>
      <c r="Q333" s="3">
        <f t="shared" si="29"/>
        <v>4280</v>
      </c>
      <c r="R333" s="99">
        <v>1207</v>
      </c>
      <c r="S333" s="96">
        <f t="shared" si="25"/>
        <v>3098</v>
      </c>
      <c r="T333" s="101">
        <v>18793</v>
      </c>
      <c r="U333" s="94" t="s">
        <v>232</v>
      </c>
      <c r="V333" s="95" t="s">
        <v>364</v>
      </c>
    </row>
    <row r="334" spans="1:22" s="5" customFormat="1" ht="24">
      <c r="A334" s="59">
        <v>328</v>
      </c>
      <c r="B334" s="84" t="s">
        <v>838</v>
      </c>
      <c r="C334" s="107" t="s">
        <v>122</v>
      </c>
      <c r="D334" s="112" t="s">
        <v>239</v>
      </c>
      <c r="E334" s="4" t="s">
        <v>231</v>
      </c>
      <c r="F334" s="60">
        <v>44835</v>
      </c>
      <c r="G334" s="60">
        <v>45017</v>
      </c>
      <c r="H334" s="66">
        <v>60000</v>
      </c>
      <c r="I334" s="100">
        <v>3486.68</v>
      </c>
      <c r="J334" s="66">
        <v>25</v>
      </c>
      <c r="K334" s="98">
        <v>1722</v>
      </c>
      <c r="L334" s="3">
        <f t="shared" si="26"/>
        <v>4260</v>
      </c>
      <c r="M334" s="3">
        <f t="shared" si="27"/>
        <v>780</v>
      </c>
      <c r="N334" s="97">
        <v>1824</v>
      </c>
      <c r="O334" s="3">
        <f t="shared" si="28"/>
        <v>4254</v>
      </c>
      <c r="P334" s="3"/>
      <c r="Q334" s="3">
        <f t="shared" si="29"/>
        <v>12840</v>
      </c>
      <c r="R334" s="99">
        <v>7057.68</v>
      </c>
      <c r="S334" s="96">
        <f t="shared" si="25"/>
        <v>9294</v>
      </c>
      <c r="T334" s="101">
        <v>52942.32</v>
      </c>
      <c r="U334" s="94" t="s">
        <v>232</v>
      </c>
      <c r="V334" s="95" t="s">
        <v>364</v>
      </c>
    </row>
    <row r="335" spans="1:22" s="5" customFormat="1" ht="21.75" customHeight="1">
      <c r="A335" s="59">
        <v>329</v>
      </c>
      <c r="B335" s="84" t="s">
        <v>685</v>
      </c>
      <c r="C335" s="107" t="s">
        <v>9</v>
      </c>
      <c r="D335" s="112" t="s">
        <v>278</v>
      </c>
      <c r="E335" s="4" t="s">
        <v>231</v>
      </c>
      <c r="F335" s="60">
        <v>44958</v>
      </c>
      <c r="G335" s="60">
        <v>45139</v>
      </c>
      <c r="H335" s="66">
        <v>130000</v>
      </c>
      <c r="I335" s="100">
        <v>18784.009999999998</v>
      </c>
      <c r="J335" s="66">
        <v>25</v>
      </c>
      <c r="K335" s="98">
        <v>3731</v>
      </c>
      <c r="L335" s="3">
        <f t="shared" si="26"/>
        <v>9230</v>
      </c>
      <c r="M335" s="3">
        <f t="shared" si="27"/>
        <v>1690</v>
      </c>
      <c r="N335" s="97">
        <v>3952</v>
      </c>
      <c r="O335" s="3">
        <f t="shared" si="28"/>
        <v>9217</v>
      </c>
      <c r="P335" s="3"/>
      <c r="Q335" s="3">
        <f t="shared" si="29"/>
        <v>27820</v>
      </c>
      <c r="R335" s="99">
        <v>28004.46</v>
      </c>
      <c r="S335" s="96">
        <f t="shared" si="25"/>
        <v>20137</v>
      </c>
      <c r="T335" s="101">
        <v>101995.54</v>
      </c>
      <c r="U335" s="94" t="s">
        <v>232</v>
      </c>
      <c r="V335" s="95" t="s">
        <v>364</v>
      </c>
    </row>
    <row r="336" spans="1:22" s="5" customFormat="1">
      <c r="A336" s="59">
        <v>330</v>
      </c>
      <c r="B336" s="84" t="s">
        <v>381</v>
      </c>
      <c r="C336" s="107" t="s">
        <v>107</v>
      </c>
      <c r="D336" s="112" t="s">
        <v>235</v>
      </c>
      <c r="E336" s="4" t="s">
        <v>231</v>
      </c>
      <c r="F336" s="60">
        <v>44983</v>
      </c>
      <c r="G336" s="60">
        <v>45164</v>
      </c>
      <c r="H336" s="66">
        <v>38000</v>
      </c>
      <c r="I336" s="100">
        <v>160.38</v>
      </c>
      <c r="J336" s="66">
        <v>25</v>
      </c>
      <c r="K336" s="98">
        <v>1090.5999999999999</v>
      </c>
      <c r="L336" s="3">
        <f t="shared" si="26"/>
        <v>2697.9999999999995</v>
      </c>
      <c r="M336" s="3">
        <f t="shared" si="27"/>
        <v>494</v>
      </c>
      <c r="N336" s="97">
        <v>1155.2</v>
      </c>
      <c r="O336" s="3">
        <f t="shared" si="28"/>
        <v>2694.2000000000003</v>
      </c>
      <c r="P336" s="3"/>
      <c r="Q336" s="3">
        <f t="shared" si="29"/>
        <v>8132</v>
      </c>
      <c r="R336" s="99">
        <v>2531.1799999999998</v>
      </c>
      <c r="S336" s="96">
        <f t="shared" si="25"/>
        <v>5886.2</v>
      </c>
      <c r="T336" s="101">
        <v>35468.82</v>
      </c>
      <c r="U336" s="94" t="s">
        <v>232</v>
      </c>
      <c r="V336" s="95" t="s">
        <v>364</v>
      </c>
    </row>
    <row r="337" spans="1:22" s="5" customFormat="1">
      <c r="A337" s="59">
        <v>331</v>
      </c>
      <c r="B337" s="84" t="s">
        <v>176</v>
      </c>
      <c r="C337" s="107" t="s">
        <v>30</v>
      </c>
      <c r="D337" s="112" t="s">
        <v>953</v>
      </c>
      <c r="E337" s="4" t="s">
        <v>231</v>
      </c>
      <c r="F337" s="60">
        <v>44805</v>
      </c>
      <c r="G337" s="60">
        <v>44986</v>
      </c>
      <c r="H337" s="66">
        <v>20000</v>
      </c>
      <c r="I337" s="100">
        <v>0</v>
      </c>
      <c r="J337" s="66">
        <v>25</v>
      </c>
      <c r="K337" s="98">
        <v>574</v>
      </c>
      <c r="L337" s="3">
        <f t="shared" si="26"/>
        <v>1419.9999999999998</v>
      </c>
      <c r="M337" s="3">
        <f t="shared" si="27"/>
        <v>260</v>
      </c>
      <c r="N337" s="97">
        <v>608</v>
      </c>
      <c r="O337" s="3">
        <f t="shared" si="28"/>
        <v>1418</v>
      </c>
      <c r="P337" s="3"/>
      <c r="Q337" s="3">
        <f t="shared" si="29"/>
        <v>4280</v>
      </c>
      <c r="R337" s="99">
        <v>1207</v>
      </c>
      <c r="S337" s="96">
        <f t="shared" si="25"/>
        <v>3098</v>
      </c>
      <c r="T337" s="101">
        <v>18793</v>
      </c>
      <c r="U337" s="94" t="s">
        <v>232</v>
      </c>
      <c r="V337" s="95" t="s">
        <v>364</v>
      </c>
    </row>
    <row r="338" spans="1:22" s="5" customFormat="1">
      <c r="A338" s="59">
        <v>332</v>
      </c>
      <c r="B338" s="84" t="s">
        <v>310</v>
      </c>
      <c r="C338" s="107" t="s">
        <v>355</v>
      </c>
      <c r="D338" s="112" t="s">
        <v>236</v>
      </c>
      <c r="E338" s="4" t="s">
        <v>231</v>
      </c>
      <c r="F338" s="60">
        <v>44896</v>
      </c>
      <c r="G338" s="60">
        <v>45078</v>
      </c>
      <c r="H338" s="66">
        <v>130000</v>
      </c>
      <c r="I338" s="100">
        <v>19162.12</v>
      </c>
      <c r="J338" s="66">
        <v>25</v>
      </c>
      <c r="K338" s="98">
        <v>3731</v>
      </c>
      <c r="L338" s="3">
        <f t="shared" si="26"/>
        <v>9230</v>
      </c>
      <c r="M338" s="3">
        <f t="shared" si="27"/>
        <v>1690</v>
      </c>
      <c r="N338" s="97">
        <v>3952</v>
      </c>
      <c r="O338" s="3">
        <f t="shared" si="28"/>
        <v>9217</v>
      </c>
      <c r="P338" s="3"/>
      <c r="Q338" s="3">
        <f t="shared" si="29"/>
        <v>27820</v>
      </c>
      <c r="R338" s="99">
        <v>26870.12</v>
      </c>
      <c r="S338" s="96">
        <f t="shared" si="25"/>
        <v>20137</v>
      </c>
      <c r="T338" s="101">
        <v>103129.88</v>
      </c>
      <c r="U338" s="94" t="s">
        <v>232</v>
      </c>
      <c r="V338" s="95" t="s">
        <v>364</v>
      </c>
    </row>
    <row r="339" spans="1:22" s="5" customFormat="1" ht="19.5" customHeight="1">
      <c r="A339" s="59">
        <v>333</v>
      </c>
      <c r="B339" s="84" t="s">
        <v>377</v>
      </c>
      <c r="C339" s="107" t="s">
        <v>77</v>
      </c>
      <c r="D339" s="112" t="s">
        <v>250</v>
      </c>
      <c r="E339" s="4" t="s">
        <v>231</v>
      </c>
      <c r="F339" s="60">
        <v>44896</v>
      </c>
      <c r="G339" s="60">
        <v>45078</v>
      </c>
      <c r="H339" s="66">
        <v>40000</v>
      </c>
      <c r="I339" s="100">
        <v>215.78</v>
      </c>
      <c r="J339" s="66">
        <v>25</v>
      </c>
      <c r="K339" s="98">
        <v>1148</v>
      </c>
      <c r="L339" s="3">
        <f t="shared" si="26"/>
        <v>2839.9999999999995</v>
      </c>
      <c r="M339" s="3">
        <f t="shared" si="27"/>
        <v>520</v>
      </c>
      <c r="N339" s="97">
        <v>1216</v>
      </c>
      <c r="O339" s="3">
        <f t="shared" si="28"/>
        <v>2836</v>
      </c>
      <c r="P339" s="3"/>
      <c r="Q339" s="3">
        <f t="shared" si="29"/>
        <v>8560</v>
      </c>
      <c r="R339" s="99">
        <v>5117.2299999999996</v>
      </c>
      <c r="S339" s="96">
        <f t="shared" si="25"/>
        <v>6196</v>
      </c>
      <c r="T339" s="101">
        <v>34882.769999999997</v>
      </c>
      <c r="U339" s="94" t="s">
        <v>232</v>
      </c>
      <c r="V339" s="95" t="s">
        <v>364</v>
      </c>
    </row>
    <row r="340" spans="1:22" s="5" customFormat="1" ht="18.75" customHeight="1">
      <c r="A340" s="59">
        <v>334</v>
      </c>
      <c r="B340" s="84" t="s">
        <v>661</v>
      </c>
      <c r="C340" s="107" t="s">
        <v>30</v>
      </c>
      <c r="D340" s="112" t="s">
        <v>671</v>
      </c>
      <c r="E340" s="4" t="s">
        <v>231</v>
      </c>
      <c r="F340" s="60">
        <v>44805</v>
      </c>
      <c r="G340" s="60">
        <v>44986</v>
      </c>
      <c r="H340" s="66">
        <v>20000</v>
      </c>
      <c r="I340" s="100">
        <v>0</v>
      </c>
      <c r="J340" s="66">
        <v>25</v>
      </c>
      <c r="K340" s="98">
        <v>574</v>
      </c>
      <c r="L340" s="3">
        <f t="shared" si="26"/>
        <v>1419.9999999999998</v>
      </c>
      <c r="M340" s="3">
        <f t="shared" si="27"/>
        <v>260</v>
      </c>
      <c r="N340" s="97">
        <v>608</v>
      </c>
      <c r="O340" s="3">
        <f t="shared" si="28"/>
        <v>1418</v>
      </c>
      <c r="P340" s="3"/>
      <c r="Q340" s="3">
        <f t="shared" si="29"/>
        <v>4280</v>
      </c>
      <c r="R340" s="99">
        <v>1307</v>
      </c>
      <c r="S340" s="96">
        <f t="shared" si="25"/>
        <v>3098</v>
      </c>
      <c r="T340" s="101">
        <v>18693</v>
      </c>
      <c r="U340" s="94" t="s">
        <v>232</v>
      </c>
      <c r="V340" s="95" t="s">
        <v>364</v>
      </c>
    </row>
    <row r="341" spans="1:22" s="5" customFormat="1">
      <c r="A341" s="59">
        <v>335</v>
      </c>
      <c r="B341" s="84" t="s">
        <v>505</v>
      </c>
      <c r="C341" s="107" t="s">
        <v>30</v>
      </c>
      <c r="D341" s="112" t="s">
        <v>930</v>
      </c>
      <c r="E341" s="4" t="s">
        <v>231</v>
      </c>
      <c r="F341" s="60">
        <v>44896</v>
      </c>
      <c r="G341" s="60">
        <v>45078</v>
      </c>
      <c r="H341" s="66">
        <v>20000</v>
      </c>
      <c r="I341" s="100">
        <v>0</v>
      </c>
      <c r="J341" s="66">
        <v>25</v>
      </c>
      <c r="K341" s="98">
        <v>574</v>
      </c>
      <c r="L341" s="3">
        <f t="shared" si="26"/>
        <v>1419.9999999999998</v>
      </c>
      <c r="M341" s="3">
        <f t="shared" si="27"/>
        <v>260</v>
      </c>
      <c r="N341" s="97">
        <v>608</v>
      </c>
      <c r="O341" s="3">
        <f t="shared" si="28"/>
        <v>1418</v>
      </c>
      <c r="P341" s="3"/>
      <c r="Q341" s="3">
        <f t="shared" si="29"/>
        <v>4280</v>
      </c>
      <c r="R341" s="99">
        <v>1207</v>
      </c>
      <c r="S341" s="96">
        <f t="shared" si="25"/>
        <v>3098</v>
      </c>
      <c r="T341" s="101">
        <v>18793</v>
      </c>
      <c r="U341" s="94" t="s">
        <v>232</v>
      </c>
      <c r="V341" s="95" t="s">
        <v>364</v>
      </c>
    </row>
    <row r="342" spans="1:22" s="5" customFormat="1">
      <c r="A342" s="59">
        <v>336</v>
      </c>
      <c r="B342" s="84" t="s">
        <v>205</v>
      </c>
      <c r="C342" s="107" t="s">
        <v>124</v>
      </c>
      <c r="D342" s="112" t="s">
        <v>935</v>
      </c>
      <c r="E342" s="4" t="s">
        <v>231</v>
      </c>
      <c r="F342" s="60">
        <v>44805</v>
      </c>
      <c r="G342" s="60">
        <v>44986</v>
      </c>
      <c r="H342" s="66">
        <v>40000</v>
      </c>
      <c r="I342" s="100">
        <v>442.65</v>
      </c>
      <c r="J342" s="66">
        <v>25</v>
      </c>
      <c r="K342" s="98">
        <v>1148</v>
      </c>
      <c r="L342" s="3">
        <f t="shared" si="26"/>
        <v>2839.9999999999995</v>
      </c>
      <c r="M342" s="3">
        <f t="shared" si="27"/>
        <v>520</v>
      </c>
      <c r="N342" s="97">
        <v>1216</v>
      </c>
      <c r="O342" s="3">
        <f t="shared" si="28"/>
        <v>2836</v>
      </c>
      <c r="P342" s="3"/>
      <c r="Q342" s="3">
        <f t="shared" si="29"/>
        <v>8560</v>
      </c>
      <c r="R342" s="99">
        <v>2831.65</v>
      </c>
      <c r="S342" s="96">
        <f t="shared" si="25"/>
        <v>6196</v>
      </c>
      <c r="T342" s="101">
        <v>37168.35</v>
      </c>
      <c r="U342" s="94" t="s">
        <v>232</v>
      </c>
      <c r="V342" s="95" t="s">
        <v>364</v>
      </c>
    </row>
    <row r="343" spans="1:22" s="5" customFormat="1" ht="21" customHeight="1">
      <c r="A343" s="59">
        <v>337</v>
      </c>
      <c r="B343" s="84" t="s">
        <v>513</v>
      </c>
      <c r="C343" s="107" t="s">
        <v>19</v>
      </c>
      <c r="D343" s="112" t="s">
        <v>671</v>
      </c>
      <c r="E343" s="4" t="s">
        <v>231</v>
      </c>
      <c r="F343" s="60">
        <v>44958</v>
      </c>
      <c r="G343" s="60">
        <v>45139</v>
      </c>
      <c r="H343" s="66">
        <v>22000</v>
      </c>
      <c r="I343" s="100">
        <v>0</v>
      </c>
      <c r="J343" s="66">
        <v>25</v>
      </c>
      <c r="K343" s="98">
        <v>631.4</v>
      </c>
      <c r="L343" s="3">
        <f t="shared" si="26"/>
        <v>1561.9999999999998</v>
      </c>
      <c r="M343" s="3">
        <f t="shared" si="27"/>
        <v>286</v>
      </c>
      <c r="N343" s="97">
        <v>668.8</v>
      </c>
      <c r="O343" s="3">
        <f t="shared" si="28"/>
        <v>1559.8000000000002</v>
      </c>
      <c r="P343" s="3"/>
      <c r="Q343" s="3">
        <f t="shared" si="29"/>
        <v>4708</v>
      </c>
      <c r="R343" s="99">
        <v>1325.2</v>
      </c>
      <c r="S343" s="96">
        <f t="shared" si="25"/>
        <v>3407.8</v>
      </c>
      <c r="T343" s="101">
        <v>20674.8</v>
      </c>
      <c r="U343" s="94" t="s">
        <v>232</v>
      </c>
      <c r="V343" s="95" t="s">
        <v>364</v>
      </c>
    </row>
    <row r="344" spans="1:22" s="5" customFormat="1">
      <c r="A344" s="59">
        <v>338</v>
      </c>
      <c r="B344" s="84" t="s">
        <v>378</v>
      </c>
      <c r="C344" s="107" t="s">
        <v>350</v>
      </c>
      <c r="D344" s="112" t="s">
        <v>250</v>
      </c>
      <c r="E344" s="4" t="s">
        <v>231</v>
      </c>
      <c r="F344" s="60">
        <v>44958</v>
      </c>
      <c r="G344" s="60">
        <v>45139</v>
      </c>
      <c r="H344" s="66">
        <v>50000</v>
      </c>
      <c r="I344" s="100">
        <v>1854</v>
      </c>
      <c r="J344" s="66">
        <v>25</v>
      </c>
      <c r="K344" s="98">
        <v>1435</v>
      </c>
      <c r="L344" s="3">
        <f t="shared" si="26"/>
        <v>3549.9999999999995</v>
      </c>
      <c r="M344" s="3">
        <f t="shared" si="27"/>
        <v>650</v>
      </c>
      <c r="N344" s="97">
        <v>1520</v>
      </c>
      <c r="O344" s="3">
        <f t="shared" si="28"/>
        <v>3545.0000000000005</v>
      </c>
      <c r="P344" s="3"/>
      <c r="Q344" s="3">
        <f t="shared" si="29"/>
        <v>10700</v>
      </c>
      <c r="R344" s="99">
        <v>8413.73</v>
      </c>
      <c r="S344" s="96">
        <f t="shared" si="25"/>
        <v>7745</v>
      </c>
      <c r="T344" s="101">
        <v>41586.269999999997</v>
      </c>
      <c r="U344" s="94" t="s">
        <v>232</v>
      </c>
      <c r="V344" s="95" t="s">
        <v>364</v>
      </c>
    </row>
    <row r="345" spans="1:22" s="5" customFormat="1">
      <c r="A345" s="59">
        <v>339</v>
      </c>
      <c r="B345" s="84" t="s">
        <v>304</v>
      </c>
      <c r="C345" s="107" t="s">
        <v>350</v>
      </c>
      <c r="D345" s="112" t="s">
        <v>361</v>
      </c>
      <c r="E345" s="4" t="s">
        <v>231</v>
      </c>
      <c r="F345" s="60">
        <v>44958</v>
      </c>
      <c r="G345" s="60">
        <v>45139</v>
      </c>
      <c r="H345" s="66">
        <v>60000</v>
      </c>
      <c r="I345" s="100">
        <v>3486.68</v>
      </c>
      <c r="J345" s="66">
        <v>25</v>
      </c>
      <c r="K345" s="98">
        <v>1722</v>
      </c>
      <c r="L345" s="3">
        <f t="shared" si="26"/>
        <v>4260</v>
      </c>
      <c r="M345" s="3">
        <f t="shared" si="27"/>
        <v>780</v>
      </c>
      <c r="N345" s="97">
        <v>1824</v>
      </c>
      <c r="O345" s="3">
        <f t="shared" si="28"/>
        <v>4254</v>
      </c>
      <c r="P345" s="3"/>
      <c r="Q345" s="3">
        <f t="shared" si="29"/>
        <v>12840</v>
      </c>
      <c r="R345" s="99">
        <v>7057.68</v>
      </c>
      <c r="S345" s="96">
        <f t="shared" si="25"/>
        <v>9294</v>
      </c>
      <c r="T345" s="101">
        <v>52942.32</v>
      </c>
      <c r="U345" s="94" t="s">
        <v>232</v>
      </c>
      <c r="V345" s="95" t="s">
        <v>364</v>
      </c>
    </row>
    <row r="346" spans="1:22" s="5" customFormat="1" ht="24">
      <c r="A346" s="59">
        <v>340</v>
      </c>
      <c r="B346" s="84" t="s">
        <v>686</v>
      </c>
      <c r="C346" s="107" t="s">
        <v>349</v>
      </c>
      <c r="D346" s="112" t="s">
        <v>283</v>
      </c>
      <c r="E346" s="4" t="s">
        <v>231</v>
      </c>
      <c r="F346" s="60">
        <v>44958</v>
      </c>
      <c r="G346" s="60">
        <v>45139</v>
      </c>
      <c r="H346" s="66">
        <v>50000</v>
      </c>
      <c r="I346" s="100">
        <v>1854</v>
      </c>
      <c r="J346" s="66">
        <v>25</v>
      </c>
      <c r="K346" s="98">
        <v>1435</v>
      </c>
      <c r="L346" s="3">
        <f t="shared" si="26"/>
        <v>3549.9999999999995</v>
      </c>
      <c r="M346" s="3">
        <f t="shared" si="27"/>
        <v>650</v>
      </c>
      <c r="N346" s="97">
        <v>1520</v>
      </c>
      <c r="O346" s="3">
        <f t="shared" si="28"/>
        <v>3545.0000000000005</v>
      </c>
      <c r="P346" s="3"/>
      <c r="Q346" s="3">
        <f t="shared" si="29"/>
        <v>10700</v>
      </c>
      <c r="R346" s="99">
        <v>4834</v>
      </c>
      <c r="S346" s="96">
        <f t="shared" si="25"/>
        <v>7745</v>
      </c>
      <c r="T346" s="101">
        <v>45166</v>
      </c>
      <c r="U346" s="94" t="s">
        <v>232</v>
      </c>
      <c r="V346" s="95" t="s">
        <v>364</v>
      </c>
    </row>
    <row r="347" spans="1:22" s="5" customFormat="1" ht="18.75" customHeight="1">
      <c r="A347" s="59">
        <v>341</v>
      </c>
      <c r="B347" s="84" t="s">
        <v>3</v>
      </c>
      <c r="C347" s="107" t="s">
        <v>4</v>
      </c>
      <c r="D347" s="112" t="s">
        <v>263</v>
      </c>
      <c r="E347" s="4" t="s">
        <v>231</v>
      </c>
      <c r="F347" s="60">
        <v>44805</v>
      </c>
      <c r="G347" s="60">
        <v>44986</v>
      </c>
      <c r="H347" s="66">
        <v>60000</v>
      </c>
      <c r="I347" s="100">
        <v>3486.68</v>
      </c>
      <c r="J347" s="66">
        <v>25</v>
      </c>
      <c r="K347" s="98">
        <v>1722</v>
      </c>
      <c r="L347" s="3">
        <f t="shared" si="26"/>
        <v>4260</v>
      </c>
      <c r="M347" s="3">
        <f t="shared" si="27"/>
        <v>780</v>
      </c>
      <c r="N347" s="97">
        <v>1824</v>
      </c>
      <c r="O347" s="3">
        <f t="shared" si="28"/>
        <v>4254</v>
      </c>
      <c r="P347" s="3"/>
      <c r="Q347" s="3">
        <f t="shared" si="29"/>
        <v>12840</v>
      </c>
      <c r="R347" s="99">
        <v>7057.68</v>
      </c>
      <c r="S347" s="96">
        <f t="shared" si="25"/>
        <v>9294</v>
      </c>
      <c r="T347" s="101">
        <v>52942.32</v>
      </c>
      <c r="U347" s="94" t="s">
        <v>232</v>
      </c>
      <c r="V347" s="95" t="s">
        <v>364</v>
      </c>
    </row>
    <row r="348" spans="1:22" s="5" customFormat="1" ht="20.25" customHeight="1">
      <c r="A348" s="59">
        <v>342</v>
      </c>
      <c r="B348" s="84" t="s">
        <v>418</v>
      </c>
      <c r="C348" s="107" t="s">
        <v>32</v>
      </c>
      <c r="D348" s="112" t="s">
        <v>891</v>
      </c>
      <c r="E348" s="4" t="s">
        <v>231</v>
      </c>
      <c r="F348" s="60">
        <v>44927</v>
      </c>
      <c r="G348" s="60">
        <v>45108</v>
      </c>
      <c r="H348" s="66">
        <v>18000</v>
      </c>
      <c r="I348" s="100">
        <v>0</v>
      </c>
      <c r="J348" s="66">
        <v>25</v>
      </c>
      <c r="K348" s="98">
        <v>516.6</v>
      </c>
      <c r="L348" s="3">
        <f t="shared" si="26"/>
        <v>1277.9999999999998</v>
      </c>
      <c r="M348" s="3">
        <f t="shared" si="27"/>
        <v>234</v>
      </c>
      <c r="N348" s="97">
        <v>547.20000000000005</v>
      </c>
      <c r="O348" s="3">
        <f t="shared" si="28"/>
        <v>1276.2</v>
      </c>
      <c r="P348" s="3"/>
      <c r="Q348" s="3">
        <f t="shared" si="29"/>
        <v>3852</v>
      </c>
      <c r="R348" s="99">
        <v>1088.8</v>
      </c>
      <c r="S348" s="96">
        <f t="shared" si="25"/>
        <v>2788.2</v>
      </c>
      <c r="T348" s="101">
        <v>16911.2</v>
      </c>
      <c r="U348" s="94" t="s">
        <v>232</v>
      </c>
      <c r="V348" s="95" t="s">
        <v>364</v>
      </c>
    </row>
    <row r="349" spans="1:22" s="5" customFormat="1" ht="22.5" customHeight="1">
      <c r="A349" s="59">
        <v>343</v>
      </c>
      <c r="B349" s="84" t="s">
        <v>479</v>
      </c>
      <c r="C349" s="107" t="s">
        <v>8</v>
      </c>
      <c r="D349" s="112" t="s">
        <v>252</v>
      </c>
      <c r="E349" s="4" t="s">
        <v>231</v>
      </c>
      <c r="F349" s="60">
        <v>44896</v>
      </c>
      <c r="G349" s="60">
        <v>45078</v>
      </c>
      <c r="H349" s="66">
        <v>160000</v>
      </c>
      <c r="I349" s="100">
        <v>26218.87</v>
      </c>
      <c r="J349" s="66">
        <v>25</v>
      </c>
      <c r="K349" s="98">
        <v>4592</v>
      </c>
      <c r="L349" s="3">
        <f t="shared" si="26"/>
        <v>11359.999999999998</v>
      </c>
      <c r="M349" s="3">
        <f t="shared" si="27"/>
        <v>2080</v>
      </c>
      <c r="N349" s="97">
        <v>4864</v>
      </c>
      <c r="O349" s="3">
        <f t="shared" si="28"/>
        <v>11344</v>
      </c>
      <c r="P349" s="3"/>
      <c r="Q349" s="3">
        <f t="shared" si="29"/>
        <v>34240</v>
      </c>
      <c r="R349" s="99">
        <v>35699.870000000003</v>
      </c>
      <c r="S349" s="96">
        <f t="shared" si="25"/>
        <v>24784</v>
      </c>
      <c r="T349" s="101">
        <v>124300.13</v>
      </c>
      <c r="U349" s="94" t="s">
        <v>232</v>
      </c>
      <c r="V349" s="95" t="s">
        <v>364</v>
      </c>
    </row>
    <row r="350" spans="1:22" s="5" customFormat="1" ht="24">
      <c r="A350" s="59">
        <v>344</v>
      </c>
      <c r="B350" s="84" t="s">
        <v>630</v>
      </c>
      <c r="C350" s="107" t="s">
        <v>543</v>
      </c>
      <c r="D350" s="112" t="s">
        <v>233</v>
      </c>
      <c r="E350" s="4" t="s">
        <v>231</v>
      </c>
      <c r="F350" s="60">
        <v>44866</v>
      </c>
      <c r="G350" s="60">
        <v>45047</v>
      </c>
      <c r="H350" s="66">
        <v>60000</v>
      </c>
      <c r="I350" s="100">
        <v>3486.68</v>
      </c>
      <c r="J350" s="66">
        <v>25</v>
      </c>
      <c r="K350" s="98">
        <v>1722</v>
      </c>
      <c r="L350" s="3">
        <f t="shared" si="26"/>
        <v>4260</v>
      </c>
      <c r="M350" s="3">
        <f t="shared" si="27"/>
        <v>780</v>
      </c>
      <c r="N350" s="97">
        <v>1824</v>
      </c>
      <c r="O350" s="3">
        <f t="shared" si="28"/>
        <v>4254</v>
      </c>
      <c r="P350" s="3"/>
      <c r="Q350" s="3">
        <f t="shared" si="29"/>
        <v>12840</v>
      </c>
      <c r="R350" s="99">
        <v>7157.68</v>
      </c>
      <c r="S350" s="96">
        <f t="shared" si="25"/>
        <v>9294</v>
      </c>
      <c r="T350" s="101">
        <v>52842.32</v>
      </c>
      <c r="U350" s="94" t="s">
        <v>232</v>
      </c>
      <c r="V350" s="95" t="s">
        <v>364</v>
      </c>
    </row>
    <row r="351" spans="1:22" s="5" customFormat="1" ht="26.25" customHeight="1">
      <c r="A351" s="59">
        <v>345</v>
      </c>
      <c r="B351" s="84" t="s">
        <v>155</v>
      </c>
      <c r="C351" s="107" t="s">
        <v>30</v>
      </c>
      <c r="D351" s="112" t="s">
        <v>968</v>
      </c>
      <c r="E351" s="4" t="s">
        <v>231</v>
      </c>
      <c r="F351" s="60">
        <v>44866</v>
      </c>
      <c r="G351" s="60">
        <v>45231</v>
      </c>
      <c r="H351" s="66">
        <v>20000</v>
      </c>
      <c r="I351" s="100">
        <v>0</v>
      </c>
      <c r="J351" s="66">
        <v>25</v>
      </c>
      <c r="K351" s="98">
        <v>574</v>
      </c>
      <c r="L351" s="3">
        <f t="shared" si="26"/>
        <v>1419.9999999999998</v>
      </c>
      <c r="M351" s="3">
        <f t="shared" si="27"/>
        <v>260</v>
      </c>
      <c r="N351" s="97">
        <v>608</v>
      </c>
      <c r="O351" s="3">
        <f t="shared" si="28"/>
        <v>1418</v>
      </c>
      <c r="P351" s="3"/>
      <c r="Q351" s="3">
        <f t="shared" si="29"/>
        <v>4280</v>
      </c>
      <c r="R351" s="99">
        <v>2719.45</v>
      </c>
      <c r="S351" s="96">
        <f t="shared" si="25"/>
        <v>3098</v>
      </c>
      <c r="T351" s="101">
        <v>17280.55</v>
      </c>
      <c r="U351" s="94" t="s">
        <v>232</v>
      </c>
      <c r="V351" s="95" t="s">
        <v>364</v>
      </c>
    </row>
    <row r="352" spans="1:22" s="5" customFormat="1" ht="24" customHeight="1">
      <c r="A352" s="59">
        <v>346</v>
      </c>
      <c r="B352" s="84" t="s">
        <v>318</v>
      </c>
      <c r="C352" s="107" t="s">
        <v>43</v>
      </c>
      <c r="D352" s="112" t="s">
        <v>264</v>
      </c>
      <c r="E352" s="4" t="s">
        <v>231</v>
      </c>
      <c r="F352" s="60">
        <v>44805</v>
      </c>
      <c r="G352" s="60">
        <v>44986</v>
      </c>
      <c r="H352" s="66">
        <v>40000</v>
      </c>
      <c r="I352" s="100">
        <v>442.65</v>
      </c>
      <c r="J352" s="66">
        <v>25</v>
      </c>
      <c r="K352" s="98">
        <v>1148</v>
      </c>
      <c r="L352" s="3">
        <f t="shared" si="26"/>
        <v>2839.9999999999995</v>
      </c>
      <c r="M352" s="3">
        <f t="shared" si="27"/>
        <v>520</v>
      </c>
      <c r="N352" s="97">
        <v>1216</v>
      </c>
      <c r="O352" s="3">
        <f t="shared" si="28"/>
        <v>2836</v>
      </c>
      <c r="P352" s="3"/>
      <c r="Q352" s="3">
        <f t="shared" si="29"/>
        <v>8560</v>
      </c>
      <c r="R352" s="99">
        <v>2831.65</v>
      </c>
      <c r="S352" s="96">
        <f t="shared" si="25"/>
        <v>6196</v>
      </c>
      <c r="T352" s="101">
        <v>37168.35</v>
      </c>
      <c r="U352" s="94" t="s">
        <v>232</v>
      </c>
      <c r="V352" s="95" t="s">
        <v>364</v>
      </c>
    </row>
    <row r="353" spans="1:22" s="5" customFormat="1" ht="24" customHeight="1">
      <c r="A353" s="59">
        <v>347</v>
      </c>
      <c r="B353" s="84" t="s">
        <v>722</v>
      </c>
      <c r="C353" s="107" t="s">
        <v>750</v>
      </c>
      <c r="D353" s="112" t="s">
        <v>241</v>
      </c>
      <c r="E353" s="4" t="s">
        <v>231</v>
      </c>
      <c r="F353" s="60">
        <v>44835</v>
      </c>
      <c r="G353" s="60">
        <v>45017</v>
      </c>
      <c r="H353" s="66">
        <v>60000</v>
      </c>
      <c r="I353" s="100">
        <v>3486.68</v>
      </c>
      <c r="J353" s="66">
        <v>25</v>
      </c>
      <c r="K353" s="98">
        <v>1722</v>
      </c>
      <c r="L353" s="3">
        <f t="shared" si="26"/>
        <v>4260</v>
      </c>
      <c r="M353" s="3">
        <f t="shared" si="27"/>
        <v>780</v>
      </c>
      <c r="N353" s="97">
        <v>1824</v>
      </c>
      <c r="O353" s="3">
        <f t="shared" si="28"/>
        <v>4254</v>
      </c>
      <c r="P353" s="3"/>
      <c r="Q353" s="3">
        <f t="shared" si="29"/>
        <v>12840</v>
      </c>
      <c r="R353" s="99">
        <v>7057.68</v>
      </c>
      <c r="S353" s="96">
        <f t="shared" si="25"/>
        <v>9294</v>
      </c>
      <c r="T353" s="101">
        <v>52942.32</v>
      </c>
      <c r="U353" s="94" t="s">
        <v>232</v>
      </c>
      <c r="V353" s="95" t="s">
        <v>364</v>
      </c>
    </row>
    <row r="354" spans="1:22" s="5" customFormat="1" ht="24" customHeight="1">
      <c r="A354" s="59">
        <v>348</v>
      </c>
      <c r="B354" s="84" t="s">
        <v>774</v>
      </c>
      <c r="C354" s="107" t="s">
        <v>30</v>
      </c>
      <c r="D354" s="112" t="s">
        <v>779</v>
      </c>
      <c r="E354" s="4" t="s">
        <v>231</v>
      </c>
      <c r="F354" s="60">
        <v>44927</v>
      </c>
      <c r="G354" s="60">
        <v>45108</v>
      </c>
      <c r="H354" s="66">
        <v>20000</v>
      </c>
      <c r="I354" s="100">
        <v>0</v>
      </c>
      <c r="J354" s="66">
        <v>25</v>
      </c>
      <c r="K354" s="98">
        <v>574</v>
      </c>
      <c r="L354" s="3">
        <f t="shared" si="26"/>
        <v>1419.9999999999998</v>
      </c>
      <c r="M354" s="3">
        <f t="shared" si="27"/>
        <v>260</v>
      </c>
      <c r="N354" s="97">
        <v>608</v>
      </c>
      <c r="O354" s="3">
        <f t="shared" si="28"/>
        <v>1418</v>
      </c>
      <c r="P354" s="3"/>
      <c r="Q354" s="3">
        <f t="shared" si="29"/>
        <v>4280</v>
      </c>
      <c r="R354" s="99">
        <v>1207</v>
      </c>
      <c r="S354" s="96">
        <f t="shared" si="25"/>
        <v>3098</v>
      </c>
      <c r="T354" s="101">
        <v>18793</v>
      </c>
      <c r="U354" s="94" t="s">
        <v>232</v>
      </c>
      <c r="V354" s="95" t="s">
        <v>364</v>
      </c>
    </row>
    <row r="355" spans="1:22" s="5" customFormat="1" ht="24" customHeight="1">
      <c r="A355" s="59">
        <v>349</v>
      </c>
      <c r="B355" s="84" t="s">
        <v>907</v>
      </c>
      <c r="C355" s="107" t="s">
        <v>43</v>
      </c>
      <c r="D355" s="112" t="s">
        <v>922</v>
      </c>
      <c r="E355" s="4" t="s">
        <v>231</v>
      </c>
      <c r="F355" s="60">
        <v>44896</v>
      </c>
      <c r="G355" s="60">
        <v>45078</v>
      </c>
      <c r="H355" s="66">
        <v>50000</v>
      </c>
      <c r="I355" s="100">
        <v>1854</v>
      </c>
      <c r="J355" s="66">
        <v>25</v>
      </c>
      <c r="K355" s="98">
        <v>1435</v>
      </c>
      <c r="L355" s="3">
        <f t="shared" si="26"/>
        <v>3549.9999999999995</v>
      </c>
      <c r="M355" s="3">
        <f t="shared" si="27"/>
        <v>650</v>
      </c>
      <c r="N355" s="97">
        <v>1520</v>
      </c>
      <c r="O355" s="3">
        <f t="shared" si="28"/>
        <v>3545.0000000000005</v>
      </c>
      <c r="P355" s="3"/>
      <c r="Q355" s="3">
        <f t="shared" si="29"/>
        <v>10700</v>
      </c>
      <c r="R355" s="99">
        <v>9199.92</v>
      </c>
      <c r="S355" s="96">
        <f t="shared" si="25"/>
        <v>7745</v>
      </c>
      <c r="T355" s="101">
        <v>40800.080000000002</v>
      </c>
      <c r="U355" s="94" t="s">
        <v>232</v>
      </c>
      <c r="V355" s="95" t="s">
        <v>364</v>
      </c>
    </row>
    <row r="356" spans="1:22" s="5" customFormat="1" ht="21.75" customHeight="1">
      <c r="A356" s="59">
        <v>350</v>
      </c>
      <c r="B356" s="84" t="s">
        <v>775</v>
      </c>
      <c r="C356" s="107" t="s">
        <v>122</v>
      </c>
      <c r="D356" s="112" t="s">
        <v>264</v>
      </c>
      <c r="E356" s="4" t="s">
        <v>231</v>
      </c>
      <c r="F356" s="60">
        <v>44927</v>
      </c>
      <c r="G356" s="60">
        <v>45108</v>
      </c>
      <c r="H356" s="66">
        <v>60000</v>
      </c>
      <c r="I356" s="100">
        <v>3486.68</v>
      </c>
      <c r="J356" s="66">
        <v>25</v>
      </c>
      <c r="K356" s="98">
        <v>1722</v>
      </c>
      <c r="L356" s="3">
        <f t="shared" si="26"/>
        <v>4260</v>
      </c>
      <c r="M356" s="3">
        <f t="shared" si="27"/>
        <v>780</v>
      </c>
      <c r="N356" s="97">
        <v>1824</v>
      </c>
      <c r="O356" s="3">
        <f t="shared" si="28"/>
        <v>4254</v>
      </c>
      <c r="P356" s="3"/>
      <c r="Q356" s="3">
        <f t="shared" si="29"/>
        <v>12840</v>
      </c>
      <c r="R356" s="99">
        <v>7057.68</v>
      </c>
      <c r="S356" s="96">
        <f t="shared" si="25"/>
        <v>9294</v>
      </c>
      <c r="T356" s="101">
        <v>52942.32</v>
      </c>
      <c r="U356" s="94" t="s">
        <v>232</v>
      </c>
      <c r="V356" s="95" t="s">
        <v>364</v>
      </c>
    </row>
    <row r="357" spans="1:22" s="5" customFormat="1" ht="21.75" customHeight="1">
      <c r="A357" s="59">
        <v>351</v>
      </c>
      <c r="B357" s="84" t="s">
        <v>839</v>
      </c>
      <c r="C357" s="107" t="s">
        <v>77</v>
      </c>
      <c r="D357" s="112" t="s">
        <v>254</v>
      </c>
      <c r="E357" s="4" t="s">
        <v>231</v>
      </c>
      <c r="F357" s="60">
        <v>44866</v>
      </c>
      <c r="G357" s="60">
        <v>45078</v>
      </c>
      <c r="H357" s="66">
        <v>80000</v>
      </c>
      <c r="I357" s="100">
        <v>7400.87</v>
      </c>
      <c r="J357" s="66">
        <v>25</v>
      </c>
      <c r="K357" s="98">
        <v>2296</v>
      </c>
      <c r="L357" s="3">
        <f t="shared" si="26"/>
        <v>5679.9999999999991</v>
      </c>
      <c r="M357" s="3">
        <f t="shared" si="27"/>
        <v>1040</v>
      </c>
      <c r="N357" s="97">
        <v>2432</v>
      </c>
      <c r="O357" s="3">
        <f t="shared" si="28"/>
        <v>5672</v>
      </c>
      <c r="P357" s="3"/>
      <c r="Q357" s="3">
        <f t="shared" si="29"/>
        <v>17120</v>
      </c>
      <c r="R357" s="99">
        <v>12153.87</v>
      </c>
      <c r="S357" s="96">
        <f t="shared" si="25"/>
        <v>12392</v>
      </c>
      <c r="T357" s="101">
        <v>67846.13</v>
      </c>
      <c r="U357" s="94" t="s">
        <v>232</v>
      </c>
      <c r="V357" s="95" t="s">
        <v>364</v>
      </c>
    </row>
    <row r="358" spans="1:22" s="5" customFormat="1">
      <c r="A358" s="59">
        <v>352</v>
      </c>
      <c r="B358" s="84" t="s">
        <v>181</v>
      </c>
      <c r="C358" s="107" t="s">
        <v>124</v>
      </c>
      <c r="D358" s="112" t="s">
        <v>703</v>
      </c>
      <c r="E358" s="4" t="s">
        <v>231</v>
      </c>
      <c r="F358" s="60">
        <v>44805</v>
      </c>
      <c r="G358" s="60">
        <v>44986</v>
      </c>
      <c r="H358" s="66">
        <v>60000</v>
      </c>
      <c r="I358" s="100">
        <v>3486.68</v>
      </c>
      <c r="J358" s="66">
        <v>25</v>
      </c>
      <c r="K358" s="98">
        <v>1722</v>
      </c>
      <c r="L358" s="3">
        <f t="shared" si="26"/>
        <v>4260</v>
      </c>
      <c r="M358" s="3">
        <f t="shared" si="27"/>
        <v>780</v>
      </c>
      <c r="N358" s="97">
        <v>1824</v>
      </c>
      <c r="O358" s="3">
        <f t="shared" si="28"/>
        <v>4254</v>
      </c>
      <c r="P358" s="3"/>
      <c r="Q358" s="3">
        <f t="shared" si="29"/>
        <v>12840</v>
      </c>
      <c r="R358" s="99">
        <v>7057.68</v>
      </c>
      <c r="S358" s="96">
        <f t="shared" si="25"/>
        <v>9294</v>
      </c>
      <c r="T358" s="101">
        <v>52942.32</v>
      </c>
      <c r="U358" s="94" t="s">
        <v>232</v>
      </c>
      <c r="V358" s="95" t="s">
        <v>364</v>
      </c>
    </row>
    <row r="359" spans="1:22" s="5" customFormat="1" ht="21.75" customHeight="1">
      <c r="A359" s="59">
        <v>353</v>
      </c>
      <c r="B359" s="84" t="s">
        <v>426</v>
      </c>
      <c r="C359" s="107" t="s">
        <v>30</v>
      </c>
      <c r="D359" s="112" t="s">
        <v>944</v>
      </c>
      <c r="E359" s="4" t="s">
        <v>231</v>
      </c>
      <c r="F359" s="60">
        <v>44805</v>
      </c>
      <c r="G359" s="60">
        <v>44986</v>
      </c>
      <c r="H359" s="66">
        <v>20000</v>
      </c>
      <c r="I359" s="100">
        <v>0</v>
      </c>
      <c r="J359" s="66">
        <v>25</v>
      </c>
      <c r="K359" s="98">
        <v>574</v>
      </c>
      <c r="L359" s="3">
        <f t="shared" si="26"/>
        <v>1419.9999999999998</v>
      </c>
      <c r="M359" s="3">
        <f t="shared" si="27"/>
        <v>260</v>
      </c>
      <c r="N359" s="97">
        <v>608</v>
      </c>
      <c r="O359" s="3">
        <f t="shared" si="28"/>
        <v>1418</v>
      </c>
      <c r="P359" s="3"/>
      <c r="Q359" s="3">
        <f t="shared" si="29"/>
        <v>4280</v>
      </c>
      <c r="R359" s="99">
        <v>1207</v>
      </c>
      <c r="S359" s="96">
        <f t="shared" si="25"/>
        <v>3098</v>
      </c>
      <c r="T359" s="101">
        <v>18793</v>
      </c>
      <c r="U359" s="94" t="s">
        <v>232</v>
      </c>
      <c r="V359" s="95" t="s">
        <v>364</v>
      </c>
    </row>
    <row r="360" spans="1:22" s="5" customFormat="1">
      <c r="A360" s="59">
        <v>354</v>
      </c>
      <c r="B360" s="84" t="s">
        <v>160</v>
      </c>
      <c r="C360" s="107" t="s">
        <v>30</v>
      </c>
      <c r="D360" s="112" t="s">
        <v>934</v>
      </c>
      <c r="E360" s="4" t="s">
        <v>231</v>
      </c>
      <c r="F360" s="60">
        <v>44835</v>
      </c>
      <c r="G360" s="60">
        <v>45017</v>
      </c>
      <c r="H360" s="66">
        <v>20000</v>
      </c>
      <c r="I360" s="100">
        <v>0</v>
      </c>
      <c r="J360" s="66">
        <v>25</v>
      </c>
      <c r="K360" s="98">
        <v>574</v>
      </c>
      <c r="L360" s="3">
        <f t="shared" si="26"/>
        <v>1419.9999999999998</v>
      </c>
      <c r="M360" s="3">
        <f t="shared" si="27"/>
        <v>260</v>
      </c>
      <c r="N360" s="97">
        <v>608</v>
      </c>
      <c r="O360" s="3">
        <f t="shared" si="28"/>
        <v>1418</v>
      </c>
      <c r="P360" s="3"/>
      <c r="Q360" s="3">
        <f t="shared" si="29"/>
        <v>4280</v>
      </c>
      <c r="R360" s="99">
        <v>1207</v>
      </c>
      <c r="S360" s="96">
        <f t="shared" si="25"/>
        <v>3098</v>
      </c>
      <c r="T360" s="101">
        <v>18793</v>
      </c>
      <c r="U360" s="94" t="s">
        <v>232</v>
      </c>
      <c r="V360" s="95" t="s">
        <v>364</v>
      </c>
    </row>
    <row r="361" spans="1:22" s="5" customFormat="1">
      <c r="A361" s="59">
        <v>355</v>
      </c>
      <c r="B361" s="84" t="s">
        <v>471</v>
      </c>
      <c r="C361" s="107" t="s">
        <v>30</v>
      </c>
      <c r="D361" s="112" t="s">
        <v>930</v>
      </c>
      <c r="E361" s="4" t="s">
        <v>231</v>
      </c>
      <c r="F361" s="60">
        <v>44896</v>
      </c>
      <c r="G361" s="60">
        <v>45078</v>
      </c>
      <c r="H361" s="66">
        <v>20000</v>
      </c>
      <c r="I361" s="100">
        <v>0</v>
      </c>
      <c r="J361" s="66">
        <v>25</v>
      </c>
      <c r="K361" s="98">
        <v>574</v>
      </c>
      <c r="L361" s="3">
        <f t="shared" si="26"/>
        <v>1419.9999999999998</v>
      </c>
      <c r="M361" s="3">
        <f t="shared" si="27"/>
        <v>260</v>
      </c>
      <c r="N361" s="97">
        <v>608</v>
      </c>
      <c r="O361" s="3">
        <f t="shared" si="28"/>
        <v>1418</v>
      </c>
      <c r="P361" s="3"/>
      <c r="Q361" s="3">
        <f t="shared" si="29"/>
        <v>4280</v>
      </c>
      <c r="R361" s="99">
        <v>1207</v>
      </c>
      <c r="S361" s="96">
        <f t="shared" si="25"/>
        <v>3098</v>
      </c>
      <c r="T361" s="101">
        <v>18793</v>
      </c>
      <c r="U361" s="94" t="s">
        <v>232</v>
      </c>
      <c r="V361" s="95" t="s">
        <v>364</v>
      </c>
    </row>
    <row r="362" spans="1:22" s="5" customFormat="1">
      <c r="A362" s="59">
        <v>356</v>
      </c>
      <c r="B362" s="84" t="s">
        <v>343</v>
      </c>
      <c r="C362" s="107" t="s">
        <v>30</v>
      </c>
      <c r="D362" s="112" t="s">
        <v>892</v>
      </c>
      <c r="E362" s="4" t="s">
        <v>231</v>
      </c>
      <c r="F362" s="60">
        <v>44927</v>
      </c>
      <c r="G362" s="60">
        <v>45108</v>
      </c>
      <c r="H362" s="66">
        <v>20000</v>
      </c>
      <c r="I362" s="100">
        <v>0</v>
      </c>
      <c r="J362" s="66">
        <v>25</v>
      </c>
      <c r="K362" s="98">
        <v>574</v>
      </c>
      <c r="L362" s="3">
        <f t="shared" si="26"/>
        <v>1419.9999999999998</v>
      </c>
      <c r="M362" s="3">
        <f t="shared" si="27"/>
        <v>260</v>
      </c>
      <c r="N362" s="97">
        <v>608</v>
      </c>
      <c r="O362" s="3">
        <f t="shared" si="28"/>
        <v>1418</v>
      </c>
      <c r="P362" s="3"/>
      <c r="Q362" s="3">
        <f t="shared" si="29"/>
        <v>4280</v>
      </c>
      <c r="R362" s="99">
        <v>1207</v>
      </c>
      <c r="S362" s="96">
        <f t="shared" si="25"/>
        <v>3098</v>
      </c>
      <c r="T362" s="101">
        <v>18793</v>
      </c>
      <c r="U362" s="94" t="s">
        <v>232</v>
      </c>
      <c r="V362" s="95" t="s">
        <v>364</v>
      </c>
    </row>
    <row r="363" spans="1:22" s="5" customFormat="1" ht="24">
      <c r="A363" s="59">
        <v>357</v>
      </c>
      <c r="B363" s="84" t="s">
        <v>789</v>
      </c>
      <c r="C363" s="107" t="s">
        <v>122</v>
      </c>
      <c r="D363" s="112" t="s">
        <v>279</v>
      </c>
      <c r="E363" s="4" t="s">
        <v>231</v>
      </c>
      <c r="F363" s="60">
        <v>44805</v>
      </c>
      <c r="G363" s="60">
        <v>45017</v>
      </c>
      <c r="H363" s="66">
        <v>60000</v>
      </c>
      <c r="I363" s="100">
        <v>3486.68</v>
      </c>
      <c r="J363" s="66">
        <v>25</v>
      </c>
      <c r="K363" s="98">
        <v>1722</v>
      </c>
      <c r="L363" s="3">
        <f t="shared" si="26"/>
        <v>4260</v>
      </c>
      <c r="M363" s="3">
        <f t="shared" si="27"/>
        <v>780</v>
      </c>
      <c r="N363" s="97">
        <v>1824</v>
      </c>
      <c r="O363" s="3">
        <f t="shared" si="28"/>
        <v>4254</v>
      </c>
      <c r="P363" s="3"/>
      <c r="Q363" s="3">
        <f t="shared" si="29"/>
        <v>12840</v>
      </c>
      <c r="R363" s="99">
        <v>7057.68</v>
      </c>
      <c r="S363" s="96">
        <f t="shared" si="25"/>
        <v>9294</v>
      </c>
      <c r="T363" s="101">
        <v>52942.32</v>
      </c>
      <c r="U363" s="94" t="s">
        <v>232</v>
      </c>
      <c r="V363" s="95" t="s">
        <v>364</v>
      </c>
    </row>
    <row r="364" spans="1:22" s="5" customFormat="1">
      <c r="A364" s="59">
        <v>358</v>
      </c>
      <c r="B364" s="84" t="s">
        <v>489</v>
      </c>
      <c r="C364" s="107" t="s">
        <v>122</v>
      </c>
      <c r="D364" s="112" t="s">
        <v>962</v>
      </c>
      <c r="E364" s="4" t="s">
        <v>231</v>
      </c>
      <c r="F364" s="60">
        <v>44896</v>
      </c>
      <c r="G364" s="60">
        <v>45078</v>
      </c>
      <c r="H364" s="66">
        <v>60000</v>
      </c>
      <c r="I364" s="100">
        <v>3486.68</v>
      </c>
      <c r="J364" s="66">
        <v>25</v>
      </c>
      <c r="K364" s="98">
        <v>1722</v>
      </c>
      <c r="L364" s="3">
        <f t="shared" si="26"/>
        <v>4260</v>
      </c>
      <c r="M364" s="3">
        <f t="shared" si="27"/>
        <v>780</v>
      </c>
      <c r="N364" s="97">
        <v>1824</v>
      </c>
      <c r="O364" s="3">
        <f t="shared" si="28"/>
        <v>4254</v>
      </c>
      <c r="P364" s="3"/>
      <c r="Q364" s="3">
        <f t="shared" si="29"/>
        <v>12840</v>
      </c>
      <c r="R364" s="99">
        <v>7057.68</v>
      </c>
      <c r="S364" s="96">
        <f t="shared" si="25"/>
        <v>9294</v>
      </c>
      <c r="T364" s="101">
        <v>52942.32</v>
      </c>
      <c r="U364" s="94" t="s">
        <v>232</v>
      </c>
      <c r="V364" s="95" t="s">
        <v>364</v>
      </c>
    </row>
    <row r="365" spans="1:22" s="5" customFormat="1">
      <c r="A365" s="59">
        <v>359</v>
      </c>
      <c r="B365" s="84" t="s">
        <v>873</v>
      </c>
      <c r="C365" s="107" t="s">
        <v>30</v>
      </c>
      <c r="D365" s="112" t="s">
        <v>671</v>
      </c>
      <c r="E365" s="4" t="s">
        <v>231</v>
      </c>
      <c r="F365" s="60">
        <v>44866</v>
      </c>
      <c r="G365" s="60">
        <v>45078</v>
      </c>
      <c r="H365" s="66">
        <v>20000</v>
      </c>
      <c r="I365" s="100">
        <v>0</v>
      </c>
      <c r="J365" s="66">
        <v>25</v>
      </c>
      <c r="K365" s="98">
        <v>574</v>
      </c>
      <c r="L365" s="3">
        <f t="shared" si="26"/>
        <v>1419.9999999999998</v>
      </c>
      <c r="M365" s="3">
        <f t="shared" si="27"/>
        <v>260</v>
      </c>
      <c r="N365" s="97">
        <v>608</v>
      </c>
      <c r="O365" s="3">
        <f t="shared" si="28"/>
        <v>1418</v>
      </c>
      <c r="P365" s="3"/>
      <c r="Q365" s="3">
        <f t="shared" si="29"/>
        <v>4280</v>
      </c>
      <c r="R365" s="99">
        <v>1207</v>
      </c>
      <c r="S365" s="96">
        <f t="shared" si="25"/>
        <v>3098</v>
      </c>
      <c r="T365" s="101">
        <v>18793</v>
      </c>
      <c r="U365" s="94" t="s">
        <v>232</v>
      </c>
      <c r="V365" s="95" t="s">
        <v>364</v>
      </c>
    </row>
    <row r="366" spans="1:22" s="5" customFormat="1">
      <c r="A366" s="59">
        <v>360</v>
      </c>
      <c r="B366" s="84" t="s">
        <v>602</v>
      </c>
      <c r="C366" s="107" t="s">
        <v>30</v>
      </c>
      <c r="D366" s="112" t="s">
        <v>761</v>
      </c>
      <c r="E366" s="4" t="s">
        <v>231</v>
      </c>
      <c r="F366" s="60">
        <v>44958</v>
      </c>
      <c r="G366" s="60">
        <v>45139</v>
      </c>
      <c r="H366" s="66">
        <v>20000</v>
      </c>
      <c r="I366" s="100">
        <v>0</v>
      </c>
      <c r="J366" s="66">
        <v>25</v>
      </c>
      <c r="K366" s="98">
        <v>574</v>
      </c>
      <c r="L366" s="3">
        <f t="shared" si="26"/>
        <v>1419.9999999999998</v>
      </c>
      <c r="M366" s="3">
        <f t="shared" si="27"/>
        <v>260</v>
      </c>
      <c r="N366" s="97">
        <v>608</v>
      </c>
      <c r="O366" s="3">
        <f t="shared" si="28"/>
        <v>1418</v>
      </c>
      <c r="P366" s="3"/>
      <c r="Q366" s="3">
        <f t="shared" si="29"/>
        <v>4280</v>
      </c>
      <c r="R366" s="99">
        <v>1207</v>
      </c>
      <c r="S366" s="96">
        <f t="shared" si="25"/>
        <v>3098</v>
      </c>
      <c r="T366" s="101">
        <v>18793</v>
      </c>
      <c r="U366" s="94" t="s">
        <v>232</v>
      </c>
      <c r="V366" s="95" t="s">
        <v>364</v>
      </c>
    </row>
    <row r="367" spans="1:22" s="5" customFormat="1">
      <c r="A367" s="59">
        <v>361</v>
      </c>
      <c r="B367" s="84" t="s">
        <v>840</v>
      </c>
      <c r="C367" s="107" t="s">
        <v>856</v>
      </c>
      <c r="D367" s="112" t="s">
        <v>259</v>
      </c>
      <c r="E367" s="4" t="s">
        <v>231</v>
      </c>
      <c r="F367" s="60">
        <v>44866</v>
      </c>
      <c r="G367" s="60">
        <v>45170</v>
      </c>
      <c r="H367" s="66">
        <v>25000</v>
      </c>
      <c r="I367" s="100">
        <v>0</v>
      </c>
      <c r="J367" s="66">
        <v>25</v>
      </c>
      <c r="K367" s="98">
        <v>717.5</v>
      </c>
      <c r="L367" s="3">
        <f t="shared" si="26"/>
        <v>1774.9999999999998</v>
      </c>
      <c r="M367" s="3">
        <f t="shared" si="27"/>
        <v>325</v>
      </c>
      <c r="N367" s="97">
        <v>760</v>
      </c>
      <c r="O367" s="3">
        <f t="shared" si="28"/>
        <v>1772.5000000000002</v>
      </c>
      <c r="P367" s="3"/>
      <c r="Q367" s="3">
        <f t="shared" si="29"/>
        <v>5350</v>
      </c>
      <c r="R367" s="99">
        <v>1502.5</v>
      </c>
      <c r="S367" s="96">
        <f t="shared" si="25"/>
        <v>3872.5</v>
      </c>
      <c r="T367" s="101">
        <v>23497.5</v>
      </c>
      <c r="U367" s="94" t="s">
        <v>232</v>
      </c>
      <c r="V367" s="95" t="s">
        <v>364</v>
      </c>
    </row>
    <row r="368" spans="1:22" s="5" customFormat="1" ht="21" customHeight="1">
      <c r="A368" s="59">
        <v>362</v>
      </c>
      <c r="B368" s="84" t="s">
        <v>309</v>
      </c>
      <c r="C368" s="107" t="s">
        <v>354</v>
      </c>
      <c r="D368" s="112" t="s">
        <v>251</v>
      </c>
      <c r="E368" s="4" t="s">
        <v>231</v>
      </c>
      <c r="F368" s="60">
        <v>44896</v>
      </c>
      <c r="G368" s="60">
        <v>45078</v>
      </c>
      <c r="H368" s="66">
        <v>60000</v>
      </c>
      <c r="I368" s="100">
        <v>3486.68</v>
      </c>
      <c r="J368" s="66">
        <v>25</v>
      </c>
      <c r="K368" s="98">
        <v>1722</v>
      </c>
      <c r="L368" s="3">
        <f t="shared" si="26"/>
        <v>4260</v>
      </c>
      <c r="M368" s="3">
        <f t="shared" si="27"/>
        <v>780</v>
      </c>
      <c r="N368" s="97">
        <v>1824</v>
      </c>
      <c r="O368" s="3">
        <f t="shared" si="28"/>
        <v>4254</v>
      </c>
      <c r="P368" s="3"/>
      <c r="Q368" s="3">
        <f t="shared" si="29"/>
        <v>12840</v>
      </c>
      <c r="R368" s="99">
        <v>7057.68</v>
      </c>
      <c r="S368" s="96">
        <f t="shared" si="25"/>
        <v>9294</v>
      </c>
      <c r="T368" s="101">
        <v>52942.32</v>
      </c>
      <c r="U368" s="94" t="s">
        <v>232</v>
      </c>
      <c r="V368" s="95" t="s">
        <v>364</v>
      </c>
    </row>
    <row r="369" spans="1:22" s="5" customFormat="1" ht="24.75" customHeight="1">
      <c r="A369" s="59">
        <v>363</v>
      </c>
      <c r="B369" s="84" t="s">
        <v>572</v>
      </c>
      <c r="C369" s="107" t="s">
        <v>122</v>
      </c>
      <c r="D369" s="112" t="s">
        <v>760</v>
      </c>
      <c r="E369" s="4" t="s">
        <v>231</v>
      </c>
      <c r="F369" s="60">
        <v>44805</v>
      </c>
      <c r="G369" s="60">
        <v>44986</v>
      </c>
      <c r="H369" s="66">
        <v>60000</v>
      </c>
      <c r="I369" s="100">
        <v>3486.68</v>
      </c>
      <c r="J369" s="66">
        <v>25</v>
      </c>
      <c r="K369" s="98">
        <v>1722</v>
      </c>
      <c r="L369" s="3">
        <f t="shared" si="26"/>
        <v>4260</v>
      </c>
      <c r="M369" s="3">
        <f t="shared" si="27"/>
        <v>780</v>
      </c>
      <c r="N369" s="97">
        <v>1824</v>
      </c>
      <c r="O369" s="3">
        <f t="shared" si="28"/>
        <v>4254</v>
      </c>
      <c r="P369" s="3"/>
      <c r="Q369" s="3">
        <f t="shared" si="29"/>
        <v>12840</v>
      </c>
      <c r="R369" s="99">
        <v>7057.68</v>
      </c>
      <c r="S369" s="96">
        <f t="shared" si="25"/>
        <v>9294</v>
      </c>
      <c r="T369" s="101">
        <v>52942.32</v>
      </c>
      <c r="U369" s="94" t="s">
        <v>232</v>
      </c>
      <c r="V369" s="95" t="s">
        <v>364</v>
      </c>
    </row>
    <row r="370" spans="1:22" s="5" customFormat="1">
      <c r="A370" s="59">
        <v>364</v>
      </c>
      <c r="B370" s="84" t="s">
        <v>179</v>
      </c>
      <c r="C370" s="107" t="s">
        <v>30</v>
      </c>
      <c r="D370" s="112" t="s">
        <v>936</v>
      </c>
      <c r="E370" s="4" t="s">
        <v>231</v>
      </c>
      <c r="F370" s="60">
        <v>44805</v>
      </c>
      <c r="G370" s="60">
        <v>44986</v>
      </c>
      <c r="H370" s="66">
        <v>20000</v>
      </c>
      <c r="I370" s="100">
        <v>0</v>
      </c>
      <c r="J370" s="66">
        <v>25</v>
      </c>
      <c r="K370" s="98">
        <v>574</v>
      </c>
      <c r="L370" s="3">
        <f t="shared" si="26"/>
        <v>1419.9999999999998</v>
      </c>
      <c r="M370" s="3">
        <f t="shared" si="27"/>
        <v>260</v>
      </c>
      <c r="N370" s="97">
        <v>608</v>
      </c>
      <c r="O370" s="3">
        <f t="shared" si="28"/>
        <v>1418</v>
      </c>
      <c r="P370" s="3"/>
      <c r="Q370" s="3">
        <f t="shared" si="29"/>
        <v>4280</v>
      </c>
      <c r="R370" s="99">
        <v>1207</v>
      </c>
      <c r="S370" s="96">
        <f t="shared" si="25"/>
        <v>3098</v>
      </c>
      <c r="T370" s="101">
        <v>18793</v>
      </c>
      <c r="U370" s="94" t="s">
        <v>232</v>
      </c>
      <c r="V370" s="95" t="s">
        <v>364</v>
      </c>
    </row>
    <row r="371" spans="1:22" s="5" customFormat="1">
      <c r="A371" s="59">
        <v>365</v>
      </c>
      <c r="B371" s="84" t="s">
        <v>908</v>
      </c>
      <c r="C371" s="107" t="s">
        <v>55</v>
      </c>
      <c r="D371" s="112" t="s">
        <v>922</v>
      </c>
      <c r="E371" s="4" t="s">
        <v>231</v>
      </c>
      <c r="F371" s="60">
        <v>44896</v>
      </c>
      <c r="G371" s="60">
        <v>45078</v>
      </c>
      <c r="H371" s="66">
        <v>65000</v>
      </c>
      <c r="I371" s="100">
        <v>4427.58</v>
      </c>
      <c r="J371" s="66">
        <v>25</v>
      </c>
      <c r="K371" s="98">
        <v>1865.5</v>
      </c>
      <c r="L371" s="3">
        <f t="shared" si="26"/>
        <v>4615</v>
      </c>
      <c r="M371" s="3">
        <f t="shared" si="27"/>
        <v>845</v>
      </c>
      <c r="N371" s="97">
        <v>1976</v>
      </c>
      <c r="O371" s="3">
        <f t="shared" si="28"/>
        <v>4608.5</v>
      </c>
      <c r="P371" s="3"/>
      <c r="Q371" s="3">
        <f t="shared" si="29"/>
        <v>13910</v>
      </c>
      <c r="R371" s="99">
        <v>8294.08</v>
      </c>
      <c r="S371" s="96">
        <f t="shared" si="25"/>
        <v>10068.5</v>
      </c>
      <c r="T371" s="101">
        <v>56705.919999999998</v>
      </c>
      <c r="U371" s="94" t="s">
        <v>232</v>
      </c>
      <c r="V371" s="95" t="s">
        <v>364</v>
      </c>
    </row>
    <row r="372" spans="1:22" s="5" customFormat="1">
      <c r="A372" s="59">
        <v>366</v>
      </c>
      <c r="B372" s="84" t="s">
        <v>340</v>
      </c>
      <c r="C372" s="107" t="s">
        <v>124</v>
      </c>
      <c r="D372" s="112" t="s">
        <v>761</v>
      </c>
      <c r="E372" s="4" t="s">
        <v>231</v>
      </c>
      <c r="F372" s="60">
        <v>44805</v>
      </c>
      <c r="G372" s="60">
        <v>44986</v>
      </c>
      <c r="H372" s="66">
        <v>60000</v>
      </c>
      <c r="I372" s="100">
        <v>3486.68</v>
      </c>
      <c r="J372" s="66">
        <v>25</v>
      </c>
      <c r="K372" s="98">
        <v>1722</v>
      </c>
      <c r="L372" s="3">
        <f t="shared" si="26"/>
        <v>4260</v>
      </c>
      <c r="M372" s="3">
        <f t="shared" si="27"/>
        <v>780</v>
      </c>
      <c r="N372" s="97">
        <v>1824</v>
      </c>
      <c r="O372" s="3">
        <f t="shared" si="28"/>
        <v>4254</v>
      </c>
      <c r="P372" s="3"/>
      <c r="Q372" s="3">
        <f t="shared" si="29"/>
        <v>12840</v>
      </c>
      <c r="R372" s="99">
        <v>7057.68</v>
      </c>
      <c r="S372" s="96">
        <f t="shared" si="25"/>
        <v>9294</v>
      </c>
      <c r="T372" s="101">
        <v>52942.32</v>
      </c>
      <c r="U372" s="94" t="s">
        <v>232</v>
      </c>
      <c r="V372" s="95" t="s">
        <v>364</v>
      </c>
    </row>
    <row r="373" spans="1:22" s="5" customFormat="1">
      <c r="A373" s="59">
        <v>367</v>
      </c>
      <c r="B373" s="84" t="s">
        <v>603</v>
      </c>
      <c r="C373" s="107" t="s">
        <v>30</v>
      </c>
      <c r="D373" s="112" t="s">
        <v>951</v>
      </c>
      <c r="E373" s="4" t="s">
        <v>231</v>
      </c>
      <c r="F373" s="60">
        <v>44835</v>
      </c>
      <c r="G373" s="60">
        <v>45017</v>
      </c>
      <c r="H373" s="66">
        <v>20000</v>
      </c>
      <c r="I373" s="100">
        <v>0</v>
      </c>
      <c r="J373" s="66">
        <v>25</v>
      </c>
      <c r="K373" s="98">
        <v>574</v>
      </c>
      <c r="L373" s="3">
        <f t="shared" si="26"/>
        <v>1419.9999999999998</v>
      </c>
      <c r="M373" s="3">
        <f t="shared" si="27"/>
        <v>260</v>
      </c>
      <c r="N373" s="97">
        <v>608</v>
      </c>
      <c r="O373" s="3">
        <f t="shared" si="28"/>
        <v>1418</v>
      </c>
      <c r="P373" s="3"/>
      <c r="Q373" s="3">
        <f t="shared" si="29"/>
        <v>4280</v>
      </c>
      <c r="R373" s="99">
        <v>1207</v>
      </c>
      <c r="S373" s="96">
        <f t="shared" si="25"/>
        <v>3098</v>
      </c>
      <c r="T373" s="101">
        <v>18793</v>
      </c>
      <c r="U373" s="94" t="s">
        <v>232</v>
      </c>
      <c r="V373" s="95" t="s">
        <v>364</v>
      </c>
    </row>
    <row r="374" spans="1:22" s="5" customFormat="1">
      <c r="A374" s="59">
        <v>368</v>
      </c>
      <c r="B374" s="84" t="s">
        <v>841</v>
      </c>
      <c r="C374" s="107" t="s">
        <v>21</v>
      </c>
      <c r="D374" s="112" t="s">
        <v>855</v>
      </c>
      <c r="E374" s="4" t="s">
        <v>231</v>
      </c>
      <c r="F374" s="60">
        <v>44835</v>
      </c>
      <c r="G374" s="60">
        <v>45017</v>
      </c>
      <c r="H374" s="66">
        <v>46000</v>
      </c>
      <c r="I374" s="100">
        <v>1289.46</v>
      </c>
      <c r="J374" s="66">
        <v>25</v>
      </c>
      <c r="K374" s="98">
        <v>1320.2</v>
      </c>
      <c r="L374" s="3">
        <f t="shared" si="26"/>
        <v>3265.9999999999995</v>
      </c>
      <c r="M374" s="3">
        <f t="shared" si="27"/>
        <v>598</v>
      </c>
      <c r="N374" s="97">
        <v>1398.4</v>
      </c>
      <c r="O374" s="3">
        <f t="shared" si="28"/>
        <v>3261.4</v>
      </c>
      <c r="P374" s="3"/>
      <c r="Q374" s="3">
        <f t="shared" si="29"/>
        <v>9844</v>
      </c>
      <c r="R374" s="99">
        <v>9233.06</v>
      </c>
      <c r="S374" s="96">
        <f t="shared" si="25"/>
        <v>7125.4</v>
      </c>
      <c r="T374" s="101">
        <v>36766.94</v>
      </c>
      <c r="U374" s="94" t="s">
        <v>232</v>
      </c>
      <c r="V374" s="95" t="s">
        <v>365</v>
      </c>
    </row>
    <row r="375" spans="1:22" s="5" customFormat="1">
      <c r="A375" s="59">
        <v>369</v>
      </c>
      <c r="B375" s="84" t="s">
        <v>898</v>
      </c>
      <c r="C375" s="107" t="s">
        <v>347</v>
      </c>
      <c r="D375" s="112" t="s">
        <v>252</v>
      </c>
      <c r="E375" s="4" t="s">
        <v>231</v>
      </c>
      <c r="F375" s="60">
        <v>44896</v>
      </c>
      <c r="G375" s="60">
        <v>45078</v>
      </c>
      <c r="H375" s="66">
        <v>70000</v>
      </c>
      <c r="I375" s="100">
        <v>5368.48</v>
      </c>
      <c r="J375" s="66">
        <v>25</v>
      </c>
      <c r="K375" s="98">
        <v>2009</v>
      </c>
      <c r="L375" s="3">
        <f t="shared" si="26"/>
        <v>4970</v>
      </c>
      <c r="M375" s="3">
        <f t="shared" si="27"/>
        <v>910</v>
      </c>
      <c r="N375" s="97">
        <v>2128</v>
      </c>
      <c r="O375" s="3">
        <f t="shared" si="28"/>
        <v>4963</v>
      </c>
      <c r="P375" s="3"/>
      <c r="Q375" s="3">
        <f t="shared" si="29"/>
        <v>14980</v>
      </c>
      <c r="R375" s="99">
        <v>9530.48</v>
      </c>
      <c r="S375" s="96">
        <f t="shared" si="25"/>
        <v>10843</v>
      </c>
      <c r="T375" s="101">
        <v>60469.52</v>
      </c>
      <c r="U375" s="94" t="s">
        <v>232</v>
      </c>
      <c r="V375" s="95" t="s">
        <v>365</v>
      </c>
    </row>
    <row r="376" spans="1:22" s="5" customFormat="1" ht="24.75" customHeight="1">
      <c r="A376" s="59">
        <v>370</v>
      </c>
      <c r="B376" s="84" t="s">
        <v>438</v>
      </c>
      <c r="C376" s="107" t="s">
        <v>30</v>
      </c>
      <c r="D376" s="112" t="s">
        <v>760</v>
      </c>
      <c r="E376" s="4" t="s">
        <v>231</v>
      </c>
      <c r="F376" s="60">
        <v>44835</v>
      </c>
      <c r="G376" s="60">
        <v>45017</v>
      </c>
      <c r="H376" s="66">
        <v>20000</v>
      </c>
      <c r="I376" s="100">
        <v>0</v>
      </c>
      <c r="J376" s="66">
        <v>25</v>
      </c>
      <c r="K376" s="98">
        <v>574</v>
      </c>
      <c r="L376" s="3">
        <f t="shared" si="26"/>
        <v>1419.9999999999998</v>
      </c>
      <c r="M376" s="3">
        <f t="shared" si="27"/>
        <v>260</v>
      </c>
      <c r="N376" s="97">
        <v>608</v>
      </c>
      <c r="O376" s="3">
        <f t="shared" si="28"/>
        <v>1418</v>
      </c>
      <c r="P376" s="3"/>
      <c r="Q376" s="3">
        <f t="shared" si="29"/>
        <v>4280</v>
      </c>
      <c r="R376" s="99">
        <v>1207</v>
      </c>
      <c r="S376" s="96">
        <f t="shared" si="25"/>
        <v>3098</v>
      </c>
      <c r="T376" s="101">
        <v>18793</v>
      </c>
      <c r="U376" s="94" t="s">
        <v>232</v>
      </c>
      <c r="V376" s="95" t="s">
        <v>364</v>
      </c>
    </row>
    <row r="377" spans="1:22" s="5" customFormat="1" ht="24.75" customHeight="1">
      <c r="A377" s="59">
        <v>371</v>
      </c>
      <c r="B377" s="84" t="s">
        <v>909</v>
      </c>
      <c r="C377" s="107" t="s">
        <v>923</v>
      </c>
      <c r="D377" s="112" t="s">
        <v>234</v>
      </c>
      <c r="E377" s="4" t="s">
        <v>231</v>
      </c>
      <c r="F377" s="60">
        <v>44896</v>
      </c>
      <c r="G377" s="60">
        <v>45078</v>
      </c>
      <c r="H377" s="66">
        <v>32000</v>
      </c>
      <c r="I377" s="100">
        <v>0</v>
      </c>
      <c r="J377" s="66">
        <v>25</v>
      </c>
      <c r="K377" s="98">
        <v>918.4</v>
      </c>
      <c r="L377" s="3">
        <f t="shared" si="26"/>
        <v>2272</v>
      </c>
      <c r="M377" s="3">
        <f t="shared" si="27"/>
        <v>416</v>
      </c>
      <c r="N377" s="97">
        <v>972.8</v>
      </c>
      <c r="O377" s="3">
        <f t="shared" si="28"/>
        <v>2268.8000000000002</v>
      </c>
      <c r="P377" s="3"/>
      <c r="Q377" s="3">
        <f t="shared" si="29"/>
        <v>6848</v>
      </c>
      <c r="R377" s="99">
        <v>1916.2</v>
      </c>
      <c r="S377" s="96">
        <f t="shared" si="25"/>
        <v>4956.8</v>
      </c>
      <c r="T377" s="101">
        <v>30083.8</v>
      </c>
      <c r="U377" s="94" t="s">
        <v>232</v>
      </c>
      <c r="V377" s="95" t="s">
        <v>364</v>
      </c>
    </row>
    <row r="378" spans="1:22" s="5" customFormat="1" ht="24.75" customHeight="1">
      <c r="A378" s="59">
        <v>372</v>
      </c>
      <c r="B378" s="84" t="s">
        <v>910</v>
      </c>
      <c r="C378" s="107" t="s">
        <v>92</v>
      </c>
      <c r="D378" s="112" t="s">
        <v>922</v>
      </c>
      <c r="E378" s="4" t="s">
        <v>231</v>
      </c>
      <c r="F378" s="60">
        <v>44896</v>
      </c>
      <c r="G378" s="60">
        <v>45078</v>
      </c>
      <c r="H378" s="66">
        <v>45000</v>
      </c>
      <c r="I378" s="100">
        <v>921.46</v>
      </c>
      <c r="J378" s="66">
        <v>25</v>
      </c>
      <c r="K378" s="98">
        <v>1291.5</v>
      </c>
      <c r="L378" s="3">
        <f t="shared" si="26"/>
        <v>3194.9999999999995</v>
      </c>
      <c r="M378" s="3">
        <f t="shared" si="27"/>
        <v>585</v>
      </c>
      <c r="N378" s="97">
        <v>1368</v>
      </c>
      <c r="O378" s="3">
        <f t="shared" si="28"/>
        <v>3190.5</v>
      </c>
      <c r="P378" s="3"/>
      <c r="Q378" s="3">
        <f t="shared" si="29"/>
        <v>9630</v>
      </c>
      <c r="R378" s="99">
        <v>6950.87</v>
      </c>
      <c r="S378" s="96">
        <f t="shared" si="25"/>
        <v>6970.5</v>
      </c>
      <c r="T378" s="101">
        <v>38049.129999999997</v>
      </c>
      <c r="U378" s="94" t="s">
        <v>232</v>
      </c>
      <c r="V378" s="95" t="s">
        <v>364</v>
      </c>
    </row>
    <row r="379" spans="1:22" s="5" customFormat="1" ht="21" customHeight="1">
      <c r="A379" s="59">
        <v>373</v>
      </c>
      <c r="B379" s="84" t="s">
        <v>631</v>
      </c>
      <c r="C379" s="107" t="s">
        <v>30</v>
      </c>
      <c r="D379" s="112" t="s">
        <v>758</v>
      </c>
      <c r="E379" s="4" t="s">
        <v>231</v>
      </c>
      <c r="F379" s="60">
        <v>44866</v>
      </c>
      <c r="G379" s="60">
        <v>45047</v>
      </c>
      <c r="H379" s="66">
        <v>20000</v>
      </c>
      <c r="I379" s="100">
        <v>0</v>
      </c>
      <c r="J379" s="66">
        <v>25</v>
      </c>
      <c r="K379" s="98">
        <v>574</v>
      </c>
      <c r="L379" s="3">
        <f t="shared" si="26"/>
        <v>1419.9999999999998</v>
      </c>
      <c r="M379" s="3">
        <f t="shared" si="27"/>
        <v>260</v>
      </c>
      <c r="N379" s="97">
        <v>608</v>
      </c>
      <c r="O379" s="3">
        <f t="shared" si="28"/>
        <v>1418</v>
      </c>
      <c r="P379" s="3"/>
      <c r="Q379" s="3">
        <f t="shared" si="29"/>
        <v>4280</v>
      </c>
      <c r="R379" s="99">
        <v>1207</v>
      </c>
      <c r="S379" s="96">
        <f t="shared" ref="S379:S442" si="30">L379+M379+O379</f>
        <v>3098</v>
      </c>
      <c r="T379" s="101">
        <v>18793</v>
      </c>
      <c r="U379" s="94" t="s">
        <v>232</v>
      </c>
      <c r="V379" s="95" t="s">
        <v>364</v>
      </c>
    </row>
    <row r="380" spans="1:22" s="5" customFormat="1">
      <c r="A380" s="59">
        <v>374</v>
      </c>
      <c r="B380" s="84" t="s">
        <v>202</v>
      </c>
      <c r="C380" s="107" t="s">
        <v>30</v>
      </c>
      <c r="D380" s="112" t="s">
        <v>671</v>
      </c>
      <c r="E380" s="4" t="s">
        <v>231</v>
      </c>
      <c r="F380" s="60">
        <v>44835</v>
      </c>
      <c r="G380" s="60">
        <v>45017</v>
      </c>
      <c r="H380" s="66">
        <v>20000</v>
      </c>
      <c r="I380" s="100">
        <v>0</v>
      </c>
      <c r="J380" s="66">
        <v>25</v>
      </c>
      <c r="K380" s="98">
        <v>574</v>
      </c>
      <c r="L380" s="3">
        <f t="shared" si="26"/>
        <v>1419.9999999999998</v>
      </c>
      <c r="M380" s="3">
        <f t="shared" si="27"/>
        <v>260</v>
      </c>
      <c r="N380" s="97">
        <v>608</v>
      </c>
      <c r="O380" s="3">
        <f t="shared" si="28"/>
        <v>1418</v>
      </c>
      <c r="P380" s="3"/>
      <c r="Q380" s="3">
        <f t="shared" si="29"/>
        <v>4280</v>
      </c>
      <c r="R380" s="99">
        <v>1817.82</v>
      </c>
      <c r="S380" s="96">
        <f t="shared" si="30"/>
        <v>3098</v>
      </c>
      <c r="T380" s="101">
        <v>18182.18</v>
      </c>
      <c r="U380" s="94" t="s">
        <v>232</v>
      </c>
      <c r="V380" s="95" t="s">
        <v>364</v>
      </c>
    </row>
    <row r="381" spans="1:22" s="5" customFormat="1">
      <c r="A381" s="59">
        <v>375</v>
      </c>
      <c r="B381" s="84" t="s">
        <v>911</v>
      </c>
      <c r="C381" s="107" t="s">
        <v>43</v>
      </c>
      <c r="D381" s="112" t="s">
        <v>922</v>
      </c>
      <c r="E381" s="4" t="s">
        <v>231</v>
      </c>
      <c r="F381" s="60">
        <v>44896</v>
      </c>
      <c r="G381" s="60">
        <v>45078</v>
      </c>
      <c r="H381" s="66">
        <v>50000</v>
      </c>
      <c r="I381" s="100">
        <v>1854</v>
      </c>
      <c r="J381" s="66">
        <v>25</v>
      </c>
      <c r="K381" s="98">
        <v>1435</v>
      </c>
      <c r="L381" s="3">
        <f t="shared" si="26"/>
        <v>3549.9999999999995</v>
      </c>
      <c r="M381" s="3">
        <f t="shared" si="27"/>
        <v>650</v>
      </c>
      <c r="N381" s="97">
        <v>1520</v>
      </c>
      <c r="O381" s="3">
        <f t="shared" si="28"/>
        <v>3545.0000000000005</v>
      </c>
      <c r="P381" s="3"/>
      <c r="Q381" s="3">
        <f t="shared" si="29"/>
        <v>10700</v>
      </c>
      <c r="R381" s="99">
        <v>4834</v>
      </c>
      <c r="S381" s="96">
        <f t="shared" si="30"/>
        <v>7745</v>
      </c>
      <c r="T381" s="101">
        <v>45166</v>
      </c>
      <c r="U381" s="94" t="s">
        <v>232</v>
      </c>
      <c r="V381" s="95" t="s">
        <v>364</v>
      </c>
    </row>
    <row r="382" spans="1:22" s="5" customFormat="1" ht="24">
      <c r="A382" s="59">
        <v>376</v>
      </c>
      <c r="B382" s="84" t="s">
        <v>384</v>
      </c>
      <c r="C382" s="107" t="s">
        <v>107</v>
      </c>
      <c r="D382" s="112" t="s">
        <v>283</v>
      </c>
      <c r="E382" s="4" t="s">
        <v>231</v>
      </c>
      <c r="F382" s="60">
        <v>44805</v>
      </c>
      <c r="G382" s="60">
        <v>44986</v>
      </c>
      <c r="H382" s="66">
        <v>25000</v>
      </c>
      <c r="I382" s="100">
        <v>0</v>
      </c>
      <c r="J382" s="66">
        <v>25</v>
      </c>
      <c r="K382" s="98">
        <v>717.5</v>
      </c>
      <c r="L382" s="3">
        <f t="shared" si="26"/>
        <v>1774.9999999999998</v>
      </c>
      <c r="M382" s="3">
        <f t="shared" si="27"/>
        <v>325</v>
      </c>
      <c r="N382" s="97">
        <v>760</v>
      </c>
      <c r="O382" s="3">
        <f t="shared" si="28"/>
        <v>1772.5000000000002</v>
      </c>
      <c r="P382" s="3"/>
      <c r="Q382" s="3">
        <f t="shared" si="29"/>
        <v>5350</v>
      </c>
      <c r="R382" s="99">
        <v>1602.5</v>
      </c>
      <c r="S382" s="96">
        <f t="shared" si="30"/>
        <v>3872.5</v>
      </c>
      <c r="T382" s="101">
        <v>23397.5</v>
      </c>
      <c r="U382" s="94" t="s">
        <v>232</v>
      </c>
      <c r="V382" s="95" t="s">
        <v>365</v>
      </c>
    </row>
    <row r="383" spans="1:22" s="5" customFormat="1" ht="21.75" customHeight="1">
      <c r="A383" s="59">
        <v>377</v>
      </c>
      <c r="B383" s="84" t="s">
        <v>405</v>
      </c>
      <c r="C383" s="107" t="s">
        <v>94</v>
      </c>
      <c r="D383" s="112" t="s">
        <v>237</v>
      </c>
      <c r="E383" s="4" t="s">
        <v>231</v>
      </c>
      <c r="F383" s="60">
        <v>44805</v>
      </c>
      <c r="G383" s="60">
        <v>44986</v>
      </c>
      <c r="H383" s="66">
        <v>46000</v>
      </c>
      <c r="I383" s="100">
        <v>1289.46</v>
      </c>
      <c r="J383" s="66">
        <v>25</v>
      </c>
      <c r="K383" s="98">
        <v>1320.2</v>
      </c>
      <c r="L383" s="3">
        <f t="shared" si="26"/>
        <v>3265.9999999999995</v>
      </c>
      <c r="M383" s="3">
        <f t="shared" si="27"/>
        <v>598</v>
      </c>
      <c r="N383" s="97">
        <v>1398.4</v>
      </c>
      <c r="O383" s="3">
        <f t="shared" si="28"/>
        <v>3261.4</v>
      </c>
      <c r="P383" s="3"/>
      <c r="Q383" s="3">
        <f t="shared" si="29"/>
        <v>9844</v>
      </c>
      <c r="R383" s="99">
        <v>4133.0600000000004</v>
      </c>
      <c r="S383" s="96">
        <f t="shared" si="30"/>
        <v>7125.4</v>
      </c>
      <c r="T383" s="101">
        <v>41866.94</v>
      </c>
      <c r="U383" s="94" t="s">
        <v>232</v>
      </c>
      <c r="V383" s="95" t="s">
        <v>365</v>
      </c>
    </row>
    <row r="384" spans="1:22" s="5" customFormat="1" ht="20.25" customHeight="1">
      <c r="A384" s="59">
        <v>378</v>
      </c>
      <c r="B384" s="84" t="s">
        <v>404</v>
      </c>
      <c r="C384" s="107" t="s">
        <v>9</v>
      </c>
      <c r="D384" s="112" t="s">
        <v>528</v>
      </c>
      <c r="E384" s="4" t="s">
        <v>231</v>
      </c>
      <c r="F384" s="60">
        <v>44835</v>
      </c>
      <c r="G384" s="60">
        <v>45017</v>
      </c>
      <c r="H384" s="66">
        <v>100000</v>
      </c>
      <c r="I384" s="100">
        <v>12105.37</v>
      </c>
      <c r="J384" s="66">
        <v>25</v>
      </c>
      <c r="K384" s="98">
        <v>2870</v>
      </c>
      <c r="L384" s="3">
        <f t="shared" si="26"/>
        <v>7099.9999999999991</v>
      </c>
      <c r="M384" s="3">
        <f t="shared" si="27"/>
        <v>1300</v>
      </c>
      <c r="N384" s="97">
        <v>3040</v>
      </c>
      <c r="O384" s="3">
        <f t="shared" si="28"/>
        <v>7090.0000000000009</v>
      </c>
      <c r="P384" s="3"/>
      <c r="Q384" s="3">
        <f t="shared" si="29"/>
        <v>21400</v>
      </c>
      <c r="R384" s="99">
        <v>23905.63</v>
      </c>
      <c r="S384" s="96">
        <f t="shared" si="30"/>
        <v>15490</v>
      </c>
      <c r="T384" s="101">
        <v>76094.37</v>
      </c>
      <c r="U384" s="94" t="s">
        <v>232</v>
      </c>
      <c r="V384" s="95" t="s">
        <v>365</v>
      </c>
    </row>
    <row r="385" spans="1:22" s="5" customFormat="1">
      <c r="A385" s="59">
        <v>379</v>
      </c>
      <c r="B385" s="84" t="s">
        <v>145</v>
      </c>
      <c r="C385" s="107" t="s">
        <v>30</v>
      </c>
      <c r="D385" s="112" t="s">
        <v>671</v>
      </c>
      <c r="E385" s="4" t="s">
        <v>231</v>
      </c>
      <c r="F385" s="60">
        <v>44835</v>
      </c>
      <c r="G385" s="60">
        <v>45017</v>
      </c>
      <c r="H385" s="66">
        <v>20000</v>
      </c>
      <c r="I385" s="100">
        <v>0</v>
      </c>
      <c r="J385" s="66">
        <v>25</v>
      </c>
      <c r="K385" s="98">
        <v>574</v>
      </c>
      <c r="L385" s="3">
        <f t="shared" si="26"/>
        <v>1419.9999999999998</v>
      </c>
      <c r="M385" s="3">
        <f t="shared" si="27"/>
        <v>260</v>
      </c>
      <c r="N385" s="97">
        <v>608</v>
      </c>
      <c r="O385" s="3">
        <f t="shared" si="28"/>
        <v>1418</v>
      </c>
      <c r="P385" s="3"/>
      <c r="Q385" s="3">
        <f t="shared" si="29"/>
        <v>4280</v>
      </c>
      <c r="R385" s="99">
        <v>1207</v>
      </c>
      <c r="S385" s="96">
        <f t="shared" si="30"/>
        <v>3098</v>
      </c>
      <c r="T385" s="101">
        <v>18793</v>
      </c>
      <c r="U385" s="94" t="s">
        <v>232</v>
      </c>
      <c r="V385" s="95" t="s">
        <v>365</v>
      </c>
    </row>
    <row r="386" spans="1:22" s="5" customFormat="1">
      <c r="A386" s="59">
        <v>380</v>
      </c>
      <c r="B386" s="84" t="s">
        <v>26</v>
      </c>
      <c r="C386" s="107" t="s">
        <v>27</v>
      </c>
      <c r="D386" s="112" t="s">
        <v>254</v>
      </c>
      <c r="E386" s="4" t="s">
        <v>231</v>
      </c>
      <c r="F386" s="60">
        <v>44805</v>
      </c>
      <c r="G386" s="60">
        <v>44986</v>
      </c>
      <c r="H386" s="66">
        <v>120000</v>
      </c>
      <c r="I386" s="100">
        <v>16809.87</v>
      </c>
      <c r="J386" s="66">
        <v>25</v>
      </c>
      <c r="K386" s="98">
        <v>3444</v>
      </c>
      <c r="L386" s="3">
        <f t="shared" si="26"/>
        <v>8520</v>
      </c>
      <c r="M386" s="3">
        <f t="shared" si="27"/>
        <v>1560</v>
      </c>
      <c r="N386" s="97">
        <v>3648</v>
      </c>
      <c r="O386" s="3">
        <f t="shared" si="28"/>
        <v>8508</v>
      </c>
      <c r="P386" s="3"/>
      <c r="Q386" s="3">
        <f t="shared" si="29"/>
        <v>25680</v>
      </c>
      <c r="R386" s="99">
        <v>24026.87</v>
      </c>
      <c r="S386" s="96">
        <f t="shared" si="30"/>
        <v>18588</v>
      </c>
      <c r="T386" s="101">
        <v>95973.13</v>
      </c>
      <c r="U386" s="94" t="s">
        <v>232</v>
      </c>
      <c r="V386" s="95" t="s">
        <v>365</v>
      </c>
    </row>
    <row r="387" spans="1:22" s="5" customFormat="1" ht="26.25" customHeight="1">
      <c r="A387" s="59">
        <v>381</v>
      </c>
      <c r="B387" s="84" t="s">
        <v>104</v>
      </c>
      <c r="C387" s="107" t="s">
        <v>105</v>
      </c>
      <c r="D387" s="112" t="s">
        <v>261</v>
      </c>
      <c r="E387" s="4" t="s">
        <v>231</v>
      </c>
      <c r="F387" s="60">
        <v>44835</v>
      </c>
      <c r="G387" s="60">
        <v>45017</v>
      </c>
      <c r="H387" s="66">
        <v>33000</v>
      </c>
      <c r="I387" s="100">
        <v>0</v>
      </c>
      <c r="J387" s="66">
        <v>25</v>
      </c>
      <c r="K387" s="98">
        <v>947.1</v>
      </c>
      <c r="L387" s="3">
        <f t="shared" si="26"/>
        <v>2343</v>
      </c>
      <c r="M387" s="3">
        <f t="shared" si="27"/>
        <v>429</v>
      </c>
      <c r="N387" s="97">
        <v>1003.2</v>
      </c>
      <c r="O387" s="3">
        <f t="shared" si="28"/>
        <v>2339.7000000000003</v>
      </c>
      <c r="P387" s="3"/>
      <c r="Q387" s="3">
        <f t="shared" si="29"/>
        <v>7062</v>
      </c>
      <c r="R387" s="99">
        <v>2075.3000000000002</v>
      </c>
      <c r="S387" s="96">
        <f t="shared" si="30"/>
        <v>5111.7000000000007</v>
      </c>
      <c r="T387" s="101">
        <v>30924.7</v>
      </c>
      <c r="U387" s="94" t="s">
        <v>232</v>
      </c>
      <c r="V387" s="95" t="s">
        <v>365</v>
      </c>
    </row>
    <row r="388" spans="1:22" s="5" customFormat="1" ht="26.25" customHeight="1">
      <c r="A388" s="59">
        <v>382</v>
      </c>
      <c r="B388" s="84" t="s">
        <v>912</v>
      </c>
      <c r="C388" s="107" t="s">
        <v>43</v>
      </c>
      <c r="D388" s="112" t="s">
        <v>922</v>
      </c>
      <c r="E388" s="4" t="s">
        <v>231</v>
      </c>
      <c r="F388" s="60">
        <v>44896</v>
      </c>
      <c r="G388" s="60">
        <v>45078</v>
      </c>
      <c r="H388" s="66">
        <v>50000</v>
      </c>
      <c r="I388" s="100">
        <v>1854</v>
      </c>
      <c r="J388" s="66">
        <v>25</v>
      </c>
      <c r="K388" s="98">
        <v>1435</v>
      </c>
      <c r="L388" s="3">
        <f t="shared" si="26"/>
        <v>3549.9999999999995</v>
      </c>
      <c r="M388" s="3">
        <f t="shared" si="27"/>
        <v>650</v>
      </c>
      <c r="N388" s="97">
        <v>1520</v>
      </c>
      <c r="O388" s="3">
        <f t="shared" si="28"/>
        <v>3545.0000000000005</v>
      </c>
      <c r="P388" s="3"/>
      <c r="Q388" s="3">
        <f t="shared" si="29"/>
        <v>10700</v>
      </c>
      <c r="R388" s="99">
        <v>7021</v>
      </c>
      <c r="S388" s="96">
        <f t="shared" si="30"/>
        <v>7745</v>
      </c>
      <c r="T388" s="101">
        <v>42979</v>
      </c>
      <c r="U388" s="94" t="s">
        <v>232</v>
      </c>
      <c r="V388" s="95" t="s">
        <v>365</v>
      </c>
    </row>
    <row r="389" spans="1:22" s="5" customFormat="1" ht="21" customHeight="1">
      <c r="A389" s="59">
        <v>383</v>
      </c>
      <c r="B389" s="84" t="s">
        <v>723</v>
      </c>
      <c r="C389" s="107" t="s">
        <v>32</v>
      </c>
      <c r="D389" s="112" t="s">
        <v>759</v>
      </c>
      <c r="E389" s="4" t="s">
        <v>231</v>
      </c>
      <c r="F389" s="60">
        <v>44896</v>
      </c>
      <c r="G389" s="60">
        <v>45078</v>
      </c>
      <c r="H389" s="66">
        <v>20000</v>
      </c>
      <c r="I389" s="100">
        <v>0</v>
      </c>
      <c r="J389" s="66">
        <v>25</v>
      </c>
      <c r="K389" s="98">
        <v>574</v>
      </c>
      <c r="L389" s="3">
        <f t="shared" si="26"/>
        <v>1419.9999999999998</v>
      </c>
      <c r="M389" s="3">
        <f t="shared" si="27"/>
        <v>260</v>
      </c>
      <c r="N389" s="97">
        <v>608</v>
      </c>
      <c r="O389" s="3">
        <f t="shared" si="28"/>
        <v>1418</v>
      </c>
      <c r="P389" s="3"/>
      <c r="Q389" s="3">
        <f t="shared" si="29"/>
        <v>4280</v>
      </c>
      <c r="R389" s="99">
        <v>1207</v>
      </c>
      <c r="S389" s="96">
        <f t="shared" si="30"/>
        <v>3098</v>
      </c>
      <c r="T389" s="101">
        <v>18793</v>
      </c>
      <c r="U389" s="94" t="s">
        <v>232</v>
      </c>
      <c r="V389" s="95" t="s">
        <v>364</v>
      </c>
    </row>
    <row r="390" spans="1:22" s="5" customFormat="1" ht="24">
      <c r="A390" s="59">
        <v>384</v>
      </c>
      <c r="B390" s="84" t="s">
        <v>126</v>
      </c>
      <c r="C390" s="107" t="s">
        <v>127</v>
      </c>
      <c r="D390" s="112" t="s">
        <v>238</v>
      </c>
      <c r="E390" s="4" t="s">
        <v>231</v>
      </c>
      <c r="F390" s="60">
        <v>44835</v>
      </c>
      <c r="G390" s="60">
        <v>45017</v>
      </c>
      <c r="H390" s="66">
        <v>80000</v>
      </c>
      <c r="I390" s="100">
        <v>7400.87</v>
      </c>
      <c r="J390" s="66">
        <v>25</v>
      </c>
      <c r="K390" s="98">
        <v>2296</v>
      </c>
      <c r="L390" s="3">
        <f t="shared" si="26"/>
        <v>5679.9999999999991</v>
      </c>
      <c r="M390" s="3">
        <f t="shared" si="27"/>
        <v>1040</v>
      </c>
      <c r="N390" s="97">
        <v>2432</v>
      </c>
      <c r="O390" s="3">
        <f t="shared" si="28"/>
        <v>5672</v>
      </c>
      <c r="P390" s="3"/>
      <c r="Q390" s="3">
        <f t="shared" si="29"/>
        <v>17120</v>
      </c>
      <c r="R390" s="99">
        <v>12253.87</v>
      </c>
      <c r="S390" s="96">
        <f t="shared" si="30"/>
        <v>12392</v>
      </c>
      <c r="T390" s="101">
        <v>67746.13</v>
      </c>
      <c r="U390" s="94" t="s">
        <v>232</v>
      </c>
      <c r="V390" s="95" t="s">
        <v>365</v>
      </c>
    </row>
    <row r="391" spans="1:22" s="5" customFormat="1">
      <c r="A391" s="59">
        <v>385</v>
      </c>
      <c r="B391" s="84" t="s">
        <v>913</v>
      </c>
      <c r="C391" s="107" t="s">
        <v>8</v>
      </c>
      <c r="D391" s="112" t="s">
        <v>924</v>
      </c>
      <c r="E391" s="4" t="s">
        <v>231</v>
      </c>
      <c r="F391" s="60">
        <v>44896</v>
      </c>
      <c r="G391" s="60">
        <v>45078</v>
      </c>
      <c r="H391" s="66">
        <v>140000</v>
      </c>
      <c r="I391" s="100">
        <v>21514.37</v>
      </c>
      <c r="J391" s="66">
        <v>25</v>
      </c>
      <c r="K391" s="98">
        <v>4018</v>
      </c>
      <c r="L391" s="3">
        <f t="shared" si="26"/>
        <v>9940</v>
      </c>
      <c r="M391" s="3">
        <f t="shared" si="27"/>
        <v>1820</v>
      </c>
      <c r="N391" s="97">
        <v>4256</v>
      </c>
      <c r="O391" s="3">
        <f t="shared" si="28"/>
        <v>9926</v>
      </c>
      <c r="P391" s="3"/>
      <c r="Q391" s="3">
        <f t="shared" si="29"/>
        <v>29960</v>
      </c>
      <c r="R391" s="99">
        <v>29813.37</v>
      </c>
      <c r="S391" s="96">
        <f t="shared" si="30"/>
        <v>21686</v>
      </c>
      <c r="T391" s="101">
        <v>110186.63</v>
      </c>
      <c r="U391" s="94" t="s">
        <v>232</v>
      </c>
      <c r="V391" s="95" t="s">
        <v>365</v>
      </c>
    </row>
    <row r="392" spans="1:22" s="5" customFormat="1" ht="24">
      <c r="A392" s="59">
        <v>386</v>
      </c>
      <c r="B392" s="84" t="s">
        <v>298</v>
      </c>
      <c r="C392" s="107" t="s">
        <v>819</v>
      </c>
      <c r="D392" s="112" t="s">
        <v>647</v>
      </c>
      <c r="E392" s="4" t="s">
        <v>231</v>
      </c>
      <c r="F392" s="60">
        <v>44983</v>
      </c>
      <c r="G392" s="60">
        <v>45164</v>
      </c>
      <c r="H392" s="66">
        <v>35000</v>
      </c>
      <c r="I392" s="100">
        <v>0</v>
      </c>
      <c r="J392" s="66">
        <v>25</v>
      </c>
      <c r="K392" s="98">
        <v>1004.5</v>
      </c>
      <c r="L392" s="3">
        <f t="shared" ref="L392:L455" si="31">H392*0.071</f>
        <v>2485</v>
      </c>
      <c r="M392" s="3">
        <f t="shared" ref="M392:M455" si="32">H392*0.013</f>
        <v>455</v>
      </c>
      <c r="N392" s="97">
        <v>1064</v>
      </c>
      <c r="O392" s="3">
        <f t="shared" ref="O392:O455" si="33">H392*0.0709</f>
        <v>2481.5</v>
      </c>
      <c r="P392" s="3"/>
      <c r="Q392" s="3">
        <f t="shared" ref="Q392:Q455" si="34">SUM(K392:P392)</f>
        <v>7490</v>
      </c>
      <c r="R392" s="99">
        <v>10290.219999999999</v>
      </c>
      <c r="S392" s="96">
        <f t="shared" si="30"/>
        <v>5421.5</v>
      </c>
      <c r="T392" s="101">
        <v>24709.78</v>
      </c>
      <c r="U392" s="94" t="s">
        <v>232</v>
      </c>
      <c r="V392" s="95" t="s">
        <v>365</v>
      </c>
    </row>
    <row r="393" spans="1:22" s="5" customFormat="1" ht="20.25" customHeight="1">
      <c r="A393" s="59">
        <v>387</v>
      </c>
      <c r="B393" s="84" t="s">
        <v>71</v>
      </c>
      <c r="C393" s="107" t="s">
        <v>72</v>
      </c>
      <c r="D393" s="112" t="s">
        <v>276</v>
      </c>
      <c r="E393" s="4" t="s">
        <v>231</v>
      </c>
      <c r="F393" s="60">
        <v>44835</v>
      </c>
      <c r="G393" s="60">
        <v>45017</v>
      </c>
      <c r="H393" s="66">
        <v>130000</v>
      </c>
      <c r="I393" s="100">
        <v>19162.12</v>
      </c>
      <c r="J393" s="66">
        <v>25</v>
      </c>
      <c r="K393" s="98">
        <v>3731</v>
      </c>
      <c r="L393" s="3">
        <f t="shared" si="31"/>
        <v>9230</v>
      </c>
      <c r="M393" s="3">
        <f t="shared" si="32"/>
        <v>1690</v>
      </c>
      <c r="N393" s="97">
        <v>3952</v>
      </c>
      <c r="O393" s="3">
        <f t="shared" si="33"/>
        <v>9217</v>
      </c>
      <c r="P393" s="3"/>
      <c r="Q393" s="3">
        <f t="shared" si="34"/>
        <v>27820</v>
      </c>
      <c r="R393" s="99">
        <v>26970.12</v>
      </c>
      <c r="S393" s="96">
        <f t="shared" si="30"/>
        <v>20137</v>
      </c>
      <c r="T393" s="101">
        <v>103029.88</v>
      </c>
      <c r="U393" s="94" t="s">
        <v>232</v>
      </c>
      <c r="V393" s="95" t="s">
        <v>364</v>
      </c>
    </row>
    <row r="394" spans="1:22" s="5" customFormat="1" ht="24">
      <c r="A394" s="59">
        <v>388</v>
      </c>
      <c r="B394" s="84" t="s">
        <v>111</v>
      </c>
      <c r="C394" s="107" t="s">
        <v>8</v>
      </c>
      <c r="D394" s="112" t="s">
        <v>280</v>
      </c>
      <c r="E394" s="4" t="s">
        <v>231</v>
      </c>
      <c r="F394" s="60">
        <v>44805</v>
      </c>
      <c r="G394" s="60">
        <v>44986</v>
      </c>
      <c r="H394" s="66">
        <v>160000</v>
      </c>
      <c r="I394" s="100">
        <v>26218.87</v>
      </c>
      <c r="J394" s="66">
        <v>25</v>
      </c>
      <c r="K394" s="98">
        <v>4592</v>
      </c>
      <c r="L394" s="3">
        <f t="shared" si="31"/>
        <v>11359.999999999998</v>
      </c>
      <c r="M394" s="3">
        <f t="shared" si="32"/>
        <v>2080</v>
      </c>
      <c r="N394" s="97">
        <v>4864</v>
      </c>
      <c r="O394" s="3">
        <f t="shared" si="33"/>
        <v>11344</v>
      </c>
      <c r="P394" s="3"/>
      <c r="Q394" s="3">
        <f t="shared" si="34"/>
        <v>34240</v>
      </c>
      <c r="R394" s="99">
        <v>35699.870000000003</v>
      </c>
      <c r="S394" s="96">
        <f t="shared" si="30"/>
        <v>24784</v>
      </c>
      <c r="T394" s="101">
        <v>124300.13</v>
      </c>
      <c r="U394" s="94" t="s">
        <v>232</v>
      </c>
      <c r="V394" s="95" t="s">
        <v>364</v>
      </c>
    </row>
    <row r="395" spans="1:22" s="5" customFormat="1">
      <c r="A395" s="59">
        <v>389</v>
      </c>
      <c r="B395" s="84" t="s">
        <v>141</v>
      </c>
      <c r="C395" s="107" t="s">
        <v>30</v>
      </c>
      <c r="D395" s="112" t="s">
        <v>760</v>
      </c>
      <c r="E395" s="4" t="s">
        <v>231</v>
      </c>
      <c r="F395" s="60">
        <v>44835</v>
      </c>
      <c r="G395" s="60">
        <v>45017</v>
      </c>
      <c r="H395" s="66">
        <v>20000</v>
      </c>
      <c r="I395" s="100">
        <v>0</v>
      </c>
      <c r="J395" s="66">
        <v>25</v>
      </c>
      <c r="K395" s="98">
        <v>574</v>
      </c>
      <c r="L395" s="3">
        <f t="shared" si="31"/>
        <v>1419.9999999999998</v>
      </c>
      <c r="M395" s="3">
        <f t="shared" si="32"/>
        <v>260</v>
      </c>
      <c r="N395" s="97">
        <v>608</v>
      </c>
      <c r="O395" s="3">
        <f t="shared" si="33"/>
        <v>1418</v>
      </c>
      <c r="P395" s="3"/>
      <c r="Q395" s="3">
        <f t="shared" si="34"/>
        <v>4280</v>
      </c>
      <c r="R395" s="99">
        <v>1307</v>
      </c>
      <c r="S395" s="96">
        <f t="shared" si="30"/>
        <v>3098</v>
      </c>
      <c r="T395" s="101">
        <v>18693</v>
      </c>
      <c r="U395" s="94" t="s">
        <v>232</v>
      </c>
      <c r="V395" s="95" t="s">
        <v>364</v>
      </c>
    </row>
    <row r="396" spans="1:22" s="5" customFormat="1" ht="22.5" customHeight="1">
      <c r="A396" s="59">
        <v>390</v>
      </c>
      <c r="B396" s="84" t="s">
        <v>312</v>
      </c>
      <c r="C396" s="107" t="s">
        <v>356</v>
      </c>
      <c r="D396" s="112" t="s">
        <v>243</v>
      </c>
      <c r="E396" s="4" t="s">
        <v>231</v>
      </c>
      <c r="F396" s="60">
        <v>44958</v>
      </c>
      <c r="G396" s="60">
        <v>45139</v>
      </c>
      <c r="H396" s="66">
        <v>80000</v>
      </c>
      <c r="I396" s="100">
        <v>7400.87</v>
      </c>
      <c r="J396" s="66">
        <v>25</v>
      </c>
      <c r="K396" s="98">
        <v>2296</v>
      </c>
      <c r="L396" s="3">
        <f t="shared" si="31"/>
        <v>5679.9999999999991</v>
      </c>
      <c r="M396" s="3">
        <f t="shared" si="32"/>
        <v>1040</v>
      </c>
      <c r="N396" s="97">
        <v>2432</v>
      </c>
      <c r="O396" s="3">
        <f t="shared" si="33"/>
        <v>5672</v>
      </c>
      <c r="P396" s="3"/>
      <c r="Q396" s="3">
        <f t="shared" si="34"/>
        <v>17120</v>
      </c>
      <c r="R396" s="99">
        <v>12153.87</v>
      </c>
      <c r="S396" s="96">
        <f t="shared" si="30"/>
        <v>12392</v>
      </c>
      <c r="T396" s="101">
        <v>67846.13</v>
      </c>
      <c r="U396" s="94" t="s">
        <v>232</v>
      </c>
      <c r="V396" s="95" t="s">
        <v>364</v>
      </c>
    </row>
    <row r="397" spans="1:22" s="5" customFormat="1" ht="24">
      <c r="A397" s="59">
        <v>391</v>
      </c>
      <c r="B397" s="84" t="s">
        <v>458</v>
      </c>
      <c r="C397" s="107" t="s">
        <v>543</v>
      </c>
      <c r="D397" s="112" t="s">
        <v>233</v>
      </c>
      <c r="E397" s="4" t="s">
        <v>231</v>
      </c>
      <c r="F397" s="60">
        <v>44958</v>
      </c>
      <c r="G397" s="60">
        <v>45139</v>
      </c>
      <c r="H397" s="66">
        <v>25000</v>
      </c>
      <c r="I397" s="100">
        <v>0</v>
      </c>
      <c r="J397" s="66">
        <v>25</v>
      </c>
      <c r="K397" s="98">
        <v>717.5</v>
      </c>
      <c r="L397" s="3">
        <f t="shared" si="31"/>
        <v>1774.9999999999998</v>
      </c>
      <c r="M397" s="3">
        <f t="shared" si="32"/>
        <v>325</v>
      </c>
      <c r="N397" s="97">
        <v>760</v>
      </c>
      <c r="O397" s="3">
        <f t="shared" si="33"/>
        <v>1772.5000000000002</v>
      </c>
      <c r="P397" s="3"/>
      <c r="Q397" s="3">
        <f t="shared" si="34"/>
        <v>5350</v>
      </c>
      <c r="R397" s="99">
        <v>1502.5</v>
      </c>
      <c r="S397" s="96">
        <f t="shared" si="30"/>
        <v>3872.5</v>
      </c>
      <c r="T397" s="101">
        <v>23497.5</v>
      </c>
      <c r="U397" s="94" t="s">
        <v>232</v>
      </c>
      <c r="V397" s="95" t="s">
        <v>364</v>
      </c>
    </row>
    <row r="398" spans="1:22" s="5" customFormat="1">
      <c r="A398" s="59">
        <v>392</v>
      </c>
      <c r="B398" s="84" t="s">
        <v>375</v>
      </c>
      <c r="C398" s="107" t="s">
        <v>349</v>
      </c>
      <c r="D398" s="112" t="s">
        <v>532</v>
      </c>
      <c r="E398" s="4" t="s">
        <v>231</v>
      </c>
      <c r="F398" s="60">
        <v>44805</v>
      </c>
      <c r="G398" s="60">
        <v>44986</v>
      </c>
      <c r="H398" s="66">
        <v>65000</v>
      </c>
      <c r="I398" s="100">
        <v>4427.58</v>
      </c>
      <c r="J398" s="66">
        <v>25</v>
      </c>
      <c r="K398" s="98">
        <v>1865.5</v>
      </c>
      <c r="L398" s="3">
        <f t="shared" si="31"/>
        <v>4615</v>
      </c>
      <c r="M398" s="3">
        <f t="shared" si="32"/>
        <v>845</v>
      </c>
      <c r="N398" s="97">
        <v>1976</v>
      </c>
      <c r="O398" s="3">
        <f t="shared" si="33"/>
        <v>4608.5</v>
      </c>
      <c r="P398" s="3"/>
      <c r="Q398" s="3">
        <f t="shared" si="34"/>
        <v>13910</v>
      </c>
      <c r="R398" s="99">
        <v>9394.08</v>
      </c>
      <c r="S398" s="96">
        <f t="shared" si="30"/>
        <v>10068.5</v>
      </c>
      <c r="T398" s="101">
        <v>55605.919999999998</v>
      </c>
      <c r="U398" s="94" t="s">
        <v>232</v>
      </c>
      <c r="V398" s="95" t="s">
        <v>364</v>
      </c>
    </row>
    <row r="399" spans="1:22" s="5" customFormat="1" ht="25.5" customHeight="1">
      <c r="A399" s="59">
        <v>393</v>
      </c>
      <c r="B399" s="84" t="s">
        <v>553</v>
      </c>
      <c r="C399" s="107" t="s">
        <v>122</v>
      </c>
      <c r="D399" s="112" t="s">
        <v>949</v>
      </c>
      <c r="E399" s="4" t="s">
        <v>231</v>
      </c>
      <c r="F399" s="60">
        <v>44805</v>
      </c>
      <c r="G399" s="60">
        <v>44986</v>
      </c>
      <c r="H399" s="66">
        <v>60000</v>
      </c>
      <c r="I399" s="100">
        <v>3486.68</v>
      </c>
      <c r="J399" s="66">
        <v>25</v>
      </c>
      <c r="K399" s="98">
        <v>1722</v>
      </c>
      <c r="L399" s="3">
        <f t="shared" si="31"/>
        <v>4260</v>
      </c>
      <c r="M399" s="3">
        <f t="shared" si="32"/>
        <v>780</v>
      </c>
      <c r="N399" s="97">
        <v>1824</v>
      </c>
      <c r="O399" s="3">
        <f t="shared" si="33"/>
        <v>4254</v>
      </c>
      <c r="P399" s="3"/>
      <c r="Q399" s="3">
        <f t="shared" si="34"/>
        <v>12840</v>
      </c>
      <c r="R399" s="99">
        <v>7057.68</v>
      </c>
      <c r="S399" s="96">
        <f t="shared" si="30"/>
        <v>9294</v>
      </c>
      <c r="T399" s="101">
        <v>52942.32</v>
      </c>
      <c r="U399" s="94" t="s">
        <v>232</v>
      </c>
      <c r="V399" s="95" t="s">
        <v>364</v>
      </c>
    </row>
    <row r="400" spans="1:22" s="5" customFormat="1" ht="28.5" customHeight="1">
      <c r="A400" s="59">
        <v>394</v>
      </c>
      <c r="B400" s="84" t="s">
        <v>874</v>
      </c>
      <c r="C400" s="107" t="s">
        <v>543</v>
      </c>
      <c r="D400" s="112" t="s">
        <v>247</v>
      </c>
      <c r="E400" s="4" t="s">
        <v>231</v>
      </c>
      <c r="F400" s="60">
        <v>44866</v>
      </c>
      <c r="G400" s="60">
        <v>45078</v>
      </c>
      <c r="H400" s="66">
        <v>60000</v>
      </c>
      <c r="I400" s="100">
        <v>3486.68</v>
      </c>
      <c r="J400" s="66">
        <v>25</v>
      </c>
      <c r="K400" s="98">
        <v>1722</v>
      </c>
      <c r="L400" s="3">
        <f t="shared" si="31"/>
        <v>4260</v>
      </c>
      <c r="M400" s="3">
        <f t="shared" si="32"/>
        <v>780</v>
      </c>
      <c r="N400" s="97">
        <v>1824</v>
      </c>
      <c r="O400" s="3">
        <f t="shared" si="33"/>
        <v>4254</v>
      </c>
      <c r="P400" s="3"/>
      <c r="Q400" s="3">
        <f t="shared" si="34"/>
        <v>12840</v>
      </c>
      <c r="R400" s="99">
        <v>7057.68</v>
      </c>
      <c r="S400" s="96">
        <f t="shared" si="30"/>
        <v>9294</v>
      </c>
      <c r="T400" s="101">
        <v>52942.32</v>
      </c>
      <c r="U400" s="94" t="s">
        <v>232</v>
      </c>
      <c r="V400" s="95" t="s">
        <v>365</v>
      </c>
    </row>
    <row r="401" spans="1:22" s="5" customFormat="1" ht="20.25" customHeight="1">
      <c r="A401" s="59">
        <v>395</v>
      </c>
      <c r="B401" s="84" t="s">
        <v>875</v>
      </c>
      <c r="C401" s="107" t="s">
        <v>645</v>
      </c>
      <c r="D401" s="112" t="s">
        <v>248</v>
      </c>
      <c r="E401" s="4" t="s">
        <v>231</v>
      </c>
      <c r="F401" s="60">
        <v>44866</v>
      </c>
      <c r="G401" s="60">
        <v>45078</v>
      </c>
      <c r="H401" s="66">
        <v>80000</v>
      </c>
      <c r="I401" s="100">
        <v>7400.87</v>
      </c>
      <c r="J401" s="66">
        <v>25</v>
      </c>
      <c r="K401" s="98">
        <v>2296</v>
      </c>
      <c r="L401" s="3">
        <f t="shared" si="31"/>
        <v>5679.9999999999991</v>
      </c>
      <c r="M401" s="3">
        <f t="shared" si="32"/>
        <v>1040</v>
      </c>
      <c r="N401" s="97">
        <v>2432</v>
      </c>
      <c r="O401" s="3">
        <f t="shared" si="33"/>
        <v>5672</v>
      </c>
      <c r="P401" s="3"/>
      <c r="Q401" s="3">
        <f t="shared" si="34"/>
        <v>17120</v>
      </c>
      <c r="R401" s="99">
        <v>12153.87</v>
      </c>
      <c r="S401" s="96">
        <f t="shared" si="30"/>
        <v>12392</v>
      </c>
      <c r="T401" s="101">
        <v>67846.13</v>
      </c>
      <c r="U401" s="94" t="s">
        <v>232</v>
      </c>
      <c r="V401" s="95" t="s">
        <v>365</v>
      </c>
    </row>
    <row r="402" spans="1:22" s="5" customFormat="1" ht="22.5" customHeight="1">
      <c r="A402" s="59">
        <v>396</v>
      </c>
      <c r="B402" s="84" t="s">
        <v>372</v>
      </c>
      <c r="C402" s="107" t="s">
        <v>23</v>
      </c>
      <c r="D402" s="112" t="s">
        <v>240</v>
      </c>
      <c r="E402" s="4" t="s">
        <v>231</v>
      </c>
      <c r="F402" s="60">
        <v>44805</v>
      </c>
      <c r="G402" s="60">
        <v>44986</v>
      </c>
      <c r="H402" s="66">
        <v>46000</v>
      </c>
      <c r="I402" s="100">
        <v>1062.5899999999999</v>
      </c>
      <c r="J402" s="66">
        <v>25</v>
      </c>
      <c r="K402" s="98">
        <v>1320.2</v>
      </c>
      <c r="L402" s="3">
        <f t="shared" si="31"/>
        <v>3265.9999999999995</v>
      </c>
      <c r="M402" s="3">
        <f t="shared" si="32"/>
        <v>598</v>
      </c>
      <c r="N402" s="97">
        <v>1398.4</v>
      </c>
      <c r="O402" s="3">
        <f t="shared" si="33"/>
        <v>3261.4</v>
      </c>
      <c r="P402" s="3"/>
      <c r="Q402" s="3">
        <f t="shared" si="34"/>
        <v>9844</v>
      </c>
      <c r="R402" s="99">
        <v>5418.64</v>
      </c>
      <c r="S402" s="96">
        <f t="shared" si="30"/>
        <v>7125.4</v>
      </c>
      <c r="T402" s="101">
        <v>40581.360000000001</v>
      </c>
      <c r="U402" s="94" t="s">
        <v>232</v>
      </c>
      <c r="V402" s="95" t="s">
        <v>365</v>
      </c>
    </row>
    <row r="403" spans="1:22" s="5" customFormat="1" ht="20.25" customHeight="1">
      <c r="A403" s="59">
        <v>397</v>
      </c>
      <c r="B403" s="84" t="s">
        <v>87</v>
      </c>
      <c r="C403" s="107" t="s">
        <v>32</v>
      </c>
      <c r="D403" s="112" t="s">
        <v>809</v>
      </c>
      <c r="E403" s="4" t="s">
        <v>231</v>
      </c>
      <c r="F403" s="60">
        <v>44835</v>
      </c>
      <c r="G403" s="60">
        <v>45017</v>
      </c>
      <c r="H403" s="66">
        <v>18000</v>
      </c>
      <c r="I403" s="100">
        <v>0</v>
      </c>
      <c r="J403" s="66">
        <v>25</v>
      </c>
      <c r="K403" s="98">
        <v>516.6</v>
      </c>
      <c r="L403" s="3">
        <f t="shared" si="31"/>
        <v>1277.9999999999998</v>
      </c>
      <c r="M403" s="3">
        <f t="shared" si="32"/>
        <v>234</v>
      </c>
      <c r="N403" s="97">
        <v>547.20000000000005</v>
      </c>
      <c r="O403" s="3">
        <f t="shared" si="33"/>
        <v>1276.2</v>
      </c>
      <c r="P403" s="3"/>
      <c r="Q403" s="3">
        <f t="shared" si="34"/>
        <v>3852</v>
      </c>
      <c r="R403" s="99">
        <v>2601.25</v>
      </c>
      <c r="S403" s="96">
        <f t="shared" si="30"/>
        <v>2788.2</v>
      </c>
      <c r="T403" s="101">
        <v>15398.75</v>
      </c>
      <c r="U403" s="94" t="s">
        <v>232</v>
      </c>
      <c r="V403" s="95" t="s">
        <v>365</v>
      </c>
    </row>
    <row r="404" spans="1:22" s="5" customFormat="1" ht="24" customHeight="1">
      <c r="A404" s="59">
        <v>398</v>
      </c>
      <c r="B404" s="84" t="s">
        <v>567</v>
      </c>
      <c r="C404" s="107" t="s">
        <v>81</v>
      </c>
      <c r="D404" s="112" t="s">
        <v>244</v>
      </c>
      <c r="E404" s="4" t="s">
        <v>231</v>
      </c>
      <c r="F404" s="60">
        <v>44835</v>
      </c>
      <c r="G404" s="60">
        <v>45017</v>
      </c>
      <c r="H404" s="66">
        <v>55000</v>
      </c>
      <c r="I404" s="100">
        <v>2559.6799999999998</v>
      </c>
      <c r="J404" s="66">
        <v>25</v>
      </c>
      <c r="K404" s="98">
        <v>1578.5</v>
      </c>
      <c r="L404" s="3">
        <f t="shared" si="31"/>
        <v>3904.9999999999995</v>
      </c>
      <c r="M404" s="3">
        <f t="shared" si="32"/>
        <v>715</v>
      </c>
      <c r="N404" s="97">
        <v>1672</v>
      </c>
      <c r="O404" s="3">
        <f t="shared" si="33"/>
        <v>3899.5000000000005</v>
      </c>
      <c r="P404" s="3"/>
      <c r="Q404" s="3">
        <f t="shared" si="34"/>
        <v>11770</v>
      </c>
      <c r="R404" s="99">
        <v>5835.18</v>
      </c>
      <c r="S404" s="96">
        <f t="shared" si="30"/>
        <v>8519.5</v>
      </c>
      <c r="T404" s="101">
        <v>49164.82</v>
      </c>
      <c r="U404" s="94" t="s">
        <v>232</v>
      </c>
      <c r="V404" s="95" t="s">
        <v>365</v>
      </c>
    </row>
    <row r="405" spans="1:22" s="5" customFormat="1" ht="24" customHeight="1">
      <c r="A405" s="59">
        <v>399</v>
      </c>
      <c r="B405" s="84" t="s">
        <v>876</v>
      </c>
      <c r="C405" s="107" t="s">
        <v>860</v>
      </c>
      <c r="D405" s="112" t="s">
        <v>248</v>
      </c>
      <c r="E405" s="4" t="s">
        <v>231</v>
      </c>
      <c r="F405" s="60">
        <v>44866</v>
      </c>
      <c r="G405" s="60">
        <v>45078</v>
      </c>
      <c r="H405" s="66">
        <v>50000</v>
      </c>
      <c r="I405" s="100">
        <v>1854</v>
      </c>
      <c r="J405" s="66">
        <v>25</v>
      </c>
      <c r="K405" s="98">
        <v>1435</v>
      </c>
      <c r="L405" s="3">
        <f t="shared" si="31"/>
        <v>3549.9999999999995</v>
      </c>
      <c r="M405" s="3">
        <f t="shared" si="32"/>
        <v>650</v>
      </c>
      <c r="N405" s="97">
        <v>1520</v>
      </c>
      <c r="O405" s="3">
        <f t="shared" si="33"/>
        <v>3545.0000000000005</v>
      </c>
      <c r="P405" s="3"/>
      <c r="Q405" s="3">
        <f t="shared" si="34"/>
        <v>10700</v>
      </c>
      <c r="R405" s="99">
        <v>4834</v>
      </c>
      <c r="S405" s="96">
        <f t="shared" si="30"/>
        <v>7745</v>
      </c>
      <c r="T405" s="101">
        <v>45166</v>
      </c>
      <c r="U405" s="94" t="s">
        <v>232</v>
      </c>
      <c r="V405" s="95" t="s">
        <v>365</v>
      </c>
    </row>
    <row r="406" spans="1:22" s="5" customFormat="1">
      <c r="A406" s="59">
        <v>400</v>
      </c>
      <c r="B406" s="84" t="s">
        <v>482</v>
      </c>
      <c r="C406" s="107" t="s">
        <v>30</v>
      </c>
      <c r="D406" s="112" t="s">
        <v>934</v>
      </c>
      <c r="E406" s="4" t="s">
        <v>231</v>
      </c>
      <c r="F406" s="60">
        <v>44835</v>
      </c>
      <c r="G406" s="60">
        <v>45017</v>
      </c>
      <c r="H406" s="66">
        <v>20000</v>
      </c>
      <c r="I406" s="100">
        <v>0</v>
      </c>
      <c r="J406" s="66">
        <v>25</v>
      </c>
      <c r="K406" s="98">
        <v>574</v>
      </c>
      <c r="L406" s="3">
        <f t="shared" si="31"/>
        <v>1419.9999999999998</v>
      </c>
      <c r="M406" s="3">
        <f t="shared" si="32"/>
        <v>260</v>
      </c>
      <c r="N406" s="97">
        <v>608</v>
      </c>
      <c r="O406" s="3">
        <f t="shared" si="33"/>
        <v>1418</v>
      </c>
      <c r="P406" s="3"/>
      <c r="Q406" s="3">
        <f t="shared" si="34"/>
        <v>4280</v>
      </c>
      <c r="R406" s="99">
        <v>1207</v>
      </c>
      <c r="S406" s="96">
        <f t="shared" si="30"/>
        <v>3098</v>
      </c>
      <c r="T406" s="101">
        <v>18793</v>
      </c>
      <c r="U406" s="94" t="s">
        <v>232</v>
      </c>
      <c r="V406" s="95" t="s">
        <v>364</v>
      </c>
    </row>
    <row r="407" spans="1:22" s="5" customFormat="1">
      <c r="A407" s="59">
        <v>401</v>
      </c>
      <c r="B407" s="84" t="s">
        <v>200</v>
      </c>
      <c r="C407" s="107" t="s">
        <v>30</v>
      </c>
      <c r="D407" s="112" t="s">
        <v>760</v>
      </c>
      <c r="E407" s="4" t="s">
        <v>231</v>
      </c>
      <c r="F407" s="60">
        <v>44835</v>
      </c>
      <c r="G407" s="60">
        <v>45017</v>
      </c>
      <c r="H407" s="66">
        <v>20000</v>
      </c>
      <c r="I407" s="100">
        <v>0</v>
      </c>
      <c r="J407" s="66">
        <v>25</v>
      </c>
      <c r="K407" s="98">
        <v>574</v>
      </c>
      <c r="L407" s="3">
        <f t="shared" si="31"/>
        <v>1419.9999999999998</v>
      </c>
      <c r="M407" s="3">
        <f t="shared" si="32"/>
        <v>260</v>
      </c>
      <c r="N407" s="97">
        <v>608</v>
      </c>
      <c r="O407" s="3">
        <f t="shared" si="33"/>
        <v>1418</v>
      </c>
      <c r="P407" s="3"/>
      <c r="Q407" s="3">
        <f t="shared" si="34"/>
        <v>4280</v>
      </c>
      <c r="R407" s="99">
        <v>2668.28</v>
      </c>
      <c r="S407" s="96">
        <f t="shared" si="30"/>
        <v>3098</v>
      </c>
      <c r="T407" s="101">
        <v>17331.72</v>
      </c>
      <c r="U407" s="94" t="s">
        <v>232</v>
      </c>
      <c r="V407" s="95" t="s">
        <v>364</v>
      </c>
    </row>
    <row r="408" spans="1:22" s="5" customFormat="1">
      <c r="A408" s="59">
        <v>402</v>
      </c>
      <c r="B408" s="84" t="s">
        <v>7</v>
      </c>
      <c r="C408" s="107" t="s">
        <v>8</v>
      </c>
      <c r="D408" s="112" t="s">
        <v>246</v>
      </c>
      <c r="E408" s="4" t="s">
        <v>231</v>
      </c>
      <c r="F408" s="60">
        <v>44805</v>
      </c>
      <c r="G408" s="60">
        <v>44986</v>
      </c>
      <c r="H408" s="66">
        <v>160000</v>
      </c>
      <c r="I408" s="100">
        <v>26218.87</v>
      </c>
      <c r="J408" s="66">
        <v>25</v>
      </c>
      <c r="K408" s="98">
        <v>4592</v>
      </c>
      <c r="L408" s="3">
        <f t="shared" si="31"/>
        <v>11359.999999999998</v>
      </c>
      <c r="M408" s="3">
        <f t="shared" si="32"/>
        <v>2080</v>
      </c>
      <c r="N408" s="97">
        <v>4864</v>
      </c>
      <c r="O408" s="3">
        <f t="shared" si="33"/>
        <v>11344</v>
      </c>
      <c r="P408" s="3"/>
      <c r="Q408" s="3">
        <f t="shared" si="34"/>
        <v>34240</v>
      </c>
      <c r="R408" s="99">
        <v>35699.870000000003</v>
      </c>
      <c r="S408" s="96">
        <f t="shared" si="30"/>
        <v>24784</v>
      </c>
      <c r="T408" s="101">
        <v>124300.13</v>
      </c>
      <c r="U408" s="94" t="s">
        <v>232</v>
      </c>
      <c r="V408" s="95" t="s">
        <v>364</v>
      </c>
    </row>
    <row r="409" spans="1:22" s="5" customFormat="1" ht="21.75" customHeight="1">
      <c r="A409" s="59">
        <v>403</v>
      </c>
      <c r="B409" s="84" t="s">
        <v>604</v>
      </c>
      <c r="C409" s="107" t="s">
        <v>11</v>
      </c>
      <c r="D409" s="112" t="s">
        <v>259</v>
      </c>
      <c r="E409" s="4" t="s">
        <v>231</v>
      </c>
      <c r="F409" s="60">
        <v>44835</v>
      </c>
      <c r="G409" s="60">
        <v>45017</v>
      </c>
      <c r="H409" s="66">
        <v>90000</v>
      </c>
      <c r="I409" s="100">
        <v>9753.1200000000008</v>
      </c>
      <c r="J409" s="66">
        <v>25</v>
      </c>
      <c r="K409" s="98">
        <v>2583</v>
      </c>
      <c r="L409" s="3">
        <f t="shared" si="31"/>
        <v>6389.9999999999991</v>
      </c>
      <c r="M409" s="3">
        <f t="shared" si="32"/>
        <v>1170</v>
      </c>
      <c r="N409" s="97">
        <v>2736</v>
      </c>
      <c r="O409" s="3">
        <f t="shared" si="33"/>
        <v>6381</v>
      </c>
      <c r="P409" s="3"/>
      <c r="Q409" s="3">
        <f t="shared" si="34"/>
        <v>19260</v>
      </c>
      <c r="R409" s="99">
        <v>15097.12</v>
      </c>
      <c r="S409" s="96">
        <f t="shared" si="30"/>
        <v>13941</v>
      </c>
      <c r="T409" s="101">
        <v>74902.880000000005</v>
      </c>
      <c r="U409" s="94" t="s">
        <v>232</v>
      </c>
      <c r="V409" s="95" t="s">
        <v>364</v>
      </c>
    </row>
    <row r="410" spans="1:22" s="5" customFormat="1" ht="19.5" customHeight="1">
      <c r="A410" s="59">
        <v>404</v>
      </c>
      <c r="B410" s="84" t="s">
        <v>662</v>
      </c>
      <c r="C410" s="107" t="s">
        <v>545</v>
      </c>
      <c r="D410" s="112" t="s">
        <v>671</v>
      </c>
      <c r="E410" s="4" t="s">
        <v>231</v>
      </c>
      <c r="F410" s="60">
        <v>44805</v>
      </c>
      <c r="G410" s="60">
        <v>44986</v>
      </c>
      <c r="H410" s="66">
        <v>50000</v>
      </c>
      <c r="I410" s="100">
        <v>1854</v>
      </c>
      <c r="J410" s="66">
        <v>25</v>
      </c>
      <c r="K410" s="98">
        <v>1435</v>
      </c>
      <c r="L410" s="3">
        <f t="shared" si="31"/>
        <v>3549.9999999999995</v>
      </c>
      <c r="M410" s="3">
        <f t="shared" si="32"/>
        <v>650</v>
      </c>
      <c r="N410" s="97">
        <v>1520</v>
      </c>
      <c r="O410" s="3">
        <f t="shared" si="33"/>
        <v>3545.0000000000005</v>
      </c>
      <c r="P410" s="3"/>
      <c r="Q410" s="3">
        <f t="shared" si="34"/>
        <v>10700</v>
      </c>
      <c r="R410" s="99">
        <v>4834</v>
      </c>
      <c r="S410" s="96">
        <f t="shared" si="30"/>
        <v>7745</v>
      </c>
      <c r="T410" s="101">
        <v>45166</v>
      </c>
      <c r="U410" s="94" t="s">
        <v>232</v>
      </c>
      <c r="V410" s="95" t="s">
        <v>364</v>
      </c>
    </row>
    <row r="411" spans="1:22" s="5" customFormat="1" ht="18.75" customHeight="1">
      <c r="A411" s="59">
        <v>405</v>
      </c>
      <c r="B411" s="84" t="s">
        <v>38</v>
      </c>
      <c r="C411" s="107" t="s">
        <v>9</v>
      </c>
      <c r="D411" s="112" t="s">
        <v>262</v>
      </c>
      <c r="E411" s="4" t="s">
        <v>231</v>
      </c>
      <c r="F411" s="60">
        <v>44805</v>
      </c>
      <c r="G411" s="60">
        <v>44986</v>
      </c>
      <c r="H411" s="66">
        <v>130000</v>
      </c>
      <c r="I411" s="100">
        <v>18784.009999999998</v>
      </c>
      <c r="J411" s="66">
        <v>25</v>
      </c>
      <c r="K411" s="98">
        <v>3731</v>
      </c>
      <c r="L411" s="3">
        <f t="shared" si="31"/>
        <v>9230</v>
      </c>
      <c r="M411" s="3">
        <f t="shared" si="32"/>
        <v>1690</v>
      </c>
      <c r="N411" s="97">
        <v>3952</v>
      </c>
      <c r="O411" s="3">
        <f t="shared" si="33"/>
        <v>9217</v>
      </c>
      <c r="P411" s="3"/>
      <c r="Q411" s="3">
        <f t="shared" si="34"/>
        <v>27820</v>
      </c>
      <c r="R411" s="99">
        <v>28004.46</v>
      </c>
      <c r="S411" s="96">
        <f t="shared" si="30"/>
        <v>20137</v>
      </c>
      <c r="T411" s="101">
        <v>101995.54</v>
      </c>
      <c r="U411" s="94" t="s">
        <v>232</v>
      </c>
      <c r="V411" s="95" t="s">
        <v>364</v>
      </c>
    </row>
    <row r="412" spans="1:22" s="5" customFormat="1" ht="24">
      <c r="A412" s="59">
        <v>406</v>
      </c>
      <c r="B412" s="84" t="s">
        <v>327</v>
      </c>
      <c r="C412" s="107" t="s">
        <v>358</v>
      </c>
      <c r="D412" s="112" t="s">
        <v>280</v>
      </c>
      <c r="E412" s="4" t="s">
        <v>231</v>
      </c>
      <c r="F412" s="60">
        <v>44958</v>
      </c>
      <c r="G412" s="60">
        <v>45139</v>
      </c>
      <c r="H412" s="66">
        <v>25000</v>
      </c>
      <c r="I412" s="100">
        <v>0</v>
      </c>
      <c r="J412" s="66">
        <v>25</v>
      </c>
      <c r="K412" s="98">
        <v>717.5</v>
      </c>
      <c r="L412" s="3">
        <f t="shared" si="31"/>
        <v>1774.9999999999998</v>
      </c>
      <c r="M412" s="3">
        <f t="shared" si="32"/>
        <v>325</v>
      </c>
      <c r="N412" s="97">
        <v>760</v>
      </c>
      <c r="O412" s="3">
        <f t="shared" si="33"/>
        <v>1772.5000000000002</v>
      </c>
      <c r="P412" s="3"/>
      <c r="Q412" s="3">
        <f t="shared" si="34"/>
        <v>5350</v>
      </c>
      <c r="R412" s="99">
        <v>1502.5</v>
      </c>
      <c r="S412" s="96">
        <f t="shared" si="30"/>
        <v>3872.5</v>
      </c>
      <c r="T412" s="101">
        <v>23497.5</v>
      </c>
      <c r="U412" s="94" t="s">
        <v>232</v>
      </c>
      <c r="V412" s="95" t="s">
        <v>364</v>
      </c>
    </row>
    <row r="413" spans="1:22" s="5" customFormat="1" ht="20.25" customHeight="1">
      <c r="A413" s="59">
        <v>407</v>
      </c>
      <c r="B413" s="84" t="s">
        <v>305</v>
      </c>
      <c r="C413" s="107" t="s">
        <v>351</v>
      </c>
      <c r="D413" s="112" t="s">
        <v>250</v>
      </c>
      <c r="E413" s="4" t="s">
        <v>231</v>
      </c>
      <c r="F413" s="60">
        <v>44958</v>
      </c>
      <c r="G413" s="60">
        <v>45139</v>
      </c>
      <c r="H413" s="66">
        <v>46000</v>
      </c>
      <c r="I413" s="100">
        <v>1289.46</v>
      </c>
      <c r="J413" s="66">
        <v>25</v>
      </c>
      <c r="K413" s="98">
        <v>1320.2</v>
      </c>
      <c r="L413" s="3">
        <f t="shared" si="31"/>
        <v>3265.9999999999995</v>
      </c>
      <c r="M413" s="3">
        <f t="shared" si="32"/>
        <v>598</v>
      </c>
      <c r="N413" s="97">
        <v>1398.4</v>
      </c>
      <c r="O413" s="3">
        <f t="shared" si="33"/>
        <v>3261.4</v>
      </c>
      <c r="P413" s="3"/>
      <c r="Q413" s="3">
        <f t="shared" si="34"/>
        <v>9844</v>
      </c>
      <c r="R413" s="99">
        <v>14056.73</v>
      </c>
      <c r="S413" s="96">
        <f t="shared" si="30"/>
        <v>7125.4</v>
      </c>
      <c r="T413" s="101">
        <v>31943.27</v>
      </c>
      <c r="U413" s="94" t="s">
        <v>232</v>
      </c>
      <c r="V413" s="95" t="s">
        <v>364</v>
      </c>
    </row>
    <row r="414" spans="1:22" s="5" customFormat="1" ht="20.25" customHeight="1">
      <c r="A414" s="59">
        <v>408</v>
      </c>
      <c r="B414" s="84" t="s">
        <v>969</v>
      </c>
      <c r="C414" s="107" t="s">
        <v>30</v>
      </c>
      <c r="D414" s="112" t="s">
        <v>930</v>
      </c>
      <c r="E414" s="4" t="s">
        <v>231</v>
      </c>
      <c r="F414" s="60">
        <v>44896</v>
      </c>
      <c r="G414" s="60">
        <v>45078</v>
      </c>
      <c r="H414" s="66">
        <v>20000</v>
      </c>
      <c r="I414" s="100">
        <v>0</v>
      </c>
      <c r="J414" s="66">
        <v>25</v>
      </c>
      <c r="K414" s="98">
        <v>574</v>
      </c>
      <c r="L414" s="3">
        <f t="shared" si="31"/>
        <v>1419.9999999999998</v>
      </c>
      <c r="M414" s="3">
        <f t="shared" si="32"/>
        <v>260</v>
      </c>
      <c r="N414" s="97">
        <v>608</v>
      </c>
      <c r="O414" s="3">
        <f t="shared" si="33"/>
        <v>1418</v>
      </c>
      <c r="P414" s="3"/>
      <c r="Q414" s="3">
        <f t="shared" si="34"/>
        <v>4280</v>
      </c>
      <c r="R414" s="99">
        <v>1207</v>
      </c>
      <c r="S414" s="96">
        <f t="shared" si="30"/>
        <v>3098</v>
      </c>
      <c r="T414" s="101">
        <v>18793</v>
      </c>
      <c r="U414" s="94" t="s">
        <v>232</v>
      </c>
      <c r="V414" s="95" t="s">
        <v>364</v>
      </c>
    </row>
    <row r="415" spans="1:22" s="5" customFormat="1" ht="20.25" customHeight="1">
      <c r="A415" s="59">
        <v>409</v>
      </c>
      <c r="B415" s="84" t="s">
        <v>914</v>
      </c>
      <c r="C415" s="107" t="s">
        <v>23</v>
      </c>
      <c r="D415" s="112" t="s">
        <v>257</v>
      </c>
      <c r="E415" s="4" t="s">
        <v>231</v>
      </c>
      <c r="F415" s="60">
        <v>44896</v>
      </c>
      <c r="G415" s="60">
        <v>45078</v>
      </c>
      <c r="H415" s="66">
        <v>30000</v>
      </c>
      <c r="I415" s="100">
        <v>0</v>
      </c>
      <c r="J415" s="66">
        <v>25</v>
      </c>
      <c r="K415" s="98">
        <v>861</v>
      </c>
      <c r="L415" s="3">
        <f t="shared" si="31"/>
        <v>2130</v>
      </c>
      <c r="M415" s="3">
        <f t="shared" si="32"/>
        <v>390</v>
      </c>
      <c r="N415" s="97">
        <v>912</v>
      </c>
      <c r="O415" s="3">
        <f t="shared" si="33"/>
        <v>2127</v>
      </c>
      <c r="P415" s="3"/>
      <c r="Q415" s="3">
        <f t="shared" si="34"/>
        <v>6420</v>
      </c>
      <c r="R415" s="99">
        <v>3185</v>
      </c>
      <c r="S415" s="96">
        <f t="shared" si="30"/>
        <v>4647</v>
      </c>
      <c r="T415" s="101">
        <v>26815</v>
      </c>
      <c r="U415" s="94" t="s">
        <v>232</v>
      </c>
      <c r="V415" s="95" t="s">
        <v>364</v>
      </c>
    </row>
    <row r="416" spans="1:22" s="5" customFormat="1" ht="24">
      <c r="A416" s="59">
        <v>410</v>
      </c>
      <c r="B416" s="84" t="s">
        <v>337</v>
      </c>
      <c r="C416" s="107" t="s">
        <v>30</v>
      </c>
      <c r="D416" s="112" t="s">
        <v>239</v>
      </c>
      <c r="E416" s="4" t="s">
        <v>231</v>
      </c>
      <c r="F416" s="60">
        <v>44958</v>
      </c>
      <c r="G416" s="60">
        <v>45139</v>
      </c>
      <c r="H416" s="66">
        <v>25000</v>
      </c>
      <c r="I416" s="100">
        <v>0</v>
      </c>
      <c r="J416" s="66">
        <v>25</v>
      </c>
      <c r="K416" s="98">
        <v>717.5</v>
      </c>
      <c r="L416" s="3">
        <f t="shared" si="31"/>
        <v>1774.9999999999998</v>
      </c>
      <c r="M416" s="3">
        <f t="shared" si="32"/>
        <v>325</v>
      </c>
      <c r="N416" s="97">
        <v>760</v>
      </c>
      <c r="O416" s="3">
        <f t="shared" si="33"/>
        <v>1772.5000000000002</v>
      </c>
      <c r="P416" s="3"/>
      <c r="Q416" s="3">
        <f t="shared" si="34"/>
        <v>5350</v>
      </c>
      <c r="R416" s="99">
        <v>1502.5</v>
      </c>
      <c r="S416" s="96">
        <f t="shared" si="30"/>
        <v>3872.5</v>
      </c>
      <c r="T416" s="101">
        <v>23497.5</v>
      </c>
      <c r="U416" s="94" t="s">
        <v>232</v>
      </c>
      <c r="V416" s="95" t="s">
        <v>364</v>
      </c>
    </row>
    <row r="417" spans="1:22" s="5" customFormat="1">
      <c r="A417" s="59">
        <v>411</v>
      </c>
      <c r="B417" s="84" t="s">
        <v>5</v>
      </c>
      <c r="C417" s="107" t="s">
        <v>6</v>
      </c>
      <c r="D417" s="112" t="s">
        <v>249</v>
      </c>
      <c r="E417" s="4" t="s">
        <v>231</v>
      </c>
      <c r="F417" s="60">
        <v>44805</v>
      </c>
      <c r="G417" s="60">
        <v>44986</v>
      </c>
      <c r="H417" s="66">
        <v>130000</v>
      </c>
      <c r="I417" s="100">
        <v>19162.12</v>
      </c>
      <c r="J417" s="66">
        <v>25</v>
      </c>
      <c r="K417" s="98">
        <v>3731</v>
      </c>
      <c r="L417" s="3">
        <f t="shared" si="31"/>
        <v>9230</v>
      </c>
      <c r="M417" s="3">
        <f t="shared" si="32"/>
        <v>1690</v>
      </c>
      <c r="N417" s="97">
        <v>3952</v>
      </c>
      <c r="O417" s="3">
        <f t="shared" si="33"/>
        <v>9217</v>
      </c>
      <c r="P417" s="3"/>
      <c r="Q417" s="3">
        <f t="shared" si="34"/>
        <v>27820</v>
      </c>
      <c r="R417" s="99">
        <v>26970.12</v>
      </c>
      <c r="S417" s="96">
        <f t="shared" si="30"/>
        <v>20137</v>
      </c>
      <c r="T417" s="101">
        <v>103029.88</v>
      </c>
      <c r="U417" s="94" t="s">
        <v>232</v>
      </c>
      <c r="V417" s="95" t="s">
        <v>364</v>
      </c>
    </row>
    <row r="418" spans="1:22" s="5" customFormat="1">
      <c r="A418" s="59">
        <v>412</v>
      </c>
      <c r="B418" s="84" t="s">
        <v>724</v>
      </c>
      <c r="C418" s="107" t="s">
        <v>19</v>
      </c>
      <c r="D418" s="112" t="s">
        <v>760</v>
      </c>
      <c r="E418" s="4" t="s">
        <v>231</v>
      </c>
      <c r="F418" s="60">
        <v>44835</v>
      </c>
      <c r="G418" s="60">
        <v>45017</v>
      </c>
      <c r="H418" s="66">
        <v>35000</v>
      </c>
      <c r="I418" s="100">
        <v>0</v>
      </c>
      <c r="J418" s="66">
        <v>25</v>
      </c>
      <c r="K418" s="98">
        <v>1004.5</v>
      </c>
      <c r="L418" s="3">
        <f t="shared" si="31"/>
        <v>2485</v>
      </c>
      <c r="M418" s="3">
        <f t="shared" si="32"/>
        <v>455</v>
      </c>
      <c r="N418" s="97">
        <v>1064</v>
      </c>
      <c r="O418" s="3">
        <f t="shared" si="33"/>
        <v>2481.5</v>
      </c>
      <c r="P418" s="3"/>
      <c r="Q418" s="3">
        <f t="shared" si="34"/>
        <v>7490</v>
      </c>
      <c r="R418" s="99">
        <v>5009.53</v>
      </c>
      <c r="S418" s="96">
        <f t="shared" si="30"/>
        <v>5421.5</v>
      </c>
      <c r="T418" s="101">
        <v>29990.47</v>
      </c>
      <c r="U418" s="94" t="s">
        <v>232</v>
      </c>
      <c r="V418" s="95" t="s">
        <v>364</v>
      </c>
    </row>
    <row r="419" spans="1:22" s="5" customFormat="1" ht="24">
      <c r="A419" s="59">
        <v>413</v>
      </c>
      <c r="B419" s="84" t="s">
        <v>523</v>
      </c>
      <c r="C419" s="107" t="s">
        <v>545</v>
      </c>
      <c r="D419" s="112" t="s">
        <v>531</v>
      </c>
      <c r="E419" s="4" t="s">
        <v>231</v>
      </c>
      <c r="F419" s="60">
        <v>44983</v>
      </c>
      <c r="G419" s="60">
        <v>45164</v>
      </c>
      <c r="H419" s="66">
        <v>50000</v>
      </c>
      <c r="I419" s="100">
        <v>1854</v>
      </c>
      <c r="J419" s="66">
        <v>25</v>
      </c>
      <c r="K419" s="98">
        <v>1435</v>
      </c>
      <c r="L419" s="3">
        <f t="shared" si="31"/>
        <v>3549.9999999999995</v>
      </c>
      <c r="M419" s="3">
        <f t="shared" si="32"/>
        <v>650</v>
      </c>
      <c r="N419" s="97">
        <v>1520</v>
      </c>
      <c r="O419" s="3">
        <f t="shared" si="33"/>
        <v>3545.0000000000005</v>
      </c>
      <c r="P419" s="3"/>
      <c r="Q419" s="3">
        <f t="shared" si="34"/>
        <v>10700</v>
      </c>
      <c r="R419" s="99">
        <v>4834</v>
      </c>
      <c r="S419" s="96">
        <f t="shared" si="30"/>
        <v>7745</v>
      </c>
      <c r="T419" s="101">
        <v>45166</v>
      </c>
      <c r="U419" s="94" t="s">
        <v>232</v>
      </c>
      <c r="V419" s="95" t="s">
        <v>364</v>
      </c>
    </row>
    <row r="420" spans="1:22" s="5" customFormat="1" ht="18" customHeight="1">
      <c r="A420" s="59">
        <v>414</v>
      </c>
      <c r="B420" s="84" t="s">
        <v>725</v>
      </c>
      <c r="C420" s="107" t="s">
        <v>19</v>
      </c>
      <c r="D420" s="112" t="s">
        <v>761</v>
      </c>
      <c r="E420" s="4" t="s">
        <v>231</v>
      </c>
      <c r="F420" s="60">
        <v>44835</v>
      </c>
      <c r="G420" s="60">
        <v>45017</v>
      </c>
      <c r="H420" s="66">
        <v>35000</v>
      </c>
      <c r="I420" s="100">
        <v>0</v>
      </c>
      <c r="J420" s="66">
        <v>25</v>
      </c>
      <c r="K420" s="98">
        <v>1004.5</v>
      </c>
      <c r="L420" s="3">
        <f t="shared" si="31"/>
        <v>2485</v>
      </c>
      <c r="M420" s="3">
        <f t="shared" si="32"/>
        <v>455</v>
      </c>
      <c r="N420" s="97">
        <v>1064</v>
      </c>
      <c r="O420" s="3">
        <f t="shared" si="33"/>
        <v>2481.5</v>
      </c>
      <c r="P420" s="3"/>
      <c r="Q420" s="3">
        <f t="shared" si="34"/>
        <v>7490</v>
      </c>
      <c r="R420" s="99">
        <v>2093.5</v>
      </c>
      <c r="S420" s="96">
        <f t="shared" si="30"/>
        <v>5421.5</v>
      </c>
      <c r="T420" s="101">
        <v>32906.5</v>
      </c>
      <c r="U420" s="94" t="s">
        <v>232</v>
      </c>
      <c r="V420" s="95" t="s">
        <v>364</v>
      </c>
    </row>
    <row r="421" spans="1:22" s="5" customFormat="1" ht="20.25" customHeight="1">
      <c r="A421" s="59">
        <v>415</v>
      </c>
      <c r="B421" s="84" t="s">
        <v>58</v>
      </c>
      <c r="C421" s="107" t="s">
        <v>32</v>
      </c>
      <c r="D421" s="112" t="s">
        <v>810</v>
      </c>
      <c r="E421" s="4" t="s">
        <v>231</v>
      </c>
      <c r="F421" s="60">
        <v>44805</v>
      </c>
      <c r="G421" s="60">
        <v>44986</v>
      </c>
      <c r="H421" s="66">
        <v>20000</v>
      </c>
      <c r="I421" s="100">
        <v>0</v>
      </c>
      <c r="J421" s="66">
        <v>25</v>
      </c>
      <c r="K421" s="98">
        <v>574</v>
      </c>
      <c r="L421" s="3">
        <f t="shared" si="31"/>
        <v>1419.9999999999998</v>
      </c>
      <c r="M421" s="3">
        <f t="shared" si="32"/>
        <v>260</v>
      </c>
      <c r="N421" s="97">
        <v>608</v>
      </c>
      <c r="O421" s="3">
        <f t="shared" si="33"/>
        <v>1418</v>
      </c>
      <c r="P421" s="3"/>
      <c r="Q421" s="3">
        <f t="shared" si="34"/>
        <v>4280</v>
      </c>
      <c r="R421" s="99">
        <v>1207</v>
      </c>
      <c r="S421" s="96">
        <f t="shared" si="30"/>
        <v>3098</v>
      </c>
      <c r="T421" s="101">
        <v>18793</v>
      </c>
      <c r="U421" s="94" t="s">
        <v>232</v>
      </c>
      <c r="V421" s="95" t="s">
        <v>364</v>
      </c>
    </row>
    <row r="422" spans="1:22" s="5" customFormat="1" ht="24">
      <c r="A422" s="59">
        <v>416</v>
      </c>
      <c r="B422" s="84" t="s">
        <v>632</v>
      </c>
      <c r="C422" s="107" t="s">
        <v>633</v>
      </c>
      <c r="D422" s="112" t="s">
        <v>243</v>
      </c>
      <c r="E422" s="4" t="s">
        <v>231</v>
      </c>
      <c r="F422" s="60">
        <v>44866</v>
      </c>
      <c r="G422" s="60">
        <v>45047</v>
      </c>
      <c r="H422" s="66">
        <v>75000</v>
      </c>
      <c r="I422" s="100">
        <v>6309.38</v>
      </c>
      <c r="J422" s="66">
        <v>25</v>
      </c>
      <c r="K422" s="98">
        <v>2152.5</v>
      </c>
      <c r="L422" s="3">
        <f t="shared" si="31"/>
        <v>5324.9999999999991</v>
      </c>
      <c r="M422" s="3">
        <f t="shared" si="32"/>
        <v>975</v>
      </c>
      <c r="N422" s="97">
        <v>2280</v>
      </c>
      <c r="O422" s="3">
        <f t="shared" si="33"/>
        <v>5317.5</v>
      </c>
      <c r="P422" s="3"/>
      <c r="Q422" s="3">
        <f t="shared" si="34"/>
        <v>16050</v>
      </c>
      <c r="R422" s="99">
        <v>10766.88</v>
      </c>
      <c r="S422" s="96">
        <f t="shared" si="30"/>
        <v>11617.5</v>
      </c>
      <c r="T422" s="101">
        <v>64233.120000000003</v>
      </c>
      <c r="U422" s="94" t="s">
        <v>232</v>
      </c>
      <c r="V422" s="95" t="s">
        <v>364</v>
      </c>
    </row>
    <row r="423" spans="1:22" s="5" customFormat="1">
      <c r="A423" s="59">
        <v>417</v>
      </c>
      <c r="B423" s="84" t="s">
        <v>915</v>
      </c>
      <c r="C423" s="107" t="s">
        <v>349</v>
      </c>
      <c r="D423" s="112" t="s">
        <v>924</v>
      </c>
      <c r="E423" s="4" t="s">
        <v>231</v>
      </c>
      <c r="F423" s="60">
        <v>44896</v>
      </c>
      <c r="G423" s="60">
        <v>45078</v>
      </c>
      <c r="H423" s="66">
        <v>65000</v>
      </c>
      <c r="I423" s="100">
        <v>4125.09</v>
      </c>
      <c r="J423" s="66">
        <v>25</v>
      </c>
      <c r="K423" s="98">
        <v>1865.5</v>
      </c>
      <c r="L423" s="3">
        <f t="shared" si="31"/>
        <v>4615</v>
      </c>
      <c r="M423" s="3">
        <f t="shared" si="32"/>
        <v>845</v>
      </c>
      <c r="N423" s="97">
        <v>1976</v>
      </c>
      <c r="O423" s="3">
        <f t="shared" si="33"/>
        <v>4608.5</v>
      </c>
      <c r="P423" s="3"/>
      <c r="Q423" s="3">
        <f t="shared" si="34"/>
        <v>13910</v>
      </c>
      <c r="R423" s="99">
        <v>18088.18</v>
      </c>
      <c r="S423" s="96">
        <f t="shared" si="30"/>
        <v>10068.5</v>
      </c>
      <c r="T423" s="101">
        <v>46911.82</v>
      </c>
      <c r="U423" s="94" t="s">
        <v>232</v>
      </c>
      <c r="V423" s="95" t="s">
        <v>365</v>
      </c>
    </row>
    <row r="424" spans="1:22" s="5" customFormat="1" ht="24">
      <c r="A424" s="59">
        <v>418</v>
      </c>
      <c r="B424" s="84" t="s">
        <v>518</v>
      </c>
      <c r="C424" s="107" t="s">
        <v>81</v>
      </c>
      <c r="D424" s="112" t="s">
        <v>244</v>
      </c>
      <c r="E424" s="4" t="s">
        <v>231</v>
      </c>
      <c r="F424" s="60">
        <v>44805</v>
      </c>
      <c r="G424" s="60">
        <v>44986</v>
      </c>
      <c r="H424" s="66">
        <v>55000</v>
      </c>
      <c r="I424" s="100">
        <v>2559.6799999999998</v>
      </c>
      <c r="J424" s="66">
        <v>25</v>
      </c>
      <c r="K424" s="98">
        <v>1578.5</v>
      </c>
      <c r="L424" s="3">
        <f t="shared" si="31"/>
        <v>3904.9999999999995</v>
      </c>
      <c r="M424" s="3">
        <f t="shared" si="32"/>
        <v>715</v>
      </c>
      <c r="N424" s="97">
        <v>1672</v>
      </c>
      <c r="O424" s="3">
        <f t="shared" si="33"/>
        <v>3899.5000000000005</v>
      </c>
      <c r="P424" s="3"/>
      <c r="Q424" s="3">
        <f t="shared" si="34"/>
        <v>11770</v>
      </c>
      <c r="R424" s="99">
        <v>5835.18</v>
      </c>
      <c r="S424" s="96">
        <f t="shared" si="30"/>
        <v>8519.5</v>
      </c>
      <c r="T424" s="101">
        <v>49164.82</v>
      </c>
      <c r="U424" s="94" t="s">
        <v>232</v>
      </c>
      <c r="V424" s="95" t="s">
        <v>365</v>
      </c>
    </row>
    <row r="425" spans="1:22" s="5" customFormat="1" ht="25.5" customHeight="1">
      <c r="A425" s="59">
        <v>419</v>
      </c>
      <c r="B425" s="84" t="s">
        <v>113</v>
      </c>
      <c r="C425" s="107" t="s">
        <v>21</v>
      </c>
      <c r="D425" s="112" t="s">
        <v>241</v>
      </c>
      <c r="E425" s="4" t="s">
        <v>231</v>
      </c>
      <c r="F425" s="60">
        <v>44835</v>
      </c>
      <c r="G425" s="60">
        <v>45017</v>
      </c>
      <c r="H425" s="66">
        <v>31000</v>
      </c>
      <c r="I425" s="100">
        <v>0</v>
      </c>
      <c r="J425" s="66">
        <v>25</v>
      </c>
      <c r="K425" s="98">
        <v>889.7</v>
      </c>
      <c r="L425" s="3">
        <f t="shared" si="31"/>
        <v>2201</v>
      </c>
      <c r="M425" s="3">
        <f t="shared" si="32"/>
        <v>403</v>
      </c>
      <c r="N425" s="97">
        <v>942.4</v>
      </c>
      <c r="O425" s="3">
        <f t="shared" si="33"/>
        <v>2197.9</v>
      </c>
      <c r="P425" s="3"/>
      <c r="Q425" s="3">
        <f t="shared" si="34"/>
        <v>6634</v>
      </c>
      <c r="R425" s="99">
        <v>2457.1</v>
      </c>
      <c r="S425" s="96">
        <f t="shared" si="30"/>
        <v>4801.8999999999996</v>
      </c>
      <c r="T425" s="101">
        <v>28542.9</v>
      </c>
      <c r="U425" s="94" t="s">
        <v>232</v>
      </c>
      <c r="V425" s="95" t="s">
        <v>365</v>
      </c>
    </row>
    <row r="426" spans="1:22" s="5" customFormat="1" ht="24">
      <c r="A426" s="59">
        <v>420</v>
      </c>
      <c r="B426" s="84" t="s">
        <v>96</v>
      </c>
      <c r="C426" s="107" t="s">
        <v>97</v>
      </c>
      <c r="D426" s="112" t="s">
        <v>243</v>
      </c>
      <c r="E426" s="4" t="s">
        <v>231</v>
      </c>
      <c r="F426" s="60">
        <v>44805</v>
      </c>
      <c r="G426" s="60">
        <v>44986</v>
      </c>
      <c r="H426" s="66">
        <v>46000</v>
      </c>
      <c r="I426" s="100">
        <v>1289.46</v>
      </c>
      <c r="J426" s="66">
        <v>25</v>
      </c>
      <c r="K426" s="98">
        <v>1320.2</v>
      </c>
      <c r="L426" s="3">
        <f t="shared" si="31"/>
        <v>3265.9999999999995</v>
      </c>
      <c r="M426" s="3">
        <f t="shared" si="32"/>
        <v>598</v>
      </c>
      <c r="N426" s="97">
        <v>1398.4</v>
      </c>
      <c r="O426" s="3">
        <f t="shared" si="33"/>
        <v>3261.4</v>
      </c>
      <c r="P426" s="3"/>
      <c r="Q426" s="3">
        <f t="shared" si="34"/>
        <v>9844</v>
      </c>
      <c r="R426" s="99">
        <v>4033.06</v>
      </c>
      <c r="S426" s="96">
        <f t="shared" si="30"/>
        <v>7125.4</v>
      </c>
      <c r="T426" s="101">
        <v>41966.94</v>
      </c>
      <c r="U426" s="94" t="s">
        <v>232</v>
      </c>
      <c r="V426" s="95" t="s">
        <v>364</v>
      </c>
    </row>
    <row r="427" spans="1:22" s="5" customFormat="1">
      <c r="A427" s="59">
        <v>421</v>
      </c>
      <c r="B427" s="84" t="s">
        <v>40</v>
      </c>
      <c r="C427" s="107" t="s">
        <v>820</v>
      </c>
      <c r="D427" s="112" t="s">
        <v>237</v>
      </c>
      <c r="E427" s="4" t="s">
        <v>231</v>
      </c>
      <c r="F427" s="60">
        <v>44805</v>
      </c>
      <c r="G427" s="60">
        <v>44986</v>
      </c>
      <c r="H427" s="66">
        <v>130000</v>
      </c>
      <c r="I427" s="100">
        <v>19162.12</v>
      </c>
      <c r="J427" s="66">
        <v>25</v>
      </c>
      <c r="K427" s="98">
        <v>3731</v>
      </c>
      <c r="L427" s="3">
        <f t="shared" si="31"/>
        <v>9230</v>
      </c>
      <c r="M427" s="3">
        <f t="shared" si="32"/>
        <v>1690</v>
      </c>
      <c r="N427" s="97">
        <v>3952</v>
      </c>
      <c r="O427" s="3">
        <f t="shared" si="33"/>
        <v>9217</v>
      </c>
      <c r="P427" s="3"/>
      <c r="Q427" s="3">
        <f t="shared" si="34"/>
        <v>27820</v>
      </c>
      <c r="R427" s="99">
        <v>26870.12</v>
      </c>
      <c r="S427" s="96">
        <f t="shared" si="30"/>
        <v>20137</v>
      </c>
      <c r="T427" s="101">
        <v>103129.88</v>
      </c>
      <c r="U427" s="94" t="s">
        <v>232</v>
      </c>
      <c r="V427" s="95" t="s">
        <v>365</v>
      </c>
    </row>
    <row r="428" spans="1:22" s="5" customFormat="1">
      <c r="A428" s="59">
        <v>422</v>
      </c>
      <c r="B428" s="84" t="s">
        <v>464</v>
      </c>
      <c r="C428" s="107" t="s">
        <v>122</v>
      </c>
      <c r="D428" s="112" t="s">
        <v>930</v>
      </c>
      <c r="E428" s="4" t="s">
        <v>231</v>
      </c>
      <c r="F428" s="60">
        <v>44896</v>
      </c>
      <c r="G428" s="60">
        <v>45078</v>
      </c>
      <c r="H428" s="66">
        <v>60000</v>
      </c>
      <c r="I428" s="100">
        <v>3486.68</v>
      </c>
      <c r="J428" s="66">
        <v>25</v>
      </c>
      <c r="K428" s="98">
        <v>1722</v>
      </c>
      <c r="L428" s="3">
        <f t="shared" si="31"/>
        <v>4260</v>
      </c>
      <c r="M428" s="3">
        <f t="shared" si="32"/>
        <v>780</v>
      </c>
      <c r="N428" s="97">
        <v>1824</v>
      </c>
      <c r="O428" s="3">
        <f t="shared" si="33"/>
        <v>4254</v>
      </c>
      <c r="P428" s="3"/>
      <c r="Q428" s="3">
        <f t="shared" si="34"/>
        <v>12840</v>
      </c>
      <c r="R428" s="99">
        <v>7157.68</v>
      </c>
      <c r="S428" s="96">
        <f t="shared" si="30"/>
        <v>9294</v>
      </c>
      <c r="T428" s="101">
        <v>52842.32</v>
      </c>
      <c r="U428" s="94" t="s">
        <v>232</v>
      </c>
      <c r="V428" s="95" t="s">
        <v>364</v>
      </c>
    </row>
    <row r="429" spans="1:22" s="5" customFormat="1">
      <c r="A429" s="59">
        <v>423</v>
      </c>
      <c r="B429" s="84" t="s">
        <v>117</v>
      </c>
      <c r="C429" s="107" t="s">
        <v>81</v>
      </c>
      <c r="D429" s="112" t="s">
        <v>671</v>
      </c>
      <c r="E429" s="4" t="s">
        <v>231</v>
      </c>
      <c r="F429" s="60">
        <v>44866</v>
      </c>
      <c r="G429" s="60">
        <v>45231</v>
      </c>
      <c r="H429" s="66">
        <v>29662.5</v>
      </c>
      <c r="I429" s="100">
        <v>0</v>
      </c>
      <c r="J429" s="66">
        <v>25</v>
      </c>
      <c r="K429" s="98">
        <v>851.31</v>
      </c>
      <c r="L429" s="3">
        <f t="shared" si="31"/>
        <v>2106.0374999999999</v>
      </c>
      <c r="M429" s="3">
        <f t="shared" si="32"/>
        <v>385.61249999999995</v>
      </c>
      <c r="N429" s="97">
        <v>901.74</v>
      </c>
      <c r="O429" s="3">
        <f t="shared" si="33"/>
        <v>2103.07125</v>
      </c>
      <c r="P429" s="3"/>
      <c r="Q429" s="3">
        <f t="shared" si="34"/>
        <v>6347.7712499999998</v>
      </c>
      <c r="R429" s="99">
        <v>1778.05</v>
      </c>
      <c r="S429" s="96">
        <f t="shared" si="30"/>
        <v>4594.7212499999996</v>
      </c>
      <c r="T429" s="101">
        <v>27884.45</v>
      </c>
      <c r="U429" s="94" t="s">
        <v>232</v>
      </c>
      <c r="V429" s="95" t="s">
        <v>364</v>
      </c>
    </row>
    <row r="430" spans="1:22" s="5" customFormat="1" ht="28.5" customHeight="1">
      <c r="A430" s="59">
        <v>424</v>
      </c>
      <c r="B430" s="84" t="s">
        <v>427</v>
      </c>
      <c r="C430" s="107" t="s">
        <v>124</v>
      </c>
      <c r="D430" s="112" t="s">
        <v>970</v>
      </c>
      <c r="E430" s="4" t="s">
        <v>231</v>
      </c>
      <c r="F430" s="60">
        <v>44896</v>
      </c>
      <c r="G430" s="60">
        <v>45078</v>
      </c>
      <c r="H430" s="66">
        <v>60000</v>
      </c>
      <c r="I430" s="100">
        <v>3486.68</v>
      </c>
      <c r="J430" s="66">
        <v>25</v>
      </c>
      <c r="K430" s="98">
        <v>1722</v>
      </c>
      <c r="L430" s="3">
        <f t="shared" si="31"/>
        <v>4260</v>
      </c>
      <c r="M430" s="3">
        <f t="shared" si="32"/>
        <v>780</v>
      </c>
      <c r="N430" s="97">
        <v>1824</v>
      </c>
      <c r="O430" s="3">
        <f t="shared" si="33"/>
        <v>4254</v>
      </c>
      <c r="P430" s="3"/>
      <c r="Q430" s="3">
        <f t="shared" si="34"/>
        <v>12840</v>
      </c>
      <c r="R430" s="99">
        <v>8657.68</v>
      </c>
      <c r="S430" s="96">
        <f t="shared" si="30"/>
        <v>9294</v>
      </c>
      <c r="T430" s="101">
        <v>51342.32</v>
      </c>
      <c r="U430" s="94" t="s">
        <v>232</v>
      </c>
      <c r="V430" s="95" t="s">
        <v>364</v>
      </c>
    </row>
    <row r="431" spans="1:22" s="5" customFormat="1" ht="28.5" customHeight="1">
      <c r="A431" s="59">
        <v>425</v>
      </c>
      <c r="B431" s="84" t="s">
        <v>971</v>
      </c>
      <c r="C431" s="107" t="s">
        <v>23</v>
      </c>
      <c r="D431" s="112" t="s">
        <v>807</v>
      </c>
      <c r="E431" s="4" t="s">
        <v>231</v>
      </c>
      <c r="F431" s="60">
        <v>44927</v>
      </c>
      <c r="G431" s="60">
        <v>45078</v>
      </c>
      <c r="H431" s="66">
        <v>35000</v>
      </c>
      <c r="I431" s="100">
        <v>0</v>
      </c>
      <c r="J431" s="66">
        <v>25</v>
      </c>
      <c r="K431" s="98">
        <v>1004.5</v>
      </c>
      <c r="L431" s="3">
        <f t="shared" si="31"/>
        <v>2485</v>
      </c>
      <c r="M431" s="3">
        <f t="shared" si="32"/>
        <v>455</v>
      </c>
      <c r="N431" s="97">
        <v>1064</v>
      </c>
      <c r="O431" s="3">
        <f t="shared" si="33"/>
        <v>2481.5</v>
      </c>
      <c r="P431" s="3"/>
      <c r="Q431" s="3">
        <f t="shared" si="34"/>
        <v>7490</v>
      </c>
      <c r="R431" s="99">
        <v>2093.5</v>
      </c>
      <c r="S431" s="96">
        <f t="shared" si="30"/>
        <v>5421.5</v>
      </c>
      <c r="T431" s="101">
        <v>32906.5</v>
      </c>
      <c r="U431" s="94" t="s">
        <v>232</v>
      </c>
      <c r="V431" s="95" t="s">
        <v>364</v>
      </c>
    </row>
    <row r="432" spans="1:22" s="5" customFormat="1" ht="24">
      <c r="A432" s="59">
        <v>426</v>
      </c>
      <c r="B432" s="84" t="s">
        <v>726</v>
      </c>
      <c r="C432" s="107" t="s">
        <v>63</v>
      </c>
      <c r="D432" s="112" t="s">
        <v>762</v>
      </c>
      <c r="E432" s="4" t="s">
        <v>231</v>
      </c>
      <c r="F432" s="60">
        <v>44896</v>
      </c>
      <c r="G432" s="60">
        <v>45078</v>
      </c>
      <c r="H432" s="66">
        <v>15000</v>
      </c>
      <c r="I432" s="100">
        <v>0</v>
      </c>
      <c r="J432" s="66">
        <v>25</v>
      </c>
      <c r="K432" s="98">
        <v>430.5</v>
      </c>
      <c r="L432" s="3">
        <f t="shared" si="31"/>
        <v>1065</v>
      </c>
      <c r="M432" s="3">
        <f t="shared" si="32"/>
        <v>195</v>
      </c>
      <c r="N432" s="97">
        <v>456</v>
      </c>
      <c r="O432" s="3">
        <f t="shared" si="33"/>
        <v>1063.5</v>
      </c>
      <c r="P432" s="3"/>
      <c r="Q432" s="3">
        <f t="shared" si="34"/>
        <v>3210</v>
      </c>
      <c r="R432" s="99">
        <v>911.5</v>
      </c>
      <c r="S432" s="96">
        <f t="shared" si="30"/>
        <v>2323.5</v>
      </c>
      <c r="T432" s="101">
        <v>14088.5</v>
      </c>
      <c r="U432" s="94" t="s">
        <v>232</v>
      </c>
      <c r="V432" s="95" t="s">
        <v>364</v>
      </c>
    </row>
    <row r="433" spans="1:22" s="5" customFormat="1" ht="24">
      <c r="A433" s="59">
        <v>427</v>
      </c>
      <c r="B433" s="84" t="s">
        <v>727</v>
      </c>
      <c r="C433" s="107" t="s">
        <v>19</v>
      </c>
      <c r="D433" s="112" t="s">
        <v>279</v>
      </c>
      <c r="E433" s="4" t="s">
        <v>231</v>
      </c>
      <c r="F433" s="60">
        <v>44835</v>
      </c>
      <c r="G433" s="60">
        <v>45017</v>
      </c>
      <c r="H433" s="66">
        <v>40000</v>
      </c>
      <c r="I433" s="100">
        <v>442.65</v>
      </c>
      <c r="J433" s="66">
        <v>25</v>
      </c>
      <c r="K433" s="98">
        <v>1148</v>
      </c>
      <c r="L433" s="3">
        <f t="shared" si="31"/>
        <v>2839.9999999999995</v>
      </c>
      <c r="M433" s="3">
        <f t="shared" si="32"/>
        <v>520</v>
      </c>
      <c r="N433" s="97">
        <v>1216</v>
      </c>
      <c r="O433" s="3">
        <f t="shared" si="33"/>
        <v>2836</v>
      </c>
      <c r="P433" s="3"/>
      <c r="Q433" s="3">
        <f t="shared" si="34"/>
        <v>8560</v>
      </c>
      <c r="R433" s="99">
        <v>2831.65</v>
      </c>
      <c r="S433" s="96">
        <f t="shared" si="30"/>
        <v>6196</v>
      </c>
      <c r="T433" s="101">
        <v>37168.35</v>
      </c>
      <c r="U433" s="94" t="s">
        <v>232</v>
      </c>
      <c r="V433" s="95" t="s">
        <v>364</v>
      </c>
    </row>
    <row r="434" spans="1:22" s="5" customFormat="1" ht="21.75" customHeight="1">
      <c r="A434" s="59">
        <v>428</v>
      </c>
      <c r="B434" s="84" t="s">
        <v>50</v>
      </c>
      <c r="C434" s="107" t="s">
        <v>51</v>
      </c>
      <c r="D434" s="112" t="s">
        <v>531</v>
      </c>
      <c r="E434" s="4" t="s">
        <v>231</v>
      </c>
      <c r="F434" s="60">
        <v>44835</v>
      </c>
      <c r="G434" s="60">
        <v>45017</v>
      </c>
      <c r="H434" s="66">
        <v>70000</v>
      </c>
      <c r="I434" s="100">
        <v>5368.48</v>
      </c>
      <c r="J434" s="66">
        <v>25</v>
      </c>
      <c r="K434" s="98">
        <v>2009</v>
      </c>
      <c r="L434" s="3">
        <f t="shared" si="31"/>
        <v>4970</v>
      </c>
      <c r="M434" s="3">
        <f t="shared" si="32"/>
        <v>910</v>
      </c>
      <c r="N434" s="97">
        <v>2128</v>
      </c>
      <c r="O434" s="3">
        <f t="shared" si="33"/>
        <v>4963</v>
      </c>
      <c r="P434" s="3"/>
      <c r="Q434" s="3">
        <f t="shared" si="34"/>
        <v>14980</v>
      </c>
      <c r="R434" s="99">
        <v>10361.120000000001</v>
      </c>
      <c r="S434" s="96">
        <f t="shared" si="30"/>
        <v>10843</v>
      </c>
      <c r="T434" s="101">
        <v>59638.879999999997</v>
      </c>
      <c r="U434" s="94" t="s">
        <v>232</v>
      </c>
      <c r="V434" s="95" t="s">
        <v>364</v>
      </c>
    </row>
    <row r="435" spans="1:22" s="5" customFormat="1">
      <c r="A435" s="59">
        <v>429</v>
      </c>
      <c r="B435" s="84" t="s">
        <v>129</v>
      </c>
      <c r="C435" s="107" t="s">
        <v>4</v>
      </c>
      <c r="D435" s="112" t="s">
        <v>257</v>
      </c>
      <c r="E435" s="4" t="s">
        <v>231</v>
      </c>
      <c r="F435" s="60">
        <v>44805</v>
      </c>
      <c r="G435" s="60">
        <v>44986</v>
      </c>
      <c r="H435" s="66">
        <v>70000</v>
      </c>
      <c r="I435" s="100">
        <v>5368.48</v>
      </c>
      <c r="J435" s="66">
        <v>25</v>
      </c>
      <c r="K435" s="98">
        <v>2009</v>
      </c>
      <c r="L435" s="3">
        <f t="shared" si="31"/>
        <v>4970</v>
      </c>
      <c r="M435" s="3">
        <f t="shared" si="32"/>
        <v>910</v>
      </c>
      <c r="N435" s="97">
        <v>2128</v>
      </c>
      <c r="O435" s="3">
        <f t="shared" si="33"/>
        <v>4963</v>
      </c>
      <c r="P435" s="3"/>
      <c r="Q435" s="3">
        <f t="shared" si="34"/>
        <v>14980</v>
      </c>
      <c r="R435" s="99">
        <v>9530.48</v>
      </c>
      <c r="S435" s="96">
        <f t="shared" si="30"/>
        <v>10843</v>
      </c>
      <c r="T435" s="101">
        <v>60469.52</v>
      </c>
      <c r="U435" s="94" t="s">
        <v>232</v>
      </c>
      <c r="V435" s="95" t="s">
        <v>364</v>
      </c>
    </row>
    <row r="436" spans="1:22" s="5" customFormat="1" ht="24">
      <c r="A436" s="59">
        <v>430</v>
      </c>
      <c r="B436" s="84" t="s">
        <v>728</v>
      </c>
      <c r="C436" s="107" t="s">
        <v>30</v>
      </c>
      <c r="D436" s="112" t="s">
        <v>279</v>
      </c>
      <c r="E436" s="4" t="s">
        <v>231</v>
      </c>
      <c r="F436" s="60">
        <v>44835</v>
      </c>
      <c r="G436" s="60">
        <v>45017</v>
      </c>
      <c r="H436" s="66">
        <v>25000</v>
      </c>
      <c r="I436" s="100">
        <v>0</v>
      </c>
      <c r="J436" s="66">
        <v>25</v>
      </c>
      <c r="K436" s="98">
        <v>717.5</v>
      </c>
      <c r="L436" s="3">
        <f t="shared" si="31"/>
        <v>1774.9999999999998</v>
      </c>
      <c r="M436" s="3">
        <f t="shared" si="32"/>
        <v>325</v>
      </c>
      <c r="N436" s="97">
        <v>760</v>
      </c>
      <c r="O436" s="3">
        <f t="shared" si="33"/>
        <v>1772.5000000000002</v>
      </c>
      <c r="P436" s="3"/>
      <c r="Q436" s="3">
        <f t="shared" si="34"/>
        <v>5350</v>
      </c>
      <c r="R436" s="99">
        <v>1502.5</v>
      </c>
      <c r="S436" s="96">
        <f t="shared" si="30"/>
        <v>3872.5</v>
      </c>
      <c r="T436" s="101">
        <v>23497.5</v>
      </c>
      <c r="U436" s="94" t="s">
        <v>232</v>
      </c>
      <c r="V436" s="95" t="s">
        <v>364</v>
      </c>
    </row>
    <row r="437" spans="1:22" s="5" customFormat="1" ht="23.25" customHeight="1">
      <c r="A437" s="59">
        <v>431</v>
      </c>
      <c r="B437" s="84" t="s">
        <v>842</v>
      </c>
      <c r="C437" s="107" t="s">
        <v>857</v>
      </c>
      <c r="D437" s="112" t="s">
        <v>246</v>
      </c>
      <c r="E437" s="4" t="s">
        <v>231</v>
      </c>
      <c r="F437" s="60">
        <v>44866</v>
      </c>
      <c r="G437" s="60">
        <v>45078</v>
      </c>
      <c r="H437" s="66">
        <v>60000</v>
      </c>
      <c r="I437" s="100">
        <v>3486.68</v>
      </c>
      <c r="J437" s="66">
        <v>25</v>
      </c>
      <c r="K437" s="98">
        <v>1722</v>
      </c>
      <c r="L437" s="3">
        <f t="shared" si="31"/>
        <v>4260</v>
      </c>
      <c r="M437" s="3">
        <f t="shared" si="32"/>
        <v>780</v>
      </c>
      <c r="N437" s="97">
        <v>1824</v>
      </c>
      <c r="O437" s="3">
        <f t="shared" si="33"/>
        <v>4254</v>
      </c>
      <c r="P437" s="3"/>
      <c r="Q437" s="3">
        <f t="shared" si="34"/>
        <v>12840</v>
      </c>
      <c r="R437" s="99">
        <v>7057.68</v>
      </c>
      <c r="S437" s="96">
        <f t="shared" si="30"/>
        <v>9294</v>
      </c>
      <c r="T437" s="101">
        <v>52942.32</v>
      </c>
      <c r="U437" s="94" t="s">
        <v>232</v>
      </c>
      <c r="V437" s="95" t="s">
        <v>364</v>
      </c>
    </row>
    <row r="438" spans="1:22" s="5" customFormat="1" ht="24" customHeight="1">
      <c r="A438" s="59">
        <v>432</v>
      </c>
      <c r="B438" s="84" t="s">
        <v>402</v>
      </c>
      <c r="C438" s="107" t="s">
        <v>52</v>
      </c>
      <c r="D438" s="112" t="s">
        <v>275</v>
      </c>
      <c r="E438" s="4" t="s">
        <v>231</v>
      </c>
      <c r="F438" s="60">
        <v>44964</v>
      </c>
      <c r="G438" s="60">
        <v>45145</v>
      </c>
      <c r="H438" s="66">
        <v>27000</v>
      </c>
      <c r="I438" s="100">
        <v>0</v>
      </c>
      <c r="J438" s="66">
        <v>25</v>
      </c>
      <c r="K438" s="98">
        <v>774.9</v>
      </c>
      <c r="L438" s="3">
        <f t="shared" si="31"/>
        <v>1916.9999999999998</v>
      </c>
      <c r="M438" s="3">
        <f t="shared" si="32"/>
        <v>351</v>
      </c>
      <c r="N438" s="97">
        <v>820.8</v>
      </c>
      <c r="O438" s="3">
        <f t="shared" si="33"/>
        <v>1914.3000000000002</v>
      </c>
      <c r="P438" s="3"/>
      <c r="Q438" s="3">
        <f t="shared" si="34"/>
        <v>5778</v>
      </c>
      <c r="R438" s="99">
        <v>1720.7</v>
      </c>
      <c r="S438" s="96">
        <f t="shared" si="30"/>
        <v>4182.3</v>
      </c>
      <c r="T438" s="101">
        <v>25279.3</v>
      </c>
      <c r="U438" s="94" t="s">
        <v>232</v>
      </c>
      <c r="V438" s="95" t="s">
        <v>364</v>
      </c>
    </row>
    <row r="439" spans="1:22" s="5" customFormat="1">
      <c r="A439" s="59">
        <v>433</v>
      </c>
      <c r="B439" s="84" t="s">
        <v>307</v>
      </c>
      <c r="C439" s="107" t="s">
        <v>352</v>
      </c>
      <c r="D439" s="112" t="s">
        <v>259</v>
      </c>
      <c r="E439" s="4" t="s">
        <v>231</v>
      </c>
      <c r="F439" s="60">
        <v>44835</v>
      </c>
      <c r="G439" s="60">
        <v>45017</v>
      </c>
      <c r="H439" s="66">
        <v>90000</v>
      </c>
      <c r="I439" s="100">
        <v>9753.1200000000008</v>
      </c>
      <c r="J439" s="66">
        <v>25</v>
      </c>
      <c r="K439" s="98">
        <v>2583</v>
      </c>
      <c r="L439" s="3">
        <f t="shared" si="31"/>
        <v>6389.9999999999991</v>
      </c>
      <c r="M439" s="3">
        <f t="shared" si="32"/>
        <v>1170</v>
      </c>
      <c r="N439" s="97">
        <v>2736</v>
      </c>
      <c r="O439" s="3">
        <f t="shared" si="33"/>
        <v>6381</v>
      </c>
      <c r="P439" s="3"/>
      <c r="Q439" s="3">
        <f t="shared" si="34"/>
        <v>19260</v>
      </c>
      <c r="R439" s="99">
        <v>15097.12</v>
      </c>
      <c r="S439" s="96">
        <f t="shared" si="30"/>
        <v>13941</v>
      </c>
      <c r="T439" s="101">
        <v>74902.880000000005</v>
      </c>
      <c r="U439" s="94" t="s">
        <v>232</v>
      </c>
      <c r="V439" s="95" t="s">
        <v>365</v>
      </c>
    </row>
    <row r="440" spans="1:22" s="5" customFormat="1">
      <c r="A440" s="59">
        <v>434</v>
      </c>
      <c r="B440" s="84" t="s">
        <v>605</v>
      </c>
      <c r="C440" s="107" t="s">
        <v>30</v>
      </c>
      <c r="D440" s="112" t="s">
        <v>704</v>
      </c>
      <c r="E440" s="4" t="s">
        <v>231</v>
      </c>
      <c r="F440" s="60">
        <v>44835</v>
      </c>
      <c r="G440" s="60">
        <v>45017</v>
      </c>
      <c r="H440" s="66">
        <v>20000</v>
      </c>
      <c r="I440" s="100">
        <v>0</v>
      </c>
      <c r="J440" s="66">
        <v>25</v>
      </c>
      <c r="K440" s="98">
        <v>574</v>
      </c>
      <c r="L440" s="3">
        <f t="shared" si="31"/>
        <v>1419.9999999999998</v>
      </c>
      <c r="M440" s="3">
        <f t="shared" si="32"/>
        <v>260</v>
      </c>
      <c r="N440" s="97">
        <v>608</v>
      </c>
      <c r="O440" s="3">
        <f t="shared" si="33"/>
        <v>1418</v>
      </c>
      <c r="P440" s="3"/>
      <c r="Q440" s="3">
        <f t="shared" si="34"/>
        <v>4280</v>
      </c>
      <c r="R440" s="99">
        <v>1207</v>
      </c>
      <c r="S440" s="96">
        <f t="shared" si="30"/>
        <v>3098</v>
      </c>
      <c r="T440" s="101">
        <v>18793</v>
      </c>
      <c r="U440" s="94" t="s">
        <v>232</v>
      </c>
      <c r="V440" s="95" t="s">
        <v>364</v>
      </c>
    </row>
    <row r="441" spans="1:22" s="5" customFormat="1">
      <c r="A441" s="59">
        <v>435</v>
      </c>
      <c r="B441" s="84" t="s">
        <v>877</v>
      </c>
      <c r="C441" s="107" t="s">
        <v>122</v>
      </c>
      <c r="D441" s="112" t="s">
        <v>892</v>
      </c>
      <c r="E441" s="4" t="s">
        <v>231</v>
      </c>
      <c r="F441" s="60">
        <v>44866</v>
      </c>
      <c r="G441" s="60">
        <v>45078</v>
      </c>
      <c r="H441" s="66">
        <v>60000</v>
      </c>
      <c r="I441" s="100">
        <v>3486.68</v>
      </c>
      <c r="J441" s="66">
        <v>25</v>
      </c>
      <c r="K441" s="98">
        <v>1722</v>
      </c>
      <c r="L441" s="3">
        <f t="shared" si="31"/>
        <v>4260</v>
      </c>
      <c r="M441" s="3">
        <f t="shared" si="32"/>
        <v>780</v>
      </c>
      <c r="N441" s="97">
        <v>1824</v>
      </c>
      <c r="O441" s="3">
        <f t="shared" si="33"/>
        <v>4254</v>
      </c>
      <c r="P441" s="3"/>
      <c r="Q441" s="3">
        <f t="shared" si="34"/>
        <v>12840</v>
      </c>
      <c r="R441" s="99">
        <v>7057.68</v>
      </c>
      <c r="S441" s="96">
        <f t="shared" si="30"/>
        <v>9294</v>
      </c>
      <c r="T441" s="101">
        <v>52942.32</v>
      </c>
      <c r="U441" s="94" t="s">
        <v>232</v>
      </c>
      <c r="V441" s="95" t="s">
        <v>364</v>
      </c>
    </row>
    <row r="442" spans="1:22" s="5" customFormat="1" ht="24">
      <c r="A442" s="59">
        <v>436</v>
      </c>
      <c r="B442" s="84" t="s">
        <v>729</v>
      </c>
      <c r="C442" s="107" t="s">
        <v>19</v>
      </c>
      <c r="D442" s="112" t="s">
        <v>239</v>
      </c>
      <c r="E442" s="4" t="s">
        <v>231</v>
      </c>
      <c r="F442" s="60">
        <v>44896</v>
      </c>
      <c r="G442" s="60">
        <v>45078</v>
      </c>
      <c r="H442" s="66">
        <v>30000</v>
      </c>
      <c r="I442" s="100">
        <v>0</v>
      </c>
      <c r="J442" s="66">
        <v>25</v>
      </c>
      <c r="K442" s="98">
        <v>861</v>
      </c>
      <c r="L442" s="3">
        <f t="shared" si="31"/>
        <v>2130</v>
      </c>
      <c r="M442" s="3">
        <f t="shared" si="32"/>
        <v>390</v>
      </c>
      <c r="N442" s="97">
        <v>912</v>
      </c>
      <c r="O442" s="3">
        <f t="shared" si="33"/>
        <v>2127</v>
      </c>
      <c r="P442" s="3"/>
      <c r="Q442" s="3">
        <f t="shared" si="34"/>
        <v>6420</v>
      </c>
      <c r="R442" s="99">
        <v>1798</v>
      </c>
      <c r="S442" s="96">
        <f t="shared" si="30"/>
        <v>4647</v>
      </c>
      <c r="T442" s="101">
        <v>28202</v>
      </c>
      <c r="U442" s="94" t="s">
        <v>232</v>
      </c>
      <c r="V442" s="95" t="s">
        <v>364</v>
      </c>
    </row>
    <row r="443" spans="1:22" s="5" customFormat="1" ht="22.5" customHeight="1">
      <c r="A443" s="59">
        <v>437</v>
      </c>
      <c r="B443" s="84" t="s">
        <v>580</v>
      </c>
      <c r="C443" s="107" t="s">
        <v>30</v>
      </c>
      <c r="D443" s="112" t="s">
        <v>959</v>
      </c>
      <c r="E443" s="4" t="s">
        <v>231</v>
      </c>
      <c r="F443" s="60">
        <v>44805</v>
      </c>
      <c r="G443" s="60">
        <v>44986</v>
      </c>
      <c r="H443" s="66">
        <v>20000</v>
      </c>
      <c r="I443" s="100">
        <v>0</v>
      </c>
      <c r="J443" s="66">
        <v>25</v>
      </c>
      <c r="K443" s="98">
        <v>574</v>
      </c>
      <c r="L443" s="3">
        <f t="shared" si="31"/>
        <v>1419.9999999999998</v>
      </c>
      <c r="M443" s="3">
        <f t="shared" si="32"/>
        <v>260</v>
      </c>
      <c r="N443" s="97">
        <v>608</v>
      </c>
      <c r="O443" s="3">
        <f t="shared" si="33"/>
        <v>1418</v>
      </c>
      <c r="P443" s="3"/>
      <c r="Q443" s="3">
        <f t="shared" si="34"/>
        <v>4280</v>
      </c>
      <c r="R443" s="99">
        <v>1307</v>
      </c>
      <c r="S443" s="96">
        <f t="shared" ref="S443:S506" si="35">L443+M443+O443</f>
        <v>3098</v>
      </c>
      <c r="T443" s="101">
        <v>18693</v>
      </c>
      <c r="U443" s="94" t="s">
        <v>232</v>
      </c>
      <c r="V443" s="95" t="s">
        <v>365</v>
      </c>
    </row>
    <row r="444" spans="1:22" s="5" customFormat="1" ht="24">
      <c r="A444" s="59">
        <v>438</v>
      </c>
      <c r="B444" s="84" t="s">
        <v>328</v>
      </c>
      <c r="C444" s="107" t="s">
        <v>358</v>
      </c>
      <c r="D444" s="112" t="s">
        <v>233</v>
      </c>
      <c r="E444" s="4" t="s">
        <v>231</v>
      </c>
      <c r="F444" s="60">
        <v>44805</v>
      </c>
      <c r="G444" s="60">
        <v>44986</v>
      </c>
      <c r="H444" s="66">
        <v>31500</v>
      </c>
      <c r="I444" s="100">
        <v>0</v>
      </c>
      <c r="J444" s="66">
        <v>25</v>
      </c>
      <c r="K444" s="98">
        <v>904.05</v>
      </c>
      <c r="L444" s="3">
        <f t="shared" si="31"/>
        <v>2236.5</v>
      </c>
      <c r="M444" s="3">
        <f t="shared" si="32"/>
        <v>409.5</v>
      </c>
      <c r="N444" s="97">
        <v>957.6</v>
      </c>
      <c r="O444" s="3">
        <f t="shared" si="33"/>
        <v>2233.3500000000004</v>
      </c>
      <c r="P444" s="3"/>
      <c r="Q444" s="3">
        <f t="shared" si="34"/>
        <v>6741.0000000000009</v>
      </c>
      <c r="R444" s="99">
        <v>1986.65</v>
      </c>
      <c r="S444" s="96">
        <f t="shared" si="35"/>
        <v>4879.3500000000004</v>
      </c>
      <c r="T444" s="101">
        <v>29513.35</v>
      </c>
      <c r="U444" s="94" t="s">
        <v>232</v>
      </c>
      <c r="V444" s="95" t="s">
        <v>365</v>
      </c>
    </row>
    <row r="445" spans="1:22" s="5" customFormat="1">
      <c r="A445" s="59">
        <v>439</v>
      </c>
      <c r="B445" s="84" t="s">
        <v>843</v>
      </c>
      <c r="C445" s="107" t="s">
        <v>4</v>
      </c>
      <c r="D445" s="112" t="s">
        <v>248</v>
      </c>
      <c r="E445" s="4" t="s">
        <v>231</v>
      </c>
      <c r="F445" s="60">
        <v>44866</v>
      </c>
      <c r="G445" s="60">
        <v>45078</v>
      </c>
      <c r="H445" s="66">
        <v>90000</v>
      </c>
      <c r="I445" s="100">
        <v>9375.01</v>
      </c>
      <c r="J445" s="66">
        <v>25</v>
      </c>
      <c r="K445" s="98">
        <v>2583</v>
      </c>
      <c r="L445" s="3">
        <f t="shared" si="31"/>
        <v>6389.9999999999991</v>
      </c>
      <c r="M445" s="3">
        <f t="shared" si="32"/>
        <v>1170</v>
      </c>
      <c r="N445" s="97">
        <v>2736</v>
      </c>
      <c r="O445" s="3">
        <f t="shared" si="33"/>
        <v>6381</v>
      </c>
      <c r="P445" s="3"/>
      <c r="Q445" s="3">
        <f t="shared" si="34"/>
        <v>19260</v>
      </c>
      <c r="R445" s="99">
        <v>16231.46</v>
      </c>
      <c r="S445" s="96">
        <f t="shared" si="35"/>
        <v>13941</v>
      </c>
      <c r="T445" s="101">
        <v>73768.539999999994</v>
      </c>
      <c r="U445" s="94" t="s">
        <v>232</v>
      </c>
      <c r="V445" s="95" t="s">
        <v>364</v>
      </c>
    </row>
    <row r="446" spans="1:22" s="5" customFormat="1" ht="22.5" customHeight="1">
      <c r="A446" s="59">
        <v>440</v>
      </c>
      <c r="B446" s="84" t="s">
        <v>663</v>
      </c>
      <c r="C446" s="107" t="s">
        <v>122</v>
      </c>
      <c r="D446" s="112" t="s">
        <v>671</v>
      </c>
      <c r="E446" s="4" t="s">
        <v>231</v>
      </c>
      <c r="F446" s="60">
        <v>44805</v>
      </c>
      <c r="G446" s="60">
        <v>44986</v>
      </c>
      <c r="H446" s="66">
        <v>60000</v>
      </c>
      <c r="I446" s="100">
        <v>3486.68</v>
      </c>
      <c r="J446" s="66">
        <v>25</v>
      </c>
      <c r="K446" s="98">
        <v>1722</v>
      </c>
      <c r="L446" s="3">
        <f t="shared" si="31"/>
        <v>4260</v>
      </c>
      <c r="M446" s="3">
        <f t="shared" si="32"/>
        <v>780</v>
      </c>
      <c r="N446" s="97">
        <v>1824</v>
      </c>
      <c r="O446" s="3">
        <f t="shared" si="33"/>
        <v>4254</v>
      </c>
      <c r="P446" s="3"/>
      <c r="Q446" s="3">
        <f t="shared" si="34"/>
        <v>12840</v>
      </c>
      <c r="R446" s="99">
        <v>7057.68</v>
      </c>
      <c r="S446" s="96">
        <f t="shared" si="35"/>
        <v>9294</v>
      </c>
      <c r="T446" s="101">
        <v>52942.32</v>
      </c>
      <c r="U446" s="94" t="s">
        <v>232</v>
      </c>
      <c r="V446" s="95" t="s">
        <v>364</v>
      </c>
    </row>
    <row r="447" spans="1:22" s="5" customFormat="1">
      <c r="A447" s="59">
        <v>441</v>
      </c>
      <c r="B447" s="84" t="s">
        <v>119</v>
      </c>
      <c r="C447" s="107" t="s">
        <v>30</v>
      </c>
      <c r="D447" s="112" t="s">
        <v>946</v>
      </c>
      <c r="E447" s="4" t="s">
        <v>231</v>
      </c>
      <c r="F447" s="60">
        <v>44805</v>
      </c>
      <c r="G447" s="60">
        <v>44986</v>
      </c>
      <c r="H447" s="66">
        <v>25000</v>
      </c>
      <c r="I447" s="100">
        <v>0</v>
      </c>
      <c r="J447" s="66">
        <v>25</v>
      </c>
      <c r="K447" s="98">
        <v>717.5</v>
      </c>
      <c r="L447" s="3">
        <f t="shared" si="31"/>
        <v>1774.9999999999998</v>
      </c>
      <c r="M447" s="3">
        <f t="shared" si="32"/>
        <v>325</v>
      </c>
      <c r="N447" s="97">
        <v>760</v>
      </c>
      <c r="O447" s="3">
        <f t="shared" si="33"/>
        <v>1772.5000000000002</v>
      </c>
      <c r="P447" s="3"/>
      <c r="Q447" s="3">
        <f t="shared" si="34"/>
        <v>5350</v>
      </c>
      <c r="R447" s="99">
        <v>1502.5</v>
      </c>
      <c r="S447" s="96">
        <f t="shared" si="35"/>
        <v>3872.5</v>
      </c>
      <c r="T447" s="101">
        <v>23497.5</v>
      </c>
      <c r="U447" s="94" t="s">
        <v>232</v>
      </c>
      <c r="V447" s="95" t="s">
        <v>365</v>
      </c>
    </row>
    <row r="448" spans="1:22" s="5" customFormat="1" ht="19.5" customHeight="1">
      <c r="A448" s="59">
        <v>442</v>
      </c>
      <c r="B448" s="84" t="s">
        <v>75</v>
      </c>
      <c r="C448" s="107" t="s">
        <v>74</v>
      </c>
      <c r="D448" s="112" t="s">
        <v>672</v>
      </c>
      <c r="E448" s="4" t="s">
        <v>231</v>
      </c>
      <c r="F448" s="60">
        <v>44835</v>
      </c>
      <c r="G448" s="60">
        <v>45017</v>
      </c>
      <c r="H448" s="66">
        <v>12500</v>
      </c>
      <c r="I448" s="100">
        <v>0</v>
      </c>
      <c r="J448" s="66">
        <v>25</v>
      </c>
      <c r="K448" s="98">
        <v>358.75</v>
      </c>
      <c r="L448" s="3">
        <f t="shared" si="31"/>
        <v>887.49999999999989</v>
      </c>
      <c r="M448" s="3">
        <f t="shared" si="32"/>
        <v>162.5</v>
      </c>
      <c r="N448" s="97">
        <v>380</v>
      </c>
      <c r="O448" s="3">
        <f t="shared" si="33"/>
        <v>886.25000000000011</v>
      </c>
      <c r="P448" s="3"/>
      <c r="Q448" s="3">
        <f t="shared" si="34"/>
        <v>2675</v>
      </c>
      <c r="R448" s="99">
        <v>763.75</v>
      </c>
      <c r="S448" s="96">
        <f t="shared" si="35"/>
        <v>1936.25</v>
      </c>
      <c r="T448" s="101">
        <v>11736.25</v>
      </c>
      <c r="U448" s="94" t="s">
        <v>232</v>
      </c>
      <c r="V448" s="95" t="s">
        <v>365</v>
      </c>
    </row>
    <row r="449" spans="1:22" s="5" customFormat="1">
      <c r="A449" s="59">
        <v>443</v>
      </c>
      <c r="B449" s="84" t="s">
        <v>165</v>
      </c>
      <c r="C449" s="107" t="s">
        <v>124</v>
      </c>
      <c r="D449" s="112" t="s">
        <v>934</v>
      </c>
      <c r="E449" s="4" t="s">
        <v>231</v>
      </c>
      <c r="F449" s="60">
        <v>44805</v>
      </c>
      <c r="G449" s="60">
        <v>44986</v>
      </c>
      <c r="H449" s="66">
        <v>90000</v>
      </c>
      <c r="I449" s="100">
        <v>9753.1200000000008</v>
      </c>
      <c r="J449" s="66">
        <v>25</v>
      </c>
      <c r="K449" s="98">
        <v>2583</v>
      </c>
      <c r="L449" s="3">
        <f t="shared" si="31"/>
        <v>6389.9999999999991</v>
      </c>
      <c r="M449" s="3">
        <f t="shared" si="32"/>
        <v>1170</v>
      </c>
      <c r="N449" s="97">
        <v>2736</v>
      </c>
      <c r="O449" s="3">
        <f t="shared" si="33"/>
        <v>6381</v>
      </c>
      <c r="P449" s="3"/>
      <c r="Q449" s="3">
        <f t="shared" si="34"/>
        <v>19260</v>
      </c>
      <c r="R449" s="99">
        <v>15097.12</v>
      </c>
      <c r="S449" s="96">
        <f t="shared" si="35"/>
        <v>13941</v>
      </c>
      <c r="T449" s="101">
        <v>74902.880000000005</v>
      </c>
      <c r="U449" s="94" t="s">
        <v>232</v>
      </c>
      <c r="V449" s="95" t="s">
        <v>365</v>
      </c>
    </row>
    <row r="450" spans="1:22" s="5" customFormat="1" ht="24">
      <c r="A450" s="59">
        <v>444</v>
      </c>
      <c r="B450" s="84" t="s">
        <v>446</v>
      </c>
      <c r="C450" s="107" t="s">
        <v>539</v>
      </c>
      <c r="D450" s="112" t="s">
        <v>247</v>
      </c>
      <c r="E450" s="4" t="s">
        <v>231</v>
      </c>
      <c r="F450" s="60">
        <v>44958</v>
      </c>
      <c r="G450" s="60">
        <v>45139</v>
      </c>
      <c r="H450" s="66">
        <v>18975</v>
      </c>
      <c r="I450" s="100">
        <v>0</v>
      </c>
      <c r="J450" s="66">
        <v>25</v>
      </c>
      <c r="K450" s="98">
        <v>544.58000000000004</v>
      </c>
      <c r="L450" s="3">
        <f t="shared" si="31"/>
        <v>1347.2249999999999</v>
      </c>
      <c r="M450" s="3">
        <f t="shared" si="32"/>
        <v>246.67499999999998</v>
      </c>
      <c r="N450" s="97">
        <v>576.84</v>
      </c>
      <c r="O450" s="3">
        <f t="shared" si="33"/>
        <v>1345.3275000000001</v>
      </c>
      <c r="P450" s="3"/>
      <c r="Q450" s="3">
        <f t="shared" si="34"/>
        <v>4060.6475</v>
      </c>
      <c r="R450" s="99">
        <v>1146.42</v>
      </c>
      <c r="S450" s="96">
        <f t="shared" si="35"/>
        <v>2939.2275</v>
      </c>
      <c r="T450" s="101">
        <v>17828.580000000002</v>
      </c>
      <c r="U450" s="94" t="s">
        <v>232</v>
      </c>
      <c r="V450" s="95" t="s">
        <v>365</v>
      </c>
    </row>
    <row r="451" spans="1:22" s="5" customFormat="1" ht="24.75" customHeight="1">
      <c r="A451" s="59">
        <v>445</v>
      </c>
      <c r="B451" s="84" t="s">
        <v>571</v>
      </c>
      <c r="C451" s="107" t="s">
        <v>30</v>
      </c>
      <c r="D451" s="112" t="s">
        <v>671</v>
      </c>
      <c r="E451" s="4" t="s">
        <v>231</v>
      </c>
      <c r="F451" s="60">
        <v>44805</v>
      </c>
      <c r="G451" s="60">
        <v>44986</v>
      </c>
      <c r="H451" s="66">
        <v>20000</v>
      </c>
      <c r="I451" s="100">
        <v>0</v>
      </c>
      <c r="J451" s="66">
        <v>25</v>
      </c>
      <c r="K451" s="98">
        <v>574</v>
      </c>
      <c r="L451" s="3">
        <f t="shared" si="31"/>
        <v>1419.9999999999998</v>
      </c>
      <c r="M451" s="3">
        <f t="shared" si="32"/>
        <v>260</v>
      </c>
      <c r="N451" s="97">
        <v>608</v>
      </c>
      <c r="O451" s="3">
        <f t="shared" si="33"/>
        <v>1418</v>
      </c>
      <c r="P451" s="3"/>
      <c r="Q451" s="3">
        <f t="shared" si="34"/>
        <v>4280</v>
      </c>
      <c r="R451" s="99">
        <v>2719.45</v>
      </c>
      <c r="S451" s="96">
        <f t="shared" si="35"/>
        <v>3098</v>
      </c>
      <c r="T451" s="101">
        <v>17280.55</v>
      </c>
      <c r="U451" s="94" t="s">
        <v>232</v>
      </c>
      <c r="V451" s="95" t="s">
        <v>365</v>
      </c>
    </row>
    <row r="452" spans="1:22" s="5" customFormat="1">
      <c r="A452" s="59">
        <v>446</v>
      </c>
      <c r="B452" s="84" t="s">
        <v>156</v>
      </c>
      <c r="C452" s="107" t="s">
        <v>157</v>
      </c>
      <c r="D452" s="112" t="s">
        <v>942</v>
      </c>
      <c r="E452" s="4" t="s">
        <v>231</v>
      </c>
      <c r="F452" s="60">
        <v>44835</v>
      </c>
      <c r="G452" s="60">
        <v>45017</v>
      </c>
      <c r="H452" s="66">
        <v>20000</v>
      </c>
      <c r="I452" s="100">
        <v>0</v>
      </c>
      <c r="J452" s="66">
        <v>25</v>
      </c>
      <c r="K452" s="98">
        <v>574</v>
      </c>
      <c r="L452" s="3">
        <f t="shared" si="31"/>
        <v>1419.9999999999998</v>
      </c>
      <c r="M452" s="3">
        <f t="shared" si="32"/>
        <v>260</v>
      </c>
      <c r="N452" s="97">
        <v>608</v>
      </c>
      <c r="O452" s="3">
        <f t="shared" si="33"/>
        <v>1418</v>
      </c>
      <c r="P452" s="3"/>
      <c r="Q452" s="3">
        <f t="shared" si="34"/>
        <v>4280</v>
      </c>
      <c r="R452" s="99">
        <v>5747.61</v>
      </c>
      <c r="S452" s="96">
        <f t="shared" si="35"/>
        <v>3098</v>
      </c>
      <c r="T452" s="101">
        <v>14252.39</v>
      </c>
      <c r="U452" s="94" t="s">
        <v>232</v>
      </c>
      <c r="V452" s="95" t="s">
        <v>365</v>
      </c>
    </row>
    <row r="453" spans="1:22" s="5" customFormat="1" ht="21" customHeight="1">
      <c r="A453" s="59">
        <v>447</v>
      </c>
      <c r="B453" s="84" t="s">
        <v>687</v>
      </c>
      <c r="C453" s="107" t="s">
        <v>81</v>
      </c>
      <c r="D453" s="112" t="s">
        <v>235</v>
      </c>
      <c r="E453" s="4" t="s">
        <v>231</v>
      </c>
      <c r="F453" s="60">
        <v>44958</v>
      </c>
      <c r="G453" s="60">
        <v>45139</v>
      </c>
      <c r="H453" s="66">
        <v>60000</v>
      </c>
      <c r="I453" s="100">
        <v>3486.68</v>
      </c>
      <c r="J453" s="66">
        <v>25</v>
      </c>
      <c r="K453" s="98">
        <v>1722</v>
      </c>
      <c r="L453" s="3">
        <f t="shared" si="31"/>
        <v>4260</v>
      </c>
      <c r="M453" s="3">
        <f t="shared" si="32"/>
        <v>780</v>
      </c>
      <c r="N453" s="97">
        <v>1824</v>
      </c>
      <c r="O453" s="3">
        <f t="shared" si="33"/>
        <v>4254</v>
      </c>
      <c r="P453" s="3"/>
      <c r="Q453" s="3">
        <f t="shared" si="34"/>
        <v>12840</v>
      </c>
      <c r="R453" s="99">
        <v>7057.68</v>
      </c>
      <c r="S453" s="96">
        <f t="shared" si="35"/>
        <v>9294</v>
      </c>
      <c r="T453" s="101">
        <v>52942.32</v>
      </c>
      <c r="U453" s="94" t="s">
        <v>232</v>
      </c>
      <c r="V453" s="95" t="s">
        <v>365</v>
      </c>
    </row>
    <row r="454" spans="1:22" s="5" customFormat="1" ht="24" customHeight="1">
      <c r="A454" s="59">
        <v>448</v>
      </c>
      <c r="B454" s="84" t="s">
        <v>420</v>
      </c>
      <c r="C454" s="107" t="s">
        <v>39</v>
      </c>
      <c r="D454" s="112" t="s">
        <v>762</v>
      </c>
      <c r="E454" s="4" t="s">
        <v>231</v>
      </c>
      <c r="F454" s="60">
        <v>44835</v>
      </c>
      <c r="G454" s="60">
        <v>45017</v>
      </c>
      <c r="H454" s="66">
        <v>19800</v>
      </c>
      <c r="I454" s="100">
        <v>0</v>
      </c>
      <c r="J454" s="66">
        <v>25</v>
      </c>
      <c r="K454" s="98">
        <v>568.26</v>
      </c>
      <c r="L454" s="3">
        <f t="shared" si="31"/>
        <v>1405.8</v>
      </c>
      <c r="M454" s="3">
        <f t="shared" si="32"/>
        <v>257.39999999999998</v>
      </c>
      <c r="N454" s="97">
        <v>601.91999999999996</v>
      </c>
      <c r="O454" s="3">
        <f t="shared" si="33"/>
        <v>1403.8200000000002</v>
      </c>
      <c r="P454" s="3"/>
      <c r="Q454" s="3">
        <f t="shared" si="34"/>
        <v>4237.2000000000007</v>
      </c>
      <c r="R454" s="99">
        <v>1195.18</v>
      </c>
      <c r="S454" s="96">
        <f t="shared" si="35"/>
        <v>3067.02</v>
      </c>
      <c r="T454" s="101">
        <v>18604.82</v>
      </c>
      <c r="U454" s="94" t="s">
        <v>232</v>
      </c>
      <c r="V454" s="95" t="s">
        <v>365</v>
      </c>
    </row>
    <row r="455" spans="1:22" s="5" customFormat="1" ht="20.25" customHeight="1">
      <c r="A455" s="59">
        <v>449</v>
      </c>
      <c r="B455" s="84" t="s">
        <v>548</v>
      </c>
      <c r="C455" s="107" t="s">
        <v>18</v>
      </c>
      <c r="D455" s="112" t="s">
        <v>259</v>
      </c>
      <c r="E455" s="4" t="s">
        <v>231</v>
      </c>
      <c r="F455" s="60">
        <v>44805</v>
      </c>
      <c r="G455" s="60">
        <v>44986</v>
      </c>
      <c r="H455" s="66">
        <v>80000</v>
      </c>
      <c r="I455" s="100">
        <v>7400.87</v>
      </c>
      <c r="J455" s="66">
        <v>25</v>
      </c>
      <c r="K455" s="98">
        <v>2296</v>
      </c>
      <c r="L455" s="3">
        <f t="shared" si="31"/>
        <v>5679.9999999999991</v>
      </c>
      <c r="M455" s="3">
        <f t="shared" si="32"/>
        <v>1040</v>
      </c>
      <c r="N455" s="97">
        <v>2432</v>
      </c>
      <c r="O455" s="3">
        <f t="shared" si="33"/>
        <v>5672</v>
      </c>
      <c r="P455" s="3"/>
      <c r="Q455" s="3">
        <f t="shared" si="34"/>
        <v>17120</v>
      </c>
      <c r="R455" s="99">
        <v>12153.87</v>
      </c>
      <c r="S455" s="96">
        <f t="shared" si="35"/>
        <v>12392</v>
      </c>
      <c r="T455" s="101">
        <v>67846.13</v>
      </c>
      <c r="U455" s="94" t="s">
        <v>232</v>
      </c>
      <c r="V455" s="95" t="s">
        <v>365</v>
      </c>
    </row>
    <row r="456" spans="1:22" s="5" customFormat="1" ht="20.25" customHeight="1">
      <c r="A456" s="59">
        <v>450</v>
      </c>
      <c r="B456" s="84" t="s">
        <v>844</v>
      </c>
      <c r="C456" s="107" t="s">
        <v>95</v>
      </c>
      <c r="D456" s="112" t="s">
        <v>248</v>
      </c>
      <c r="E456" s="4" t="s">
        <v>231</v>
      </c>
      <c r="F456" s="60">
        <v>44805</v>
      </c>
      <c r="G456" s="60">
        <v>44986</v>
      </c>
      <c r="H456" s="66">
        <v>60000</v>
      </c>
      <c r="I456" s="100">
        <v>3486.68</v>
      </c>
      <c r="J456" s="66">
        <v>25</v>
      </c>
      <c r="K456" s="98">
        <v>1722</v>
      </c>
      <c r="L456" s="3">
        <f t="shared" ref="L456:L519" si="36">H456*0.071</f>
        <v>4260</v>
      </c>
      <c r="M456" s="3">
        <f t="shared" ref="M456:M519" si="37">H456*0.013</f>
        <v>780</v>
      </c>
      <c r="N456" s="97">
        <v>1824</v>
      </c>
      <c r="O456" s="3">
        <f t="shared" ref="O456:O519" si="38">H456*0.0709</f>
        <v>4254</v>
      </c>
      <c r="P456" s="3"/>
      <c r="Q456" s="3">
        <f t="shared" ref="Q456:Q519" si="39">SUM(K456:P456)</f>
        <v>12840</v>
      </c>
      <c r="R456" s="99">
        <v>7057.68</v>
      </c>
      <c r="S456" s="96">
        <f t="shared" si="35"/>
        <v>9294</v>
      </c>
      <c r="T456" s="101">
        <v>52942.32</v>
      </c>
      <c r="U456" s="94" t="s">
        <v>232</v>
      </c>
      <c r="V456" s="95" t="s">
        <v>365</v>
      </c>
    </row>
    <row r="457" spans="1:22" s="5" customFormat="1" ht="20.25" customHeight="1">
      <c r="A457" s="59">
        <v>451</v>
      </c>
      <c r="B457" s="84" t="s">
        <v>916</v>
      </c>
      <c r="C457" s="107" t="s">
        <v>4</v>
      </c>
      <c r="D457" s="112" t="s">
        <v>922</v>
      </c>
      <c r="E457" s="4" t="s">
        <v>231</v>
      </c>
      <c r="F457" s="60">
        <v>44896</v>
      </c>
      <c r="G457" s="60">
        <v>45078</v>
      </c>
      <c r="H457" s="66">
        <v>50000</v>
      </c>
      <c r="I457" s="100">
        <v>1854</v>
      </c>
      <c r="J457" s="66">
        <v>25</v>
      </c>
      <c r="K457" s="98">
        <v>1435</v>
      </c>
      <c r="L457" s="3">
        <f t="shared" si="36"/>
        <v>3549.9999999999995</v>
      </c>
      <c r="M457" s="3">
        <f t="shared" si="37"/>
        <v>650</v>
      </c>
      <c r="N457" s="97">
        <v>1520</v>
      </c>
      <c r="O457" s="3">
        <f t="shared" si="38"/>
        <v>3545.0000000000005</v>
      </c>
      <c r="P457" s="3"/>
      <c r="Q457" s="3">
        <f t="shared" si="39"/>
        <v>10700</v>
      </c>
      <c r="R457" s="99">
        <v>5834</v>
      </c>
      <c r="S457" s="96">
        <f t="shared" si="35"/>
        <v>7745</v>
      </c>
      <c r="T457" s="101">
        <v>44166</v>
      </c>
      <c r="U457" s="94" t="s">
        <v>232</v>
      </c>
      <c r="V457" s="95" t="s">
        <v>365</v>
      </c>
    </row>
    <row r="458" spans="1:22" s="5" customFormat="1" ht="20.25" customHeight="1">
      <c r="A458" s="59">
        <v>452</v>
      </c>
      <c r="B458" s="84" t="s">
        <v>917</v>
      </c>
      <c r="C458" s="107" t="s">
        <v>4</v>
      </c>
      <c r="D458" s="112" t="s">
        <v>282</v>
      </c>
      <c r="E458" s="4" t="s">
        <v>231</v>
      </c>
      <c r="F458" s="60">
        <v>44896</v>
      </c>
      <c r="G458" s="60">
        <v>45078</v>
      </c>
      <c r="H458" s="66">
        <v>40000</v>
      </c>
      <c r="I458" s="100">
        <v>442.65</v>
      </c>
      <c r="J458" s="66">
        <v>25</v>
      </c>
      <c r="K458" s="98">
        <v>1148</v>
      </c>
      <c r="L458" s="3">
        <f t="shared" si="36"/>
        <v>2839.9999999999995</v>
      </c>
      <c r="M458" s="3">
        <f t="shared" si="37"/>
        <v>520</v>
      </c>
      <c r="N458" s="97">
        <v>1216</v>
      </c>
      <c r="O458" s="3">
        <f t="shared" si="38"/>
        <v>2836</v>
      </c>
      <c r="P458" s="3"/>
      <c r="Q458" s="3">
        <f t="shared" si="39"/>
        <v>8560</v>
      </c>
      <c r="R458" s="99">
        <v>7831.65</v>
      </c>
      <c r="S458" s="96">
        <f t="shared" si="35"/>
        <v>6196</v>
      </c>
      <c r="T458" s="101">
        <v>32168.35</v>
      </c>
      <c r="U458" s="94" t="s">
        <v>232</v>
      </c>
      <c r="V458" s="95" t="s">
        <v>365</v>
      </c>
    </row>
    <row r="459" spans="1:22" s="5" customFormat="1" ht="24">
      <c r="A459" s="59">
        <v>453</v>
      </c>
      <c r="B459" s="84" t="s">
        <v>730</v>
      </c>
      <c r="C459" s="107" t="s">
        <v>349</v>
      </c>
      <c r="D459" s="112" t="s">
        <v>283</v>
      </c>
      <c r="E459" s="4" t="s">
        <v>231</v>
      </c>
      <c r="F459" s="60">
        <v>44805</v>
      </c>
      <c r="G459" s="60">
        <v>44986</v>
      </c>
      <c r="H459" s="66">
        <v>50000</v>
      </c>
      <c r="I459" s="100">
        <v>1854</v>
      </c>
      <c r="J459" s="66">
        <v>25</v>
      </c>
      <c r="K459" s="98">
        <v>1435</v>
      </c>
      <c r="L459" s="3">
        <f t="shared" si="36"/>
        <v>3549.9999999999995</v>
      </c>
      <c r="M459" s="3">
        <f t="shared" si="37"/>
        <v>650</v>
      </c>
      <c r="N459" s="97">
        <v>1520</v>
      </c>
      <c r="O459" s="3">
        <f t="shared" si="38"/>
        <v>3545.0000000000005</v>
      </c>
      <c r="P459" s="3"/>
      <c r="Q459" s="3">
        <f t="shared" si="39"/>
        <v>10700</v>
      </c>
      <c r="R459" s="99">
        <v>4834</v>
      </c>
      <c r="S459" s="96">
        <f t="shared" si="35"/>
        <v>7745</v>
      </c>
      <c r="T459" s="101">
        <v>45166</v>
      </c>
      <c r="U459" s="94" t="s">
        <v>232</v>
      </c>
      <c r="V459" s="95" t="s">
        <v>365</v>
      </c>
    </row>
    <row r="460" spans="1:22" s="5" customFormat="1">
      <c r="A460" s="59">
        <v>454</v>
      </c>
      <c r="B460" s="84" t="s">
        <v>344</v>
      </c>
      <c r="C460" s="107" t="s">
        <v>30</v>
      </c>
      <c r="D460" s="112" t="s">
        <v>950</v>
      </c>
      <c r="E460" s="4" t="s">
        <v>231</v>
      </c>
      <c r="F460" s="60">
        <v>44896</v>
      </c>
      <c r="G460" s="60">
        <v>45078</v>
      </c>
      <c r="H460" s="66">
        <v>20000</v>
      </c>
      <c r="I460" s="100">
        <v>0</v>
      </c>
      <c r="J460" s="66">
        <v>25</v>
      </c>
      <c r="K460" s="98">
        <v>574</v>
      </c>
      <c r="L460" s="3">
        <f t="shared" si="36"/>
        <v>1419.9999999999998</v>
      </c>
      <c r="M460" s="3">
        <f t="shared" si="37"/>
        <v>260</v>
      </c>
      <c r="N460" s="97">
        <v>608</v>
      </c>
      <c r="O460" s="3">
        <f t="shared" si="38"/>
        <v>1418</v>
      </c>
      <c r="P460" s="3"/>
      <c r="Q460" s="3">
        <f t="shared" si="39"/>
        <v>4280</v>
      </c>
      <c r="R460" s="99">
        <v>1307</v>
      </c>
      <c r="S460" s="96">
        <f t="shared" si="35"/>
        <v>3098</v>
      </c>
      <c r="T460" s="101">
        <v>18693</v>
      </c>
      <c r="U460" s="94" t="s">
        <v>232</v>
      </c>
      <c r="V460" s="95" t="s">
        <v>364</v>
      </c>
    </row>
    <row r="461" spans="1:22" s="5" customFormat="1" ht="24">
      <c r="A461" s="59">
        <v>455</v>
      </c>
      <c r="B461" s="84" t="s">
        <v>515</v>
      </c>
      <c r="C461" s="107" t="s">
        <v>541</v>
      </c>
      <c r="D461" s="112" t="s">
        <v>244</v>
      </c>
      <c r="E461" s="4" t="s">
        <v>231</v>
      </c>
      <c r="F461" s="60">
        <v>44983</v>
      </c>
      <c r="G461" s="60">
        <v>45164</v>
      </c>
      <c r="H461" s="66">
        <v>65000</v>
      </c>
      <c r="I461" s="100">
        <v>4427.58</v>
      </c>
      <c r="J461" s="66">
        <v>25</v>
      </c>
      <c r="K461" s="98">
        <v>1865.5</v>
      </c>
      <c r="L461" s="3">
        <f t="shared" si="36"/>
        <v>4615</v>
      </c>
      <c r="M461" s="3">
        <f t="shared" si="37"/>
        <v>845</v>
      </c>
      <c r="N461" s="97">
        <v>1976</v>
      </c>
      <c r="O461" s="3">
        <f t="shared" si="38"/>
        <v>4608.5</v>
      </c>
      <c r="P461" s="3"/>
      <c r="Q461" s="3">
        <f t="shared" si="39"/>
        <v>13910</v>
      </c>
      <c r="R461" s="99">
        <v>8294.08</v>
      </c>
      <c r="S461" s="96">
        <f t="shared" si="35"/>
        <v>10068.5</v>
      </c>
      <c r="T461" s="101">
        <v>56705.919999999998</v>
      </c>
      <c r="U461" s="94" t="s">
        <v>232</v>
      </c>
      <c r="V461" s="95" t="s">
        <v>365</v>
      </c>
    </row>
    <row r="462" spans="1:22" s="5" customFormat="1">
      <c r="A462" s="59">
        <v>456</v>
      </c>
      <c r="B462" s="84" t="s">
        <v>153</v>
      </c>
      <c r="C462" s="107" t="s">
        <v>30</v>
      </c>
      <c r="D462" s="112" t="s">
        <v>947</v>
      </c>
      <c r="E462" s="4" t="s">
        <v>231</v>
      </c>
      <c r="F462" s="60">
        <v>44805</v>
      </c>
      <c r="G462" s="60">
        <v>44986</v>
      </c>
      <c r="H462" s="66">
        <v>20000</v>
      </c>
      <c r="I462" s="100">
        <v>0</v>
      </c>
      <c r="J462" s="66">
        <v>25</v>
      </c>
      <c r="K462" s="98">
        <v>574</v>
      </c>
      <c r="L462" s="3">
        <f t="shared" si="36"/>
        <v>1419.9999999999998</v>
      </c>
      <c r="M462" s="3">
        <f t="shared" si="37"/>
        <v>260</v>
      </c>
      <c r="N462" s="97">
        <v>608</v>
      </c>
      <c r="O462" s="3">
        <f t="shared" si="38"/>
        <v>1418</v>
      </c>
      <c r="P462" s="3"/>
      <c r="Q462" s="3">
        <f t="shared" si="39"/>
        <v>4280</v>
      </c>
      <c r="R462" s="99">
        <v>1207</v>
      </c>
      <c r="S462" s="96">
        <f t="shared" si="35"/>
        <v>3098</v>
      </c>
      <c r="T462" s="101">
        <v>18793</v>
      </c>
      <c r="U462" s="94" t="s">
        <v>232</v>
      </c>
      <c r="V462" s="95" t="s">
        <v>365</v>
      </c>
    </row>
    <row r="463" spans="1:22" s="5" customFormat="1">
      <c r="A463" s="59">
        <v>457</v>
      </c>
      <c r="B463" s="84" t="s">
        <v>139</v>
      </c>
      <c r="C463" s="107" t="s">
        <v>30</v>
      </c>
      <c r="D463" s="112" t="s">
        <v>760</v>
      </c>
      <c r="E463" s="4" t="s">
        <v>231</v>
      </c>
      <c r="F463" s="60">
        <v>44866</v>
      </c>
      <c r="G463" s="60">
        <v>45231</v>
      </c>
      <c r="H463" s="66">
        <v>20000</v>
      </c>
      <c r="I463" s="100">
        <v>0</v>
      </c>
      <c r="J463" s="66">
        <v>25</v>
      </c>
      <c r="K463" s="98">
        <v>574</v>
      </c>
      <c r="L463" s="3">
        <f t="shared" si="36"/>
        <v>1419.9999999999998</v>
      </c>
      <c r="M463" s="3">
        <f t="shared" si="37"/>
        <v>260</v>
      </c>
      <c r="N463" s="97">
        <v>608</v>
      </c>
      <c r="O463" s="3">
        <f t="shared" si="38"/>
        <v>1418</v>
      </c>
      <c r="P463" s="3"/>
      <c r="Q463" s="3">
        <f t="shared" si="39"/>
        <v>4280</v>
      </c>
      <c r="R463" s="99">
        <v>6322.67</v>
      </c>
      <c r="S463" s="96">
        <f t="shared" si="35"/>
        <v>3098</v>
      </c>
      <c r="T463" s="101">
        <v>13677.33</v>
      </c>
      <c r="U463" s="94" t="s">
        <v>232</v>
      </c>
      <c r="V463" s="95" t="s">
        <v>364</v>
      </c>
    </row>
    <row r="464" spans="1:22" s="5" customFormat="1">
      <c r="A464" s="59">
        <v>458</v>
      </c>
      <c r="B464" s="84" t="s">
        <v>574</v>
      </c>
      <c r="C464" s="107" t="s">
        <v>30</v>
      </c>
      <c r="D464" s="112" t="s">
        <v>972</v>
      </c>
      <c r="E464" s="4" t="s">
        <v>231</v>
      </c>
      <c r="F464" s="60">
        <v>44805</v>
      </c>
      <c r="G464" s="60">
        <v>44986</v>
      </c>
      <c r="H464" s="66">
        <v>20000</v>
      </c>
      <c r="I464" s="100">
        <v>0</v>
      </c>
      <c r="J464" s="66">
        <v>25</v>
      </c>
      <c r="K464" s="98">
        <v>574</v>
      </c>
      <c r="L464" s="3">
        <f t="shared" si="36"/>
        <v>1419.9999999999998</v>
      </c>
      <c r="M464" s="3">
        <f t="shared" si="37"/>
        <v>260</v>
      </c>
      <c r="N464" s="97">
        <v>608</v>
      </c>
      <c r="O464" s="3">
        <f t="shared" si="38"/>
        <v>1418</v>
      </c>
      <c r="P464" s="3"/>
      <c r="Q464" s="3">
        <f t="shared" si="39"/>
        <v>4280</v>
      </c>
      <c r="R464" s="99">
        <v>1207</v>
      </c>
      <c r="S464" s="96">
        <f t="shared" si="35"/>
        <v>3098</v>
      </c>
      <c r="T464" s="101">
        <v>18793</v>
      </c>
      <c r="U464" s="94" t="s">
        <v>232</v>
      </c>
      <c r="V464" s="95" t="s">
        <v>364</v>
      </c>
    </row>
    <row r="465" spans="1:22" s="5" customFormat="1" ht="24" customHeight="1">
      <c r="A465" s="59">
        <v>459</v>
      </c>
      <c r="B465" s="84" t="s">
        <v>336</v>
      </c>
      <c r="C465" s="107" t="s">
        <v>30</v>
      </c>
      <c r="D465" s="112" t="s">
        <v>754</v>
      </c>
      <c r="E465" s="4" t="s">
        <v>231</v>
      </c>
      <c r="F465" s="60">
        <v>44927</v>
      </c>
      <c r="G465" s="60">
        <v>45108</v>
      </c>
      <c r="H465" s="66">
        <v>20000</v>
      </c>
      <c r="I465" s="100">
        <v>0</v>
      </c>
      <c r="J465" s="66">
        <v>25</v>
      </c>
      <c r="K465" s="98">
        <v>574</v>
      </c>
      <c r="L465" s="3">
        <f t="shared" si="36"/>
        <v>1419.9999999999998</v>
      </c>
      <c r="M465" s="3">
        <f t="shared" si="37"/>
        <v>260</v>
      </c>
      <c r="N465" s="97">
        <v>608</v>
      </c>
      <c r="O465" s="3">
        <f t="shared" si="38"/>
        <v>1418</v>
      </c>
      <c r="P465" s="3"/>
      <c r="Q465" s="3">
        <f t="shared" si="39"/>
        <v>4280</v>
      </c>
      <c r="R465" s="99">
        <v>1207</v>
      </c>
      <c r="S465" s="96">
        <f t="shared" si="35"/>
        <v>3098</v>
      </c>
      <c r="T465" s="101">
        <v>18793</v>
      </c>
      <c r="U465" s="94" t="s">
        <v>232</v>
      </c>
      <c r="V465" s="95" t="s">
        <v>364</v>
      </c>
    </row>
    <row r="466" spans="1:22" s="5" customFormat="1" ht="21" customHeight="1">
      <c r="A466" s="59">
        <v>460</v>
      </c>
      <c r="B466" s="84" t="s">
        <v>311</v>
      </c>
      <c r="C466" s="107" t="s">
        <v>63</v>
      </c>
      <c r="D466" s="112" t="s">
        <v>253</v>
      </c>
      <c r="E466" s="4" t="s">
        <v>231</v>
      </c>
      <c r="F466" s="60">
        <v>44927</v>
      </c>
      <c r="G466" s="60">
        <v>45108</v>
      </c>
      <c r="H466" s="66">
        <v>50000</v>
      </c>
      <c r="I466" s="100">
        <v>1854</v>
      </c>
      <c r="J466" s="66">
        <v>25</v>
      </c>
      <c r="K466" s="98">
        <v>1435</v>
      </c>
      <c r="L466" s="3">
        <f t="shared" si="36"/>
        <v>3549.9999999999995</v>
      </c>
      <c r="M466" s="3">
        <f t="shared" si="37"/>
        <v>650</v>
      </c>
      <c r="N466" s="97">
        <v>1520</v>
      </c>
      <c r="O466" s="3">
        <f t="shared" si="38"/>
        <v>3545.0000000000005</v>
      </c>
      <c r="P466" s="3"/>
      <c r="Q466" s="3">
        <f t="shared" si="39"/>
        <v>10700</v>
      </c>
      <c r="R466" s="99">
        <v>4934</v>
      </c>
      <c r="S466" s="96">
        <f t="shared" si="35"/>
        <v>7745</v>
      </c>
      <c r="T466" s="101">
        <v>45066</v>
      </c>
      <c r="U466" s="94" t="s">
        <v>232</v>
      </c>
      <c r="V466" s="95" t="s">
        <v>364</v>
      </c>
    </row>
    <row r="467" spans="1:22" s="5" customFormat="1">
      <c r="A467" s="59">
        <v>461</v>
      </c>
      <c r="B467" s="84" t="s">
        <v>606</v>
      </c>
      <c r="C467" s="107" t="s">
        <v>81</v>
      </c>
      <c r="D467" s="112" t="s">
        <v>811</v>
      </c>
      <c r="E467" s="4" t="s">
        <v>231</v>
      </c>
      <c r="F467" s="60">
        <v>44835</v>
      </c>
      <c r="G467" s="60">
        <v>45017</v>
      </c>
      <c r="H467" s="66">
        <v>35000</v>
      </c>
      <c r="I467" s="100">
        <v>0</v>
      </c>
      <c r="J467" s="66">
        <v>25</v>
      </c>
      <c r="K467" s="98">
        <v>1004.5</v>
      </c>
      <c r="L467" s="3">
        <f t="shared" si="36"/>
        <v>2485</v>
      </c>
      <c r="M467" s="3">
        <f t="shared" si="37"/>
        <v>455</v>
      </c>
      <c r="N467" s="97">
        <v>1064</v>
      </c>
      <c r="O467" s="3">
        <f t="shared" si="38"/>
        <v>2481.5</v>
      </c>
      <c r="P467" s="3"/>
      <c r="Q467" s="3">
        <f t="shared" si="39"/>
        <v>7490</v>
      </c>
      <c r="R467" s="99">
        <v>2093.5</v>
      </c>
      <c r="S467" s="96">
        <f t="shared" si="35"/>
        <v>5421.5</v>
      </c>
      <c r="T467" s="101">
        <v>32906.5</v>
      </c>
      <c r="U467" s="94" t="s">
        <v>232</v>
      </c>
      <c r="V467" s="95" t="s">
        <v>364</v>
      </c>
    </row>
    <row r="468" spans="1:22" s="5" customFormat="1" ht="20.25" customHeight="1">
      <c r="A468" s="59">
        <v>462</v>
      </c>
      <c r="B468" s="84" t="s">
        <v>688</v>
      </c>
      <c r="C468" s="107" t="s">
        <v>30</v>
      </c>
      <c r="D468" s="112" t="s">
        <v>703</v>
      </c>
      <c r="E468" s="4" t="s">
        <v>231</v>
      </c>
      <c r="F468" s="60">
        <v>44958</v>
      </c>
      <c r="G468" s="60">
        <v>45139</v>
      </c>
      <c r="H468" s="66">
        <v>20000</v>
      </c>
      <c r="I468" s="100">
        <v>0</v>
      </c>
      <c r="J468" s="66">
        <v>25</v>
      </c>
      <c r="K468" s="98">
        <v>574</v>
      </c>
      <c r="L468" s="3">
        <f t="shared" si="36"/>
        <v>1419.9999999999998</v>
      </c>
      <c r="M468" s="3">
        <f t="shared" si="37"/>
        <v>260</v>
      </c>
      <c r="N468" s="97">
        <v>608</v>
      </c>
      <c r="O468" s="3">
        <f t="shared" si="38"/>
        <v>1418</v>
      </c>
      <c r="P468" s="3"/>
      <c r="Q468" s="3">
        <f t="shared" si="39"/>
        <v>4280</v>
      </c>
      <c r="R468" s="99">
        <v>1207</v>
      </c>
      <c r="S468" s="96">
        <f t="shared" si="35"/>
        <v>3098</v>
      </c>
      <c r="T468" s="101">
        <v>18793</v>
      </c>
      <c r="U468" s="94" t="s">
        <v>232</v>
      </c>
      <c r="V468" s="95" t="s">
        <v>364</v>
      </c>
    </row>
    <row r="469" spans="1:22" s="5" customFormat="1">
      <c r="A469" s="59">
        <v>463</v>
      </c>
      <c r="B469" s="84" t="s">
        <v>177</v>
      </c>
      <c r="C469" s="107" t="s">
        <v>30</v>
      </c>
      <c r="D469" s="112" t="s">
        <v>953</v>
      </c>
      <c r="E469" s="4" t="s">
        <v>231</v>
      </c>
      <c r="F469" s="60">
        <v>44805</v>
      </c>
      <c r="G469" s="60">
        <v>44986</v>
      </c>
      <c r="H469" s="66">
        <v>20000</v>
      </c>
      <c r="I469" s="100">
        <v>0</v>
      </c>
      <c r="J469" s="66">
        <v>25</v>
      </c>
      <c r="K469" s="98">
        <v>574</v>
      </c>
      <c r="L469" s="3">
        <f t="shared" si="36"/>
        <v>1419.9999999999998</v>
      </c>
      <c r="M469" s="3">
        <f t="shared" si="37"/>
        <v>260</v>
      </c>
      <c r="N469" s="97">
        <v>608</v>
      </c>
      <c r="O469" s="3">
        <f t="shared" si="38"/>
        <v>1418</v>
      </c>
      <c r="P469" s="3"/>
      <c r="Q469" s="3">
        <f t="shared" si="39"/>
        <v>4280</v>
      </c>
      <c r="R469" s="99">
        <v>1207</v>
      </c>
      <c r="S469" s="96">
        <f t="shared" si="35"/>
        <v>3098</v>
      </c>
      <c r="T469" s="101">
        <v>18793</v>
      </c>
      <c r="U469" s="94" t="s">
        <v>232</v>
      </c>
      <c r="V469" s="95" t="s">
        <v>364</v>
      </c>
    </row>
    <row r="470" spans="1:22" s="5" customFormat="1">
      <c r="A470" s="59">
        <v>464</v>
      </c>
      <c r="B470" s="84" t="s">
        <v>481</v>
      </c>
      <c r="C470" s="107" t="s">
        <v>124</v>
      </c>
      <c r="D470" s="112" t="s">
        <v>964</v>
      </c>
      <c r="E470" s="4" t="s">
        <v>231</v>
      </c>
      <c r="F470" s="60">
        <v>44896</v>
      </c>
      <c r="G470" s="60">
        <v>45078</v>
      </c>
      <c r="H470" s="66">
        <v>60000</v>
      </c>
      <c r="I470" s="100">
        <v>3486.68</v>
      </c>
      <c r="J470" s="66">
        <v>25</v>
      </c>
      <c r="K470" s="98">
        <v>1722</v>
      </c>
      <c r="L470" s="3">
        <f t="shared" si="36"/>
        <v>4260</v>
      </c>
      <c r="M470" s="3">
        <f t="shared" si="37"/>
        <v>780</v>
      </c>
      <c r="N470" s="97">
        <v>1824</v>
      </c>
      <c r="O470" s="3">
        <f t="shared" si="38"/>
        <v>4254</v>
      </c>
      <c r="P470" s="3"/>
      <c r="Q470" s="3">
        <f t="shared" si="39"/>
        <v>12840</v>
      </c>
      <c r="R470" s="99">
        <v>7057.68</v>
      </c>
      <c r="S470" s="96">
        <f t="shared" si="35"/>
        <v>9294</v>
      </c>
      <c r="T470" s="101">
        <v>52942.32</v>
      </c>
      <c r="U470" s="94" t="s">
        <v>232</v>
      </c>
      <c r="V470" s="95" t="s">
        <v>364</v>
      </c>
    </row>
    <row r="471" spans="1:22" s="5" customFormat="1">
      <c r="A471" s="59">
        <v>465</v>
      </c>
      <c r="B471" s="84" t="s">
        <v>473</v>
      </c>
      <c r="C471" s="107" t="s">
        <v>30</v>
      </c>
      <c r="D471" s="112" t="s">
        <v>962</v>
      </c>
      <c r="E471" s="4" t="s">
        <v>231</v>
      </c>
      <c r="F471" s="60">
        <v>44896</v>
      </c>
      <c r="G471" s="60">
        <v>45078</v>
      </c>
      <c r="H471" s="66">
        <v>20000</v>
      </c>
      <c r="I471" s="100">
        <v>0</v>
      </c>
      <c r="J471" s="66">
        <v>25</v>
      </c>
      <c r="K471" s="98">
        <v>574</v>
      </c>
      <c r="L471" s="3">
        <f t="shared" si="36"/>
        <v>1419.9999999999998</v>
      </c>
      <c r="M471" s="3">
        <f t="shared" si="37"/>
        <v>260</v>
      </c>
      <c r="N471" s="97">
        <v>608</v>
      </c>
      <c r="O471" s="3">
        <f t="shared" si="38"/>
        <v>1418</v>
      </c>
      <c r="P471" s="3"/>
      <c r="Q471" s="3">
        <f t="shared" si="39"/>
        <v>4280</v>
      </c>
      <c r="R471" s="99">
        <v>1207</v>
      </c>
      <c r="S471" s="96">
        <f t="shared" si="35"/>
        <v>3098</v>
      </c>
      <c r="T471" s="101">
        <v>18793</v>
      </c>
      <c r="U471" s="94" t="s">
        <v>232</v>
      </c>
      <c r="V471" s="95" t="s">
        <v>364</v>
      </c>
    </row>
    <row r="472" spans="1:22" s="5" customFormat="1">
      <c r="A472" s="59">
        <v>466</v>
      </c>
      <c r="B472" s="84" t="s">
        <v>878</v>
      </c>
      <c r="C472" s="107" t="s">
        <v>4</v>
      </c>
      <c r="D472" s="112" t="s">
        <v>252</v>
      </c>
      <c r="E472" s="4" t="s">
        <v>231</v>
      </c>
      <c r="F472" s="60">
        <v>44866</v>
      </c>
      <c r="G472" s="60">
        <v>45078</v>
      </c>
      <c r="H472" s="66">
        <v>40000</v>
      </c>
      <c r="I472" s="100">
        <v>442.65</v>
      </c>
      <c r="J472" s="66">
        <v>25</v>
      </c>
      <c r="K472" s="98">
        <v>1148</v>
      </c>
      <c r="L472" s="3">
        <f t="shared" si="36"/>
        <v>2839.9999999999995</v>
      </c>
      <c r="M472" s="3">
        <f t="shared" si="37"/>
        <v>520</v>
      </c>
      <c r="N472" s="97">
        <v>1216</v>
      </c>
      <c r="O472" s="3">
        <f t="shared" si="38"/>
        <v>2836</v>
      </c>
      <c r="P472" s="3"/>
      <c r="Q472" s="3">
        <f t="shared" si="39"/>
        <v>8560</v>
      </c>
      <c r="R472" s="99">
        <v>4831.6499999999996</v>
      </c>
      <c r="S472" s="96">
        <f t="shared" si="35"/>
        <v>6196</v>
      </c>
      <c r="T472" s="101">
        <v>35168.35</v>
      </c>
      <c r="U472" s="94" t="s">
        <v>232</v>
      </c>
      <c r="V472" s="95" t="s">
        <v>365</v>
      </c>
    </row>
    <row r="473" spans="1:22" s="5" customFormat="1">
      <c r="A473" s="59">
        <v>467</v>
      </c>
      <c r="B473" s="84" t="s">
        <v>255</v>
      </c>
      <c r="C473" s="107" t="s">
        <v>30</v>
      </c>
      <c r="D473" s="112" t="s">
        <v>671</v>
      </c>
      <c r="E473" s="4" t="s">
        <v>231</v>
      </c>
      <c r="F473" s="60">
        <v>44835</v>
      </c>
      <c r="G473" s="60">
        <v>45017</v>
      </c>
      <c r="H473" s="66">
        <v>20000</v>
      </c>
      <c r="I473" s="100">
        <v>0</v>
      </c>
      <c r="J473" s="66">
        <v>25</v>
      </c>
      <c r="K473" s="98">
        <v>574</v>
      </c>
      <c r="L473" s="3">
        <f t="shared" si="36"/>
        <v>1419.9999999999998</v>
      </c>
      <c r="M473" s="3">
        <f t="shared" si="37"/>
        <v>260</v>
      </c>
      <c r="N473" s="97">
        <v>608</v>
      </c>
      <c r="O473" s="3">
        <f t="shared" si="38"/>
        <v>1418</v>
      </c>
      <c r="P473" s="3"/>
      <c r="Q473" s="3">
        <f t="shared" si="39"/>
        <v>4280</v>
      </c>
      <c r="R473" s="99">
        <v>1207</v>
      </c>
      <c r="S473" s="96">
        <f t="shared" si="35"/>
        <v>3098</v>
      </c>
      <c r="T473" s="101">
        <v>18793</v>
      </c>
      <c r="U473" s="94" t="s">
        <v>232</v>
      </c>
      <c r="V473" s="95" t="s">
        <v>364</v>
      </c>
    </row>
    <row r="474" spans="1:22" s="5" customFormat="1">
      <c r="A474" s="59">
        <v>468</v>
      </c>
      <c r="B474" s="84" t="s">
        <v>845</v>
      </c>
      <c r="C474" s="107" t="s">
        <v>700</v>
      </c>
      <c r="D474" s="112" t="s">
        <v>361</v>
      </c>
      <c r="E474" s="4" t="s">
        <v>231</v>
      </c>
      <c r="F474" s="60">
        <v>44866</v>
      </c>
      <c r="G474" s="60">
        <v>45078</v>
      </c>
      <c r="H474" s="66">
        <v>60000</v>
      </c>
      <c r="I474" s="100">
        <v>3486.68</v>
      </c>
      <c r="J474" s="66">
        <v>25</v>
      </c>
      <c r="K474" s="98">
        <v>1722</v>
      </c>
      <c r="L474" s="3">
        <f t="shared" si="36"/>
        <v>4260</v>
      </c>
      <c r="M474" s="3">
        <f t="shared" si="37"/>
        <v>780</v>
      </c>
      <c r="N474" s="97">
        <v>1824</v>
      </c>
      <c r="O474" s="3">
        <f t="shared" si="38"/>
        <v>4254</v>
      </c>
      <c r="P474" s="3"/>
      <c r="Q474" s="3">
        <f t="shared" si="39"/>
        <v>12840</v>
      </c>
      <c r="R474" s="99">
        <v>7057.68</v>
      </c>
      <c r="S474" s="96">
        <f t="shared" si="35"/>
        <v>9294</v>
      </c>
      <c r="T474" s="101">
        <v>52942.32</v>
      </c>
      <c r="U474" s="94" t="s">
        <v>232</v>
      </c>
      <c r="V474" s="95" t="s">
        <v>365</v>
      </c>
    </row>
    <row r="475" spans="1:22" s="5" customFormat="1">
      <c r="A475" s="59">
        <v>469</v>
      </c>
      <c r="B475" s="84" t="s">
        <v>396</v>
      </c>
      <c r="C475" s="107" t="s">
        <v>821</v>
      </c>
      <c r="D475" s="112" t="s">
        <v>235</v>
      </c>
      <c r="E475" s="4" t="s">
        <v>231</v>
      </c>
      <c r="F475" s="60">
        <v>44805</v>
      </c>
      <c r="G475" s="60">
        <v>44986</v>
      </c>
      <c r="H475" s="66">
        <v>38000</v>
      </c>
      <c r="I475" s="100">
        <v>160.38</v>
      </c>
      <c r="J475" s="66">
        <v>25</v>
      </c>
      <c r="K475" s="98">
        <v>1090.5999999999999</v>
      </c>
      <c r="L475" s="3">
        <f t="shared" si="36"/>
        <v>2697.9999999999995</v>
      </c>
      <c r="M475" s="3">
        <f t="shared" si="37"/>
        <v>494</v>
      </c>
      <c r="N475" s="97">
        <v>1155.2</v>
      </c>
      <c r="O475" s="3">
        <f t="shared" si="38"/>
        <v>2694.2000000000003</v>
      </c>
      <c r="P475" s="3"/>
      <c r="Q475" s="3">
        <f t="shared" si="39"/>
        <v>8132</v>
      </c>
      <c r="R475" s="99">
        <v>2531.1799999999998</v>
      </c>
      <c r="S475" s="96">
        <f t="shared" si="35"/>
        <v>5886.2</v>
      </c>
      <c r="T475" s="101">
        <v>35468.82</v>
      </c>
      <c r="U475" s="94" t="s">
        <v>232</v>
      </c>
      <c r="V475" s="95" t="s">
        <v>364</v>
      </c>
    </row>
    <row r="476" spans="1:22" s="5" customFormat="1" ht="24">
      <c r="A476" s="59">
        <v>470</v>
      </c>
      <c r="B476" s="84" t="s">
        <v>664</v>
      </c>
      <c r="C476" s="107" t="s">
        <v>69</v>
      </c>
      <c r="D476" s="112" t="s">
        <v>247</v>
      </c>
      <c r="E476" s="4" t="s">
        <v>231</v>
      </c>
      <c r="F476" s="60">
        <v>44805</v>
      </c>
      <c r="G476" s="60">
        <v>44986</v>
      </c>
      <c r="H476" s="66">
        <v>50000</v>
      </c>
      <c r="I476" s="100">
        <v>1854</v>
      </c>
      <c r="J476" s="66">
        <v>25</v>
      </c>
      <c r="K476" s="98">
        <v>1435</v>
      </c>
      <c r="L476" s="3">
        <f t="shared" si="36"/>
        <v>3549.9999999999995</v>
      </c>
      <c r="M476" s="3">
        <f t="shared" si="37"/>
        <v>650</v>
      </c>
      <c r="N476" s="97">
        <v>1520</v>
      </c>
      <c r="O476" s="3">
        <f t="shared" si="38"/>
        <v>3545.0000000000005</v>
      </c>
      <c r="P476" s="3"/>
      <c r="Q476" s="3">
        <f t="shared" si="39"/>
        <v>10700</v>
      </c>
      <c r="R476" s="99">
        <v>5534</v>
      </c>
      <c r="S476" s="96">
        <f t="shared" si="35"/>
        <v>7745</v>
      </c>
      <c r="T476" s="101">
        <v>44466</v>
      </c>
      <c r="U476" s="94" t="s">
        <v>232</v>
      </c>
      <c r="V476" s="95" t="s">
        <v>365</v>
      </c>
    </row>
    <row r="477" spans="1:22" s="5" customFormat="1">
      <c r="A477" s="59">
        <v>471</v>
      </c>
      <c r="B477" s="84" t="s">
        <v>210</v>
      </c>
      <c r="C477" s="107" t="s">
        <v>30</v>
      </c>
      <c r="D477" s="112" t="s">
        <v>942</v>
      </c>
      <c r="E477" s="4" t="s">
        <v>231</v>
      </c>
      <c r="F477" s="60">
        <v>44835</v>
      </c>
      <c r="G477" s="60">
        <v>45017</v>
      </c>
      <c r="H477" s="66">
        <v>20000</v>
      </c>
      <c r="I477" s="100">
        <v>0</v>
      </c>
      <c r="J477" s="66">
        <v>25</v>
      </c>
      <c r="K477" s="98">
        <v>574</v>
      </c>
      <c r="L477" s="3">
        <f t="shared" si="36"/>
        <v>1419.9999999999998</v>
      </c>
      <c r="M477" s="3">
        <f t="shared" si="37"/>
        <v>260</v>
      </c>
      <c r="N477" s="97">
        <v>608</v>
      </c>
      <c r="O477" s="3">
        <f t="shared" si="38"/>
        <v>1418</v>
      </c>
      <c r="P477" s="3"/>
      <c r="Q477" s="3">
        <f t="shared" si="39"/>
        <v>4280</v>
      </c>
      <c r="R477" s="99">
        <v>6314.95</v>
      </c>
      <c r="S477" s="96">
        <f t="shared" si="35"/>
        <v>3098</v>
      </c>
      <c r="T477" s="101">
        <v>13685.05</v>
      </c>
      <c r="U477" s="94" t="s">
        <v>232</v>
      </c>
      <c r="V477" s="95" t="s">
        <v>364</v>
      </c>
    </row>
    <row r="478" spans="1:22" s="5" customFormat="1">
      <c r="A478" s="59">
        <v>472</v>
      </c>
      <c r="B478" s="84" t="s">
        <v>641</v>
      </c>
      <c r="C478" s="107" t="s">
        <v>122</v>
      </c>
      <c r="D478" s="112" t="s">
        <v>968</v>
      </c>
      <c r="E478" s="4" t="s">
        <v>231</v>
      </c>
      <c r="F478" s="60">
        <v>44866</v>
      </c>
      <c r="G478" s="60">
        <v>45047</v>
      </c>
      <c r="H478" s="66">
        <v>60000</v>
      </c>
      <c r="I478" s="100">
        <v>3486.68</v>
      </c>
      <c r="J478" s="66">
        <v>25</v>
      </c>
      <c r="K478" s="98">
        <v>1722</v>
      </c>
      <c r="L478" s="3">
        <f t="shared" si="36"/>
        <v>4260</v>
      </c>
      <c r="M478" s="3">
        <f t="shared" si="37"/>
        <v>780</v>
      </c>
      <c r="N478" s="97">
        <v>1824</v>
      </c>
      <c r="O478" s="3">
        <f t="shared" si="38"/>
        <v>4254</v>
      </c>
      <c r="P478" s="3"/>
      <c r="Q478" s="3">
        <f t="shared" si="39"/>
        <v>12840</v>
      </c>
      <c r="R478" s="99">
        <v>9057.68</v>
      </c>
      <c r="S478" s="96">
        <f t="shared" si="35"/>
        <v>9294</v>
      </c>
      <c r="T478" s="101">
        <v>50942.32</v>
      </c>
      <c r="U478" s="94" t="s">
        <v>232</v>
      </c>
      <c r="V478" s="95" t="s">
        <v>364</v>
      </c>
    </row>
    <row r="479" spans="1:22" s="5" customFormat="1" ht="24" customHeight="1">
      <c r="A479" s="59">
        <v>473</v>
      </c>
      <c r="B479" s="84" t="s">
        <v>642</v>
      </c>
      <c r="C479" s="107" t="s">
        <v>30</v>
      </c>
      <c r="D479" s="112" t="s">
        <v>968</v>
      </c>
      <c r="E479" s="4" t="s">
        <v>231</v>
      </c>
      <c r="F479" s="60">
        <v>44896</v>
      </c>
      <c r="G479" s="60">
        <v>45078</v>
      </c>
      <c r="H479" s="66">
        <v>20000</v>
      </c>
      <c r="I479" s="100">
        <v>0</v>
      </c>
      <c r="J479" s="66">
        <v>25</v>
      </c>
      <c r="K479" s="98">
        <v>574</v>
      </c>
      <c r="L479" s="3">
        <f t="shared" si="36"/>
        <v>1419.9999999999998</v>
      </c>
      <c r="M479" s="3">
        <f t="shared" si="37"/>
        <v>260</v>
      </c>
      <c r="N479" s="97">
        <v>608</v>
      </c>
      <c r="O479" s="3">
        <f t="shared" si="38"/>
        <v>1418</v>
      </c>
      <c r="P479" s="3"/>
      <c r="Q479" s="3">
        <f t="shared" si="39"/>
        <v>4280</v>
      </c>
      <c r="R479" s="99">
        <v>1207</v>
      </c>
      <c r="S479" s="96">
        <f t="shared" si="35"/>
        <v>3098</v>
      </c>
      <c r="T479" s="101">
        <v>18793</v>
      </c>
      <c r="U479" s="94" t="s">
        <v>232</v>
      </c>
      <c r="V479" s="95" t="s">
        <v>364</v>
      </c>
    </row>
    <row r="480" spans="1:22" s="5" customFormat="1" ht="24.75" customHeight="1">
      <c r="A480" s="59">
        <v>474</v>
      </c>
      <c r="B480" s="84" t="s">
        <v>497</v>
      </c>
      <c r="C480" s="107" t="s">
        <v>30</v>
      </c>
      <c r="D480" s="112" t="s">
        <v>754</v>
      </c>
      <c r="E480" s="4" t="s">
        <v>231</v>
      </c>
      <c r="F480" s="60">
        <v>44835</v>
      </c>
      <c r="G480" s="60">
        <v>45017</v>
      </c>
      <c r="H480" s="66">
        <v>20000</v>
      </c>
      <c r="I480" s="100">
        <v>0</v>
      </c>
      <c r="J480" s="66">
        <v>25</v>
      </c>
      <c r="K480" s="98">
        <v>574</v>
      </c>
      <c r="L480" s="3">
        <f t="shared" si="36"/>
        <v>1419.9999999999998</v>
      </c>
      <c r="M480" s="3">
        <f t="shared" si="37"/>
        <v>260</v>
      </c>
      <c r="N480" s="97">
        <v>608</v>
      </c>
      <c r="O480" s="3">
        <f t="shared" si="38"/>
        <v>1418</v>
      </c>
      <c r="P480" s="3"/>
      <c r="Q480" s="3">
        <f t="shared" si="39"/>
        <v>4280</v>
      </c>
      <c r="R480" s="99">
        <v>1207</v>
      </c>
      <c r="S480" s="96">
        <f t="shared" si="35"/>
        <v>3098</v>
      </c>
      <c r="T480" s="101">
        <v>18793</v>
      </c>
      <c r="U480" s="94" t="s">
        <v>232</v>
      </c>
      <c r="V480" s="95" t="s">
        <v>364</v>
      </c>
    </row>
    <row r="481" spans="1:22" s="5" customFormat="1" ht="24.75" customHeight="1">
      <c r="A481" s="59">
        <v>475</v>
      </c>
      <c r="B481" s="84" t="s">
        <v>918</v>
      </c>
      <c r="C481" s="107" t="s">
        <v>43</v>
      </c>
      <c r="D481" s="112" t="s">
        <v>922</v>
      </c>
      <c r="E481" s="4" t="s">
        <v>231</v>
      </c>
      <c r="F481" s="60">
        <v>44896</v>
      </c>
      <c r="G481" s="60">
        <v>45078</v>
      </c>
      <c r="H481" s="66">
        <v>60000</v>
      </c>
      <c r="I481" s="100">
        <v>3486.68</v>
      </c>
      <c r="J481" s="66">
        <v>25</v>
      </c>
      <c r="K481" s="98">
        <v>1722</v>
      </c>
      <c r="L481" s="3">
        <f t="shared" si="36"/>
        <v>4260</v>
      </c>
      <c r="M481" s="3">
        <f t="shared" si="37"/>
        <v>780</v>
      </c>
      <c r="N481" s="97">
        <v>1824</v>
      </c>
      <c r="O481" s="3">
        <f t="shared" si="38"/>
        <v>4254</v>
      </c>
      <c r="P481" s="3"/>
      <c r="Q481" s="3">
        <f t="shared" si="39"/>
        <v>12840</v>
      </c>
      <c r="R481" s="99">
        <v>7057.68</v>
      </c>
      <c r="S481" s="96">
        <f t="shared" si="35"/>
        <v>9294</v>
      </c>
      <c r="T481" s="101">
        <v>52942.32</v>
      </c>
      <c r="U481" s="94" t="s">
        <v>232</v>
      </c>
      <c r="V481" s="95" t="s">
        <v>364</v>
      </c>
    </row>
    <row r="482" spans="1:22" s="5" customFormat="1" ht="22.5" customHeight="1">
      <c r="A482" s="59">
        <v>476</v>
      </c>
      <c r="B482" s="84" t="s">
        <v>394</v>
      </c>
      <c r="C482" s="107" t="s">
        <v>107</v>
      </c>
      <c r="D482" s="112" t="s">
        <v>235</v>
      </c>
      <c r="E482" s="4" t="s">
        <v>231</v>
      </c>
      <c r="F482" s="60">
        <v>44805</v>
      </c>
      <c r="G482" s="60">
        <v>44986</v>
      </c>
      <c r="H482" s="66">
        <v>25000</v>
      </c>
      <c r="I482" s="100">
        <v>0</v>
      </c>
      <c r="J482" s="66">
        <v>25</v>
      </c>
      <c r="K482" s="98">
        <v>717.5</v>
      </c>
      <c r="L482" s="3">
        <f t="shared" si="36"/>
        <v>1774.9999999999998</v>
      </c>
      <c r="M482" s="3">
        <f t="shared" si="37"/>
        <v>325</v>
      </c>
      <c r="N482" s="97">
        <v>760</v>
      </c>
      <c r="O482" s="3">
        <f t="shared" si="38"/>
        <v>1772.5000000000002</v>
      </c>
      <c r="P482" s="3"/>
      <c r="Q482" s="3">
        <f t="shared" si="39"/>
        <v>5350</v>
      </c>
      <c r="R482" s="99">
        <v>3114.95</v>
      </c>
      <c r="S482" s="96">
        <f t="shared" si="35"/>
        <v>3872.5</v>
      </c>
      <c r="T482" s="101">
        <v>21885.05</v>
      </c>
      <c r="U482" s="94" t="s">
        <v>232</v>
      </c>
      <c r="V482" s="95" t="s">
        <v>365</v>
      </c>
    </row>
    <row r="483" spans="1:22" s="5" customFormat="1">
      <c r="A483" s="59">
        <v>477</v>
      </c>
      <c r="B483" s="84" t="s">
        <v>731</v>
      </c>
      <c r="C483" s="107" t="s">
        <v>29</v>
      </c>
      <c r="D483" s="112" t="s">
        <v>528</v>
      </c>
      <c r="E483" s="4" t="s">
        <v>231</v>
      </c>
      <c r="F483" s="60">
        <v>44896</v>
      </c>
      <c r="G483" s="60">
        <v>45078</v>
      </c>
      <c r="H483" s="66">
        <v>45000</v>
      </c>
      <c r="I483" s="100">
        <v>1148.33</v>
      </c>
      <c r="J483" s="66">
        <v>25</v>
      </c>
      <c r="K483" s="98">
        <v>1291.5</v>
      </c>
      <c r="L483" s="3">
        <f t="shared" si="36"/>
        <v>3194.9999999999995</v>
      </c>
      <c r="M483" s="3">
        <f t="shared" si="37"/>
        <v>585</v>
      </c>
      <c r="N483" s="97">
        <v>1368</v>
      </c>
      <c r="O483" s="3">
        <f t="shared" si="38"/>
        <v>3190.5</v>
      </c>
      <c r="P483" s="3"/>
      <c r="Q483" s="3">
        <f t="shared" si="39"/>
        <v>9630</v>
      </c>
      <c r="R483" s="99">
        <v>4932.83</v>
      </c>
      <c r="S483" s="96">
        <f t="shared" si="35"/>
        <v>6970.5</v>
      </c>
      <c r="T483" s="101">
        <v>40067.17</v>
      </c>
      <c r="U483" s="94" t="s">
        <v>232</v>
      </c>
      <c r="V483" s="95" t="s">
        <v>365</v>
      </c>
    </row>
    <row r="484" spans="1:22" s="5" customFormat="1" ht="24.75" customHeight="1">
      <c r="A484" s="59">
        <v>478</v>
      </c>
      <c r="B484" s="84" t="s">
        <v>790</v>
      </c>
      <c r="C484" s="107" t="s">
        <v>537</v>
      </c>
      <c r="D484" s="112" t="s">
        <v>797</v>
      </c>
      <c r="E484" s="4" t="s">
        <v>231</v>
      </c>
      <c r="F484" s="60">
        <v>44805</v>
      </c>
      <c r="G484" s="60">
        <v>45017</v>
      </c>
      <c r="H484" s="66">
        <v>18000</v>
      </c>
      <c r="I484" s="100">
        <v>0</v>
      </c>
      <c r="J484" s="66">
        <v>25</v>
      </c>
      <c r="K484" s="98">
        <v>516.6</v>
      </c>
      <c r="L484" s="3">
        <f t="shared" si="36"/>
        <v>1277.9999999999998</v>
      </c>
      <c r="M484" s="3">
        <f t="shared" si="37"/>
        <v>234</v>
      </c>
      <c r="N484" s="97">
        <v>547.20000000000005</v>
      </c>
      <c r="O484" s="3">
        <f t="shared" si="38"/>
        <v>1276.2</v>
      </c>
      <c r="P484" s="3"/>
      <c r="Q484" s="3">
        <f t="shared" si="39"/>
        <v>3852</v>
      </c>
      <c r="R484" s="99">
        <v>1088.8</v>
      </c>
      <c r="S484" s="96">
        <f t="shared" si="35"/>
        <v>2788.2</v>
      </c>
      <c r="T484" s="101">
        <v>16911.2</v>
      </c>
      <c r="U484" s="94" t="s">
        <v>232</v>
      </c>
      <c r="V484" s="95" t="s">
        <v>365</v>
      </c>
    </row>
    <row r="485" spans="1:22" s="5" customFormat="1">
      <c r="A485" s="59">
        <v>479</v>
      </c>
      <c r="B485" s="84" t="s">
        <v>791</v>
      </c>
      <c r="C485" s="107" t="s">
        <v>8</v>
      </c>
      <c r="D485" s="112" t="s">
        <v>807</v>
      </c>
      <c r="E485" s="4" t="s">
        <v>231</v>
      </c>
      <c r="F485" s="60">
        <v>44805</v>
      </c>
      <c r="G485" s="60">
        <v>45017</v>
      </c>
      <c r="H485" s="66">
        <v>160000</v>
      </c>
      <c r="I485" s="100">
        <v>26218.87</v>
      </c>
      <c r="J485" s="66">
        <v>25</v>
      </c>
      <c r="K485" s="98">
        <v>4592</v>
      </c>
      <c r="L485" s="3">
        <f t="shared" si="36"/>
        <v>11359.999999999998</v>
      </c>
      <c r="M485" s="3">
        <f t="shared" si="37"/>
        <v>2080</v>
      </c>
      <c r="N485" s="97">
        <v>4864</v>
      </c>
      <c r="O485" s="3">
        <f t="shared" si="38"/>
        <v>11344</v>
      </c>
      <c r="P485" s="3"/>
      <c r="Q485" s="3">
        <f t="shared" si="39"/>
        <v>34240</v>
      </c>
      <c r="R485" s="99">
        <v>37552.67</v>
      </c>
      <c r="S485" s="96">
        <f t="shared" si="35"/>
        <v>24784</v>
      </c>
      <c r="T485" s="101">
        <v>122447.33</v>
      </c>
      <c r="U485" s="94" t="s">
        <v>232</v>
      </c>
      <c r="V485" s="95" t="s">
        <v>364</v>
      </c>
    </row>
    <row r="486" spans="1:22" s="5" customFormat="1">
      <c r="A486" s="59">
        <v>480</v>
      </c>
      <c r="B486" s="84" t="s">
        <v>182</v>
      </c>
      <c r="C486" s="107" t="s">
        <v>30</v>
      </c>
      <c r="D486" s="112" t="s">
        <v>936</v>
      </c>
      <c r="E486" s="4" t="s">
        <v>231</v>
      </c>
      <c r="F486" s="60">
        <v>44805</v>
      </c>
      <c r="G486" s="60">
        <v>44986</v>
      </c>
      <c r="H486" s="66">
        <v>20000</v>
      </c>
      <c r="I486" s="100">
        <v>0</v>
      </c>
      <c r="J486" s="66">
        <v>25</v>
      </c>
      <c r="K486" s="98">
        <v>574</v>
      </c>
      <c r="L486" s="3">
        <f t="shared" si="36"/>
        <v>1419.9999999999998</v>
      </c>
      <c r="M486" s="3">
        <f t="shared" si="37"/>
        <v>260</v>
      </c>
      <c r="N486" s="97">
        <v>608</v>
      </c>
      <c r="O486" s="3">
        <f t="shared" si="38"/>
        <v>1418</v>
      </c>
      <c r="P486" s="3"/>
      <c r="Q486" s="3">
        <f t="shared" si="39"/>
        <v>4280</v>
      </c>
      <c r="R486" s="99">
        <v>1207</v>
      </c>
      <c r="S486" s="96">
        <f t="shared" si="35"/>
        <v>3098</v>
      </c>
      <c r="T486" s="101">
        <v>18793</v>
      </c>
      <c r="U486" s="94" t="s">
        <v>232</v>
      </c>
      <c r="V486" s="95" t="s">
        <v>364</v>
      </c>
    </row>
    <row r="487" spans="1:22" s="5" customFormat="1" ht="23.25" customHeight="1">
      <c r="A487" s="59">
        <v>481</v>
      </c>
      <c r="B487" s="84" t="s">
        <v>44</v>
      </c>
      <c r="C487" s="107" t="s">
        <v>822</v>
      </c>
      <c r="D487" s="112" t="s">
        <v>246</v>
      </c>
      <c r="E487" s="4" t="s">
        <v>231</v>
      </c>
      <c r="F487" s="60">
        <v>44805</v>
      </c>
      <c r="G487" s="60">
        <v>44986</v>
      </c>
      <c r="H487" s="66">
        <v>52000</v>
      </c>
      <c r="I487" s="100">
        <v>2136.27</v>
      </c>
      <c r="J487" s="66">
        <v>25</v>
      </c>
      <c r="K487" s="98">
        <v>1492.4</v>
      </c>
      <c r="L487" s="3">
        <f t="shared" si="36"/>
        <v>3691.9999999999995</v>
      </c>
      <c r="M487" s="3">
        <f t="shared" si="37"/>
        <v>676</v>
      </c>
      <c r="N487" s="97">
        <v>1580.8</v>
      </c>
      <c r="O487" s="3">
        <f t="shared" si="38"/>
        <v>3686.8</v>
      </c>
      <c r="P487" s="3"/>
      <c r="Q487" s="3">
        <f t="shared" si="39"/>
        <v>11128</v>
      </c>
      <c r="R487" s="99">
        <v>9328.4599999999991</v>
      </c>
      <c r="S487" s="96">
        <f t="shared" si="35"/>
        <v>8054.8</v>
      </c>
      <c r="T487" s="101">
        <v>42671.54</v>
      </c>
      <c r="U487" s="94" t="s">
        <v>232</v>
      </c>
      <c r="V487" s="95" t="s">
        <v>364</v>
      </c>
    </row>
    <row r="488" spans="1:22" s="5" customFormat="1">
      <c r="A488" s="59">
        <v>482</v>
      </c>
      <c r="B488" s="84" t="s">
        <v>498</v>
      </c>
      <c r="C488" s="107" t="s">
        <v>30</v>
      </c>
      <c r="D488" s="112" t="s">
        <v>964</v>
      </c>
      <c r="E488" s="4" t="s">
        <v>231</v>
      </c>
      <c r="F488" s="60">
        <v>44896</v>
      </c>
      <c r="G488" s="60">
        <v>45078</v>
      </c>
      <c r="H488" s="66">
        <v>20000</v>
      </c>
      <c r="I488" s="100">
        <v>0</v>
      </c>
      <c r="J488" s="66">
        <v>25</v>
      </c>
      <c r="K488" s="98">
        <v>574</v>
      </c>
      <c r="L488" s="3">
        <f t="shared" si="36"/>
        <v>1419.9999999999998</v>
      </c>
      <c r="M488" s="3">
        <f t="shared" si="37"/>
        <v>260</v>
      </c>
      <c r="N488" s="97">
        <v>608</v>
      </c>
      <c r="O488" s="3">
        <f t="shared" si="38"/>
        <v>1418</v>
      </c>
      <c r="P488" s="3"/>
      <c r="Q488" s="3">
        <f t="shared" si="39"/>
        <v>4280</v>
      </c>
      <c r="R488" s="99">
        <v>1207</v>
      </c>
      <c r="S488" s="96">
        <f t="shared" si="35"/>
        <v>3098</v>
      </c>
      <c r="T488" s="101">
        <v>18793</v>
      </c>
      <c r="U488" s="94" t="s">
        <v>232</v>
      </c>
      <c r="V488" s="95" t="s">
        <v>364</v>
      </c>
    </row>
    <row r="489" spans="1:22" s="5" customFormat="1">
      <c r="A489" s="59">
        <v>483</v>
      </c>
      <c r="B489" s="84" t="s">
        <v>732</v>
      </c>
      <c r="C489" s="107" t="s">
        <v>645</v>
      </c>
      <c r="D489" s="112" t="s">
        <v>248</v>
      </c>
      <c r="E489" s="4" t="s">
        <v>231</v>
      </c>
      <c r="F489" s="60">
        <v>44805</v>
      </c>
      <c r="G489" s="60">
        <v>44986</v>
      </c>
      <c r="H489" s="66">
        <v>80000</v>
      </c>
      <c r="I489" s="100">
        <v>7400.87</v>
      </c>
      <c r="J489" s="66">
        <v>25</v>
      </c>
      <c r="K489" s="98">
        <v>2296</v>
      </c>
      <c r="L489" s="3">
        <f t="shared" si="36"/>
        <v>5679.9999999999991</v>
      </c>
      <c r="M489" s="3">
        <f t="shared" si="37"/>
        <v>1040</v>
      </c>
      <c r="N489" s="97">
        <v>2432</v>
      </c>
      <c r="O489" s="3">
        <f t="shared" si="38"/>
        <v>5672</v>
      </c>
      <c r="P489" s="3"/>
      <c r="Q489" s="3">
        <f t="shared" si="39"/>
        <v>17120</v>
      </c>
      <c r="R489" s="99">
        <v>12153.87</v>
      </c>
      <c r="S489" s="96">
        <f t="shared" si="35"/>
        <v>12392</v>
      </c>
      <c r="T489" s="101">
        <v>67846.13</v>
      </c>
      <c r="U489" s="94" t="s">
        <v>232</v>
      </c>
      <c r="V489" s="95" t="s">
        <v>365</v>
      </c>
    </row>
    <row r="490" spans="1:22" s="5" customFormat="1">
      <c r="A490" s="59">
        <v>484</v>
      </c>
      <c r="B490" s="84" t="s">
        <v>919</v>
      </c>
      <c r="C490" s="107" t="s">
        <v>43</v>
      </c>
      <c r="D490" s="112" t="s">
        <v>922</v>
      </c>
      <c r="E490" s="4" t="s">
        <v>231</v>
      </c>
      <c r="F490" s="60">
        <v>44896</v>
      </c>
      <c r="G490" s="60">
        <v>45078</v>
      </c>
      <c r="H490" s="66">
        <v>50000</v>
      </c>
      <c r="I490" s="100">
        <v>1627.13</v>
      </c>
      <c r="J490" s="66">
        <v>25</v>
      </c>
      <c r="K490" s="98">
        <v>1435</v>
      </c>
      <c r="L490" s="3">
        <f t="shared" si="36"/>
        <v>3549.9999999999995</v>
      </c>
      <c r="M490" s="3">
        <f t="shared" si="37"/>
        <v>650</v>
      </c>
      <c r="N490" s="97">
        <v>1520</v>
      </c>
      <c r="O490" s="3">
        <f t="shared" si="38"/>
        <v>3545.0000000000005</v>
      </c>
      <c r="P490" s="3"/>
      <c r="Q490" s="3">
        <f t="shared" si="39"/>
        <v>10700</v>
      </c>
      <c r="R490" s="99">
        <v>6119.58</v>
      </c>
      <c r="S490" s="96">
        <f t="shared" si="35"/>
        <v>7745</v>
      </c>
      <c r="T490" s="101">
        <v>43880.42</v>
      </c>
      <c r="U490" s="94" t="s">
        <v>232</v>
      </c>
      <c r="V490" s="95" t="s">
        <v>364</v>
      </c>
    </row>
    <row r="491" spans="1:22" s="5" customFormat="1">
      <c r="A491" s="59">
        <v>485</v>
      </c>
      <c r="B491" s="84" t="s">
        <v>151</v>
      </c>
      <c r="C491" s="107" t="s">
        <v>30</v>
      </c>
      <c r="D491" s="112" t="s">
        <v>927</v>
      </c>
      <c r="E491" s="4" t="s">
        <v>231</v>
      </c>
      <c r="F491" s="60">
        <v>44805</v>
      </c>
      <c r="G491" s="60">
        <v>44986</v>
      </c>
      <c r="H491" s="66">
        <v>20000</v>
      </c>
      <c r="I491" s="100">
        <v>0</v>
      </c>
      <c r="J491" s="66">
        <v>25</v>
      </c>
      <c r="K491" s="98">
        <v>574</v>
      </c>
      <c r="L491" s="3">
        <f t="shared" si="36"/>
        <v>1419.9999999999998</v>
      </c>
      <c r="M491" s="3">
        <f t="shared" si="37"/>
        <v>260</v>
      </c>
      <c r="N491" s="97">
        <v>608</v>
      </c>
      <c r="O491" s="3">
        <f t="shared" si="38"/>
        <v>1418</v>
      </c>
      <c r="P491" s="3"/>
      <c r="Q491" s="3">
        <f t="shared" si="39"/>
        <v>4280</v>
      </c>
      <c r="R491" s="99">
        <v>1207</v>
      </c>
      <c r="S491" s="96">
        <f t="shared" si="35"/>
        <v>3098</v>
      </c>
      <c r="T491" s="101">
        <v>18793</v>
      </c>
      <c r="U491" s="94" t="s">
        <v>232</v>
      </c>
      <c r="V491" s="95" t="s">
        <v>364</v>
      </c>
    </row>
    <row r="492" spans="1:22" s="5" customFormat="1" ht="20.25" customHeight="1">
      <c r="A492" s="59">
        <v>486</v>
      </c>
      <c r="B492" s="84" t="s">
        <v>295</v>
      </c>
      <c r="C492" s="107" t="s">
        <v>32</v>
      </c>
      <c r="D492" s="112" t="s">
        <v>257</v>
      </c>
      <c r="E492" s="4" t="s">
        <v>231</v>
      </c>
      <c r="F492" s="60">
        <v>44835</v>
      </c>
      <c r="G492" s="60">
        <v>45017</v>
      </c>
      <c r="H492" s="66">
        <v>20000</v>
      </c>
      <c r="I492" s="100">
        <v>0</v>
      </c>
      <c r="J492" s="66">
        <v>25</v>
      </c>
      <c r="K492" s="98">
        <v>574</v>
      </c>
      <c r="L492" s="3">
        <f t="shared" si="36"/>
        <v>1419.9999999999998</v>
      </c>
      <c r="M492" s="3">
        <f t="shared" si="37"/>
        <v>260</v>
      </c>
      <c r="N492" s="97">
        <v>608</v>
      </c>
      <c r="O492" s="3">
        <f t="shared" si="38"/>
        <v>1418</v>
      </c>
      <c r="P492" s="3"/>
      <c r="Q492" s="3">
        <f t="shared" si="39"/>
        <v>4280</v>
      </c>
      <c r="R492" s="99">
        <v>1207</v>
      </c>
      <c r="S492" s="96">
        <f t="shared" si="35"/>
        <v>3098</v>
      </c>
      <c r="T492" s="101">
        <v>18793</v>
      </c>
      <c r="U492" s="94" t="s">
        <v>232</v>
      </c>
      <c r="V492" s="95" t="s">
        <v>365</v>
      </c>
    </row>
    <row r="493" spans="1:22" s="5" customFormat="1">
      <c r="A493" s="59">
        <v>487</v>
      </c>
      <c r="B493" s="84" t="s">
        <v>879</v>
      </c>
      <c r="C493" s="107" t="s">
        <v>19</v>
      </c>
      <c r="D493" s="112" t="s">
        <v>671</v>
      </c>
      <c r="E493" s="4" t="s">
        <v>231</v>
      </c>
      <c r="F493" s="60">
        <v>44866</v>
      </c>
      <c r="G493" s="60">
        <v>45078</v>
      </c>
      <c r="H493" s="66">
        <v>35000</v>
      </c>
      <c r="I493" s="100">
        <v>0</v>
      </c>
      <c r="J493" s="66">
        <v>25</v>
      </c>
      <c r="K493" s="98">
        <v>1004.5</v>
      </c>
      <c r="L493" s="3">
        <f t="shared" si="36"/>
        <v>2485</v>
      </c>
      <c r="M493" s="3">
        <f t="shared" si="37"/>
        <v>455</v>
      </c>
      <c r="N493" s="97">
        <v>1064</v>
      </c>
      <c r="O493" s="3">
        <f t="shared" si="38"/>
        <v>2481.5</v>
      </c>
      <c r="P493" s="3"/>
      <c r="Q493" s="3">
        <f t="shared" si="39"/>
        <v>7490</v>
      </c>
      <c r="R493" s="99">
        <v>2093.5</v>
      </c>
      <c r="S493" s="96">
        <f t="shared" si="35"/>
        <v>5421.5</v>
      </c>
      <c r="T493" s="101">
        <v>32906.5</v>
      </c>
      <c r="U493" s="94" t="s">
        <v>232</v>
      </c>
      <c r="V493" s="95" t="s">
        <v>364</v>
      </c>
    </row>
    <row r="494" spans="1:22" s="5" customFormat="1" ht="24">
      <c r="A494" s="59">
        <v>488</v>
      </c>
      <c r="B494" s="84" t="s">
        <v>461</v>
      </c>
      <c r="C494" s="107" t="s">
        <v>540</v>
      </c>
      <c r="D494" s="112" t="s">
        <v>233</v>
      </c>
      <c r="E494" s="4" t="s">
        <v>231</v>
      </c>
      <c r="F494" s="60">
        <v>44958</v>
      </c>
      <c r="G494" s="60">
        <v>45139</v>
      </c>
      <c r="H494" s="66">
        <v>45000</v>
      </c>
      <c r="I494" s="100">
        <v>1148.33</v>
      </c>
      <c r="J494" s="66">
        <v>25</v>
      </c>
      <c r="K494" s="98">
        <v>1291.5</v>
      </c>
      <c r="L494" s="3">
        <f t="shared" si="36"/>
        <v>3194.9999999999995</v>
      </c>
      <c r="M494" s="3">
        <f t="shared" si="37"/>
        <v>585</v>
      </c>
      <c r="N494" s="97">
        <v>1368</v>
      </c>
      <c r="O494" s="3">
        <f t="shared" si="38"/>
        <v>3190.5</v>
      </c>
      <c r="P494" s="3"/>
      <c r="Q494" s="3">
        <f t="shared" si="39"/>
        <v>9630</v>
      </c>
      <c r="R494" s="99">
        <v>3832.83</v>
      </c>
      <c r="S494" s="96">
        <f t="shared" si="35"/>
        <v>6970.5</v>
      </c>
      <c r="T494" s="101">
        <v>41167.17</v>
      </c>
      <c r="U494" s="94" t="s">
        <v>232</v>
      </c>
      <c r="V494" s="95" t="s">
        <v>364</v>
      </c>
    </row>
    <row r="495" spans="1:22" s="5" customFormat="1" ht="24">
      <c r="A495" s="59">
        <v>489</v>
      </c>
      <c r="B495" s="84" t="s">
        <v>494</v>
      </c>
      <c r="C495" s="107" t="s">
        <v>30</v>
      </c>
      <c r="D495" s="112" t="s">
        <v>239</v>
      </c>
      <c r="E495" s="4" t="s">
        <v>231</v>
      </c>
      <c r="F495" s="60">
        <v>44896</v>
      </c>
      <c r="G495" s="60">
        <v>45078</v>
      </c>
      <c r="H495" s="66">
        <v>20000</v>
      </c>
      <c r="I495" s="100">
        <v>0</v>
      </c>
      <c r="J495" s="66">
        <v>25</v>
      </c>
      <c r="K495" s="98">
        <v>574</v>
      </c>
      <c r="L495" s="3">
        <f t="shared" si="36"/>
        <v>1419.9999999999998</v>
      </c>
      <c r="M495" s="3">
        <f t="shared" si="37"/>
        <v>260</v>
      </c>
      <c r="N495" s="97">
        <v>608</v>
      </c>
      <c r="O495" s="3">
        <f t="shared" si="38"/>
        <v>1418</v>
      </c>
      <c r="P495" s="3"/>
      <c r="Q495" s="3">
        <f t="shared" si="39"/>
        <v>4280</v>
      </c>
      <c r="R495" s="99">
        <v>1207</v>
      </c>
      <c r="S495" s="96">
        <f t="shared" si="35"/>
        <v>3098</v>
      </c>
      <c r="T495" s="101">
        <v>18793</v>
      </c>
      <c r="U495" s="94" t="s">
        <v>232</v>
      </c>
      <c r="V495" s="95" t="s">
        <v>364</v>
      </c>
    </row>
    <row r="496" spans="1:22" s="5" customFormat="1">
      <c r="A496" s="59">
        <v>490</v>
      </c>
      <c r="B496" s="84" t="s">
        <v>607</v>
      </c>
      <c r="C496" s="107" t="s">
        <v>30</v>
      </c>
      <c r="D496" s="112" t="s">
        <v>962</v>
      </c>
      <c r="E496" s="4" t="s">
        <v>231</v>
      </c>
      <c r="F496" s="60">
        <v>44835</v>
      </c>
      <c r="G496" s="60">
        <v>45017</v>
      </c>
      <c r="H496" s="66">
        <v>20000</v>
      </c>
      <c r="I496" s="100">
        <v>0</v>
      </c>
      <c r="J496" s="66">
        <v>25</v>
      </c>
      <c r="K496" s="98">
        <v>574</v>
      </c>
      <c r="L496" s="3">
        <f t="shared" si="36"/>
        <v>1419.9999999999998</v>
      </c>
      <c r="M496" s="3">
        <f t="shared" si="37"/>
        <v>260</v>
      </c>
      <c r="N496" s="97">
        <v>608</v>
      </c>
      <c r="O496" s="3">
        <f t="shared" si="38"/>
        <v>1418</v>
      </c>
      <c r="P496" s="3"/>
      <c r="Q496" s="3">
        <f t="shared" si="39"/>
        <v>4280</v>
      </c>
      <c r="R496" s="99">
        <v>1307</v>
      </c>
      <c r="S496" s="96">
        <f t="shared" si="35"/>
        <v>3098</v>
      </c>
      <c r="T496" s="101">
        <v>18693</v>
      </c>
      <c r="U496" s="94" t="s">
        <v>232</v>
      </c>
      <c r="V496" s="95" t="s">
        <v>364</v>
      </c>
    </row>
    <row r="497" spans="1:22" s="5" customFormat="1">
      <c r="A497" s="59">
        <v>491</v>
      </c>
      <c r="B497" s="84" t="s">
        <v>159</v>
      </c>
      <c r="C497" s="107" t="s">
        <v>122</v>
      </c>
      <c r="D497" s="112" t="s">
        <v>671</v>
      </c>
      <c r="E497" s="4" t="s">
        <v>231</v>
      </c>
      <c r="F497" s="60">
        <v>44805</v>
      </c>
      <c r="G497" s="60">
        <v>44986</v>
      </c>
      <c r="H497" s="66">
        <v>130000</v>
      </c>
      <c r="I497" s="100">
        <v>19162.12</v>
      </c>
      <c r="J497" s="66">
        <v>25</v>
      </c>
      <c r="K497" s="98">
        <v>3731</v>
      </c>
      <c r="L497" s="3">
        <f t="shared" si="36"/>
        <v>9230</v>
      </c>
      <c r="M497" s="3">
        <f t="shared" si="37"/>
        <v>1690</v>
      </c>
      <c r="N497" s="97">
        <v>3952</v>
      </c>
      <c r="O497" s="3">
        <f t="shared" si="38"/>
        <v>9217</v>
      </c>
      <c r="P497" s="3"/>
      <c r="Q497" s="3">
        <f t="shared" si="39"/>
        <v>27820</v>
      </c>
      <c r="R497" s="99">
        <v>26870.12</v>
      </c>
      <c r="S497" s="96">
        <f t="shared" si="35"/>
        <v>20137</v>
      </c>
      <c r="T497" s="101">
        <v>103129.88</v>
      </c>
      <c r="U497" s="94" t="s">
        <v>232</v>
      </c>
      <c r="V497" s="95" t="s">
        <v>364</v>
      </c>
    </row>
    <row r="498" spans="1:22" s="5" customFormat="1" ht="24" customHeight="1">
      <c r="A498" s="59">
        <v>492</v>
      </c>
      <c r="B498" s="84" t="s">
        <v>368</v>
      </c>
      <c r="C498" s="107" t="s">
        <v>81</v>
      </c>
      <c r="D498" s="112" t="s">
        <v>257</v>
      </c>
      <c r="E498" s="4" t="s">
        <v>231</v>
      </c>
      <c r="F498" s="60">
        <v>44805</v>
      </c>
      <c r="G498" s="60">
        <v>44986</v>
      </c>
      <c r="H498" s="66">
        <v>60000</v>
      </c>
      <c r="I498" s="100">
        <v>3486.68</v>
      </c>
      <c r="J498" s="66">
        <v>25</v>
      </c>
      <c r="K498" s="98">
        <v>1722</v>
      </c>
      <c r="L498" s="3">
        <f t="shared" si="36"/>
        <v>4260</v>
      </c>
      <c r="M498" s="3">
        <f t="shared" si="37"/>
        <v>780</v>
      </c>
      <c r="N498" s="97">
        <v>1824</v>
      </c>
      <c r="O498" s="3">
        <f t="shared" si="38"/>
        <v>4254</v>
      </c>
      <c r="P498" s="3"/>
      <c r="Q498" s="3">
        <f t="shared" si="39"/>
        <v>12840</v>
      </c>
      <c r="R498" s="99">
        <v>7057.68</v>
      </c>
      <c r="S498" s="96">
        <f t="shared" si="35"/>
        <v>9294</v>
      </c>
      <c r="T498" s="101">
        <v>52942.32</v>
      </c>
      <c r="U498" s="94" t="s">
        <v>232</v>
      </c>
      <c r="V498" s="95" t="s">
        <v>364</v>
      </c>
    </row>
    <row r="499" spans="1:22" s="5" customFormat="1">
      <c r="A499" s="59">
        <v>493</v>
      </c>
      <c r="B499" s="84" t="s">
        <v>393</v>
      </c>
      <c r="C499" s="107" t="s">
        <v>107</v>
      </c>
      <c r="D499" s="112" t="s">
        <v>235</v>
      </c>
      <c r="E499" s="4" t="s">
        <v>231</v>
      </c>
      <c r="F499" s="60">
        <v>44805</v>
      </c>
      <c r="G499" s="60">
        <v>44986</v>
      </c>
      <c r="H499" s="66">
        <v>25000</v>
      </c>
      <c r="I499" s="100">
        <v>0</v>
      </c>
      <c r="J499" s="66">
        <v>25</v>
      </c>
      <c r="K499" s="98">
        <v>717.5</v>
      </c>
      <c r="L499" s="3">
        <f t="shared" si="36"/>
        <v>1774.9999999999998</v>
      </c>
      <c r="M499" s="3">
        <f t="shared" si="37"/>
        <v>325</v>
      </c>
      <c r="N499" s="97">
        <v>760</v>
      </c>
      <c r="O499" s="3">
        <f t="shared" si="38"/>
        <v>1772.5000000000002</v>
      </c>
      <c r="P499" s="3"/>
      <c r="Q499" s="3">
        <f t="shared" si="39"/>
        <v>5350</v>
      </c>
      <c r="R499" s="99">
        <v>3063.78</v>
      </c>
      <c r="S499" s="96">
        <f t="shared" si="35"/>
        <v>3872.5</v>
      </c>
      <c r="T499" s="101">
        <v>21936.22</v>
      </c>
      <c r="U499" s="94" t="s">
        <v>232</v>
      </c>
      <c r="V499" s="95" t="s">
        <v>365</v>
      </c>
    </row>
    <row r="500" spans="1:22" s="5" customFormat="1">
      <c r="A500" s="59">
        <v>494</v>
      </c>
      <c r="B500" s="84" t="s">
        <v>880</v>
      </c>
      <c r="C500" s="107" t="s">
        <v>30</v>
      </c>
      <c r="D500" s="112" t="s">
        <v>893</v>
      </c>
      <c r="E500" s="4" t="s">
        <v>231</v>
      </c>
      <c r="F500" s="60">
        <v>44866</v>
      </c>
      <c r="G500" s="60">
        <v>45078</v>
      </c>
      <c r="H500" s="66">
        <v>20000</v>
      </c>
      <c r="I500" s="100">
        <v>0</v>
      </c>
      <c r="J500" s="66">
        <v>25</v>
      </c>
      <c r="K500" s="98">
        <v>574</v>
      </c>
      <c r="L500" s="3">
        <f t="shared" si="36"/>
        <v>1419.9999999999998</v>
      </c>
      <c r="M500" s="3">
        <f t="shared" si="37"/>
        <v>260</v>
      </c>
      <c r="N500" s="97">
        <v>608</v>
      </c>
      <c r="O500" s="3">
        <f t="shared" si="38"/>
        <v>1418</v>
      </c>
      <c r="P500" s="3"/>
      <c r="Q500" s="3">
        <f t="shared" si="39"/>
        <v>4280</v>
      </c>
      <c r="R500" s="99">
        <v>1207</v>
      </c>
      <c r="S500" s="96">
        <f t="shared" si="35"/>
        <v>3098</v>
      </c>
      <c r="T500" s="101">
        <v>18793</v>
      </c>
      <c r="U500" s="94" t="s">
        <v>232</v>
      </c>
      <c r="V500" s="95" t="s">
        <v>364</v>
      </c>
    </row>
    <row r="501" spans="1:22" s="5" customFormat="1" ht="20.25" customHeight="1">
      <c r="A501" s="59">
        <v>495</v>
      </c>
      <c r="B501" s="84" t="s">
        <v>76</v>
      </c>
      <c r="C501" s="107" t="s">
        <v>77</v>
      </c>
      <c r="D501" s="112" t="s">
        <v>254</v>
      </c>
      <c r="E501" s="4" t="s">
        <v>231</v>
      </c>
      <c r="F501" s="60">
        <v>44835</v>
      </c>
      <c r="G501" s="60">
        <v>45017</v>
      </c>
      <c r="H501" s="66">
        <v>65000</v>
      </c>
      <c r="I501" s="100">
        <v>4427.58</v>
      </c>
      <c r="J501" s="66">
        <v>25</v>
      </c>
      <c r="K501" s="98">
        <v>1865.5</v>
      </c>
      <c r="L501" s="3">
        <f t="shared" si="36"/>
        <v>4615</v>
      </c>
      <c r="M501" s="3">
        <f t="shared" si="37"/>
        <v>845</v>
      </c>
      <c r="N501" s="97">
        <v>1976</v>
      </c>
      <c r="O501" s="3">
        <f t="shared" si="38"/>
        <v>4608.5</v>
      </c>
      <c r="P501" s="3"/>
      <c r="Q501" s="3">
        <f t="shared" si="39"/>
        <v>13910</v>
      </c>
      <c r="R501" s="99">
        <v>8294.08</v>
      </c>
      <c r="S501" s="96">
        <f t="shared" si="35"/>
        <v>10068.5</v>
      </c>
      <c r="T501" s="101">
        <v>56705.919999999998</v>
      </c>
      <c r="U501" s="94" t="s">
        <v>232</v>
      </c>
      <c r="V501" s="95" t="s">
        <v>364</v>
      </c>
    </row>
    <row r="502" spans="1:22" s="5" customFormat="1" ht="21.75" customHeight="1">
      <c r="A502" s="59">
        <v>496</v>
      </c>
      <c r="B502" s="84" t="s">
        <v>920</v>
      </c>
      <c r="C502" s="107" t="s">
        <v>4</v>
      </c>
      <c r="D502" s="112" t="s">
        <v>922</v>
      </c>
      <c r="E502" s="4" t="s">
        <v>231</v>
      </c>
      <c r="F502" s="60">
        <v>44896</v>
      </c>
      <c r="G502" s="60">
        <v>45078</v>
      </c>
      <c r="H502" s="66">
        <v>80000</v>
      </c>
      <c r="I502" s="100">
        <v>7400.87</v>
      </c>
      <c r="J502" s="66">
        <v>25</v>
      </c>
      <c r="K502" s="98">
        <v>2296</v>
      </c>
      <c r="L502" s="3">
        <f t="shared" si="36"/>
        <v>5679.9999999999991</v>
      </c>
      <c r="M502" s="3">
        <f t="shared" si="37"/>
        <v>1040</v>
      </c>
      <c r="N502" s="97">
        <v>2432</v>
      </c>
      <c r="O502" s="3">
        <f t="shared" si="38"/>
        <v>5672</v>
      </c>
      <c r="P502" s="3"/>
      <c r="Q502" s="3">
        <f t="shared" si="39"/>
        <v>17120</v>
      </c>
      <c r="R502" s="99">
        <v>12153.87</v>
      </c>
      <c r="S502" s="96">
        <f t="shared" si="35"/>
        <v>12392</v>
      </c>
      <c r="T502" s="101">
        <v>67846.13</v>
      </c>
      <c r="U502" s="94" t="s">
        <v>232</v>
      </c>
      <c r="V502" s="95" t="s">
        <v>364</v>
      </c>
    </row>
    <row r="503" spans="1:22" s="5" customFormat="1">
      <c r="A503" s="59">
        <v>497</v>
      </c>
      <c r="B503" s="84" t="s">
        <v>512</v>
      </c>
      <c r="C503" s="107" t="s">
        <v>122</v>
      </c>
      <c r="D503" s="112" t="s">
        <v>934</v>
      </c>
      <c r="E503" s="4" t="s">
        <v>231</v>
      </c>
      <c r="F503" s="60">
        <v>44835</v>
      </c>
      <c r="G503" s="60">
        <v>45017</v>
      </c>
      <c r="H503" s="66">
        <v>60000</v>
      </c>
      <c r="I503" s="100">
        <v>3486.68</v>
      </c>
      <c r="J503" s="66">
        <v>25</v>
      </c>
      <c r="K503" s="98">
        <v>1722</v>
      </c>
      <c r="L503" s="3">
        <f t="shared" si="36"/>
        <v>4260</v>
      </c>
      <c r="M503" s="3">
        <f t="shared" si="37"/>
        <v>780</v>
      </c>
      <c r="N503" s="97">
        <v>1824</v>
      </c>
      <c r="O503" s="3">
        <f t="shared" si="38"/>
        <v>4254</v>
      </c>
      <c r="P503" s="3"/>
      <c r="Q503" s="3">
        <f t="shared" si="39"/>
        <v>12840</v>
      </c>
      <c r="R503" s="99">
        <v>7057.68</v>
      </c>
      <c r="S503" s="96">
        <f t="shared" si="35"/>
        <v>9294</v>
      </c>
      <c r="T503" s="101">
        <v>52942.32</v>
      </c>
      <c r="U503" s="94" t="s">
        <v>232</v>
      </c>
      <c r="V503" s="95" t="s">
        <v>364</v>
      </c>
    </row>
    <row r="504" spans="1:22" s="5" customFormat="1" ht="20.25" customHeight="1">
      <c r="A504" s="59">
        <v>498</v>
      </c>
      <c r="B504" s="84" t="s">
        <v>643</v>
      </c>
      <c r="C504" s="107" t="s">
        <v>32</v>
      </c>
      <c r="D504" s="112" t="s">
        <v>812</v>
      </c>
      <c r="E504" s="4" t="s">
        <v>231</v>
      </c>
      <c r="F504" s="60">
        <v>44896</v>
      </c>
      <c r="G504" s="60">
        <v>45078</v>
      </c>
      <c r="H504" s="66">
        <v>18500</v>
      </c>
      <c r="I504" s="100">
        <v>0</v>
      </c>
      <c r="J504" s="66">
        <v>25</v>
      </c>
      <c r="K504" s="98">
        <v>530.95000000000005</v>
      </c>
      <c r="L504" s="3">
        <f t="shared" si="36"/>
        <v>1313.4999999999998</v>
      </c>
      <c r="M504" s="3">
        <f t="shared" si="37"/>
        <v>240.5</v>
      </c>
      <c r="N504" s="97">
        <v>562.4</v>
      </c>
      <c r="O504" s="3">
        <f t="shared" si="38"/>
        <v>1311.65</v>
      </c>
      <c r="P504" s="3"/>
      <c r="Q504" s="3">
        <f t="shared" si="39"/>
        <v>3959</v>
      </c>
      <c r="R504" s="99">
        <v>1118.3499999999999</v>
      </c>
      <c r="S504" s="96">
        <f t="shared" si="35"/>
        <v>2865.6499999999996</v>
      </c>
      <c r="T504" s="101">
        <v>17381.650000000001</v>
      </c>
      <c r="U504" s="94" t="s">
        <v>232</v>
      </c>
      <c r="V504" s="95" t="s">
        <v>364</v>
      </c>
    </row>
    <row r="505" spans="1:22" s="5" customFormat="1" ht="21.75" customHeight="1">
      <c r="A505" s="59">
        <v>499</v>
      </c>
      <c r="B505" s="84" t="s">
        <v>733</v>
      </c>
      <c r="C505" s="107" t="s">
        <v>645</v>
      </c>
      <c r="D505" s="112" t="s">
        <v>248</v>
      </c>
      <c r="E505" s="4" t="s">
        <v>231</v>
      </c>
      <c r="F505" s="60">
        <v>44805</v>
      </c>
      <c r="G505" s="60">
        <v>44986</v>
      </c>
      <c r="H505" s="66">
        <v>61000</v>
      </c>
      <c r="I505" s="100">
        <v>3674.86</v>
      </c>
      <c r="J505" s="66">
        <v>25</v>
      </c>
      <c r="K505" s="98">
        <v>1750.7</v>
      </c>
      <c r="L505" s="3">
        <f t="shared" si="36"/>
        <v>4331</v>
      </c>
      <c r="M505" s="3">
        <f t="shared" si="37"/>
        <v>793</v>
      </c>
      <c r="N505" s="97">
        <v>1854.4</v>
      </c>
      <c r="O505" s="3">
        <f t="shared" si="38"/>
        <v>4324.9000000000005</v>
      </c>
      <c r="P505" s="3"/>
      <c r="Q505" s="3">
        <f t="shared" si="39"/>
        <v>13054</v>
      </c>
      <c r="R505" s="99">
        <v>7304.96</v>
      </c>
      <c r="S505" s="96">
        <f t="shared" si="35"/>
        <v>9448.9000000000015</v>
      </c>
      <c r="T505" s="101">
        <v>53695.040000000001</v>
      </c>
      <c r="U505" s="94" t="s">
        <v>232</v>
      </c>
      <c r="V505" s="95" t="s">
        <v>364</v>
      </c>
    </row>
    <row r="506" spans="1:22" s="5" customFormat="1" ht="23.25" customHeight="1">
      <c r="A506" s="59">
        <v>500</v>
      </c>
      <c r="B506" s="84" t="s">
        <v>689</v>
      </c>
      <c r="C506" s="107" t="s">
        <v>30</v>
      </c>
      <c r="D506" s="112" t="s">
        <v>702</v>
      </c>
      <c r="E506" s="4" t="s">
        <v>231</v>
      </c>
      <c r="F506" s="60">
        <v>44958</v>
      </c>
      <c r="G506" s="60">
        <v>45139</v>
      </c>
      <c r="H506" s="66">
        <v>20000</v>
      </c>
      <c r="I506" s="100">
        <v>0</v>
      </c>
      <c r="J506" s="66">
        <v>25</v>
      </c>
      <c r="K506" s="98">
        <v>574</v>
      </c>
      <c r="L506" s="3">
        <f t="shared" si="36"/>
        <v>1419.9999999999998</v>
      </c>
      <c r="M506" s="3">
        <f t="shared" si="37"/>
        <v>260</v>
      </c>
      <c r="N506" s="97">
        <v>608</v>
      </c>
      <c r="O506" s="3">
        <f t="shared" si="38"/>
        <v>1418</v>
      </c>
      <c r="P506" s="3"/>
      <c r="Q506" s="3">
        <f t="shared" si="39"/>
        <v>4280</v>
      </c>
      <c r="R506" s="99">
        <v>1307</v>
      </c>
      <c r="S506" s="96">
        <f t="shared" si="35"/>
        <v>3098</v>
      </c>
      <c r="T506" s="101">
        <v>18693</v>
      </c>
      <c r="U506" s="94" t="s">
        <v>232</v>
      </c>
      <c r="V506" s="95" t="s">
        <v>364</v>
      </c>
    </row>
    <row r="507" spans="1:22" s="5" customFormat="1">
      <c r="A507" s="59">
        <v>501</v>
      </c>
      <c r="B507" s="84" t="s">
        <v>579</v>
      </c>
      <c r="C507" s="107" t="s">
        <v>30</v>
      </c>
      <c r="D507" s="112" t="s">
        <v>934</v>
      </c>
      <c r="E507" s="4" t="s">
        <v>231</v>
      </c>
      <c r="F507" s="60">
        <v>44805</v>
      </c>
      <c r="G507" s="60">
        <v>44986</v>
      </c>
      <c r="H507" s="66">
        <v>20000</v>
      </c>
      <c r="I507" s="100">
        <v>0</v>
      </c>
      <c r="J507" s="66">
        <v>25</v>
      </c>
      <c r="K507" s="98">
        <v>574</v>
      </c>
      <c r="L507" s="3">
        <f t="shared" si="36"/>
        <v>1419.9999999999998</v>
      </c>
      <c r="M507" s="3">
        <f t="shared" si="37"/>
        <v>260</v>
      </c>
      <c r="N507" s="97">
        <v>608</v>
      </c>
      <c r="O507" s="3">
        <f t="shared" si="38"/>
        <v>1418</v>
      </c>
      <c r="P507" s="3"/>
      <c r="Q507" s="3">
        <f t="shared" si="39"/>
        <v>4280</v>
      </c>
      <c r="R507" s="99">
        <v>1207</v>
      </c>
      <c r="S507" s="96">
        <f t="shared" ref="S507:S570" si="40">L507+M507+O507</f>
        <v>3098</v>
      </c>
      <c r="T507" s="101">
        <v>18793</v>
      </c>
      <c r="U507" s="94" t="s">
        <v>232</v>
      </c>
      <c r="V507" s="95" t="s">
        <v>364</v>
      </c>
    </row>
    <row r="508" spans="1:22" s="5" customFormat="1" ht="24">
      <c r="A508" s="59">
        <v>502</v>
      </c>
      <c r="B508" s="84" t="s">
        <v>734</v>
      </c>
      <c r="C508" s="107" t="s">
        <v>348</v>
      </c>
      <c r="D508" s="112" t="s">
        <v>283</v>
      </c>
      <c r="E508" s="4" t="s">
        <v>231</v>
      </c>
      <c r="F508" s="60">
        <v>44805</v>
      </c>
      <c r="G508" s="60">
        <v>44986</v>
      </c>
      <c r="H508" s="66">
        <v>50000</v>
      </c>
      <c r="I508" s="100">
        <v>1854</v>
      </c>
      <c r="J508" s="66">
        <v>25</v>
      </c>
      <c r="K508" s="98">
        <v>1435</v>
      </c>
      <c r="L508" s="3">
        <f t="shared" si="36"/>
        <v>3549.9999999999995</v>
      </c>
      <c r="M508" s="3">
        <f t="shared" si="37"/>
        <v>650</v>
      </c>
      <c r="N508" s="97">
        <v>1520</v>
      </c>
      <c r="O508" s="3">
        <f t="shared" si="38"/>
        <v>3545.0000000000005</v>
      </c>
      <c r="P508" s="3"/>
      <c r="Q508" s="3">
        <f t="shared" si="39"/>
        <v>10700</v>
      </c>
      <c r="R508" s="99">
        <v>4834</v>
      </c>
      <c r="S508" s="96">
        <f t="shared" si="40"/>
        <v>7745</v>
      </c>
      <c r="T508" s="101">
        <v>45166</v>
      </c>
      <c r="U508" s="94" t="s">
        <v>232</v>
      </c>
      <c r="V508" s="95" t="s">
        <v>364</v>
      </c>
    </row>
    <row r="509" spans="1:22" s="5" customFormat="1" ht="15" customHeight="1">
      <c r="A509" s="59">
        <v>503</v>
      </c>
      <c r="B509" s="84" t="s">
        <v>735</v>
      </c>
      <c r="C509" s="107" t="s">
        <v>11</v>
      </c>
      <c r="D509" s="112" t="s">
        <v>257</v>
      </c>
      <c r="E509" s="4" t="s">
        <v>231</v>
      </c>
      <c r="F509" s="60">
        <v>44896</v>
      </c>
      <c r="G509" s="60">
        <v>45078</v>
      </c>
      <c r="H509" s="66">
        <v>80000</v>
      </c>
      <c r="I509" s="100">
        <v>7400.87</v>
      </c>
      <c r="J509" s="66">
        <v>25</v>
      </c>
      <c r="K509" s="98">
        <v>2296</v>
      </c>
      <c r="L509" s="3">
        <f t="shared" si="36"/>
        <v>5679.9999999999991</v>
      </c>
      <c r="M509" s="3">
        <f t="shared" si="37"/>
        <v>1040</v>
      </c>
      <c r="N509" s="97">
        <v>2432</v>
      </c>
      <c r="O509" s="3">
        <f t="shared" si="38"/>
        <v>5672</v>
      </c>
      <c r="P509" s="3"/>
      <c r="Q509" s="3">
        <f t="shared" si="39"/>
        <v>17120</v>
      </c>
      <c r="R509" s="99">
        <v>12253.87</v>
      </c>
      <c r="S509" s="96">
        <f t="shared" si="40"/>
        <v>12392</v>
      </c>
      <c r="T509" s="101">
        <v>67746.13</v>
      </c>
      <c r="U509" s="94" t="s">
        <v>232</v>
      </c>
      <c r="V509" s="95" t="s">
        <v>365</v>
      </c>
    </row>
    <row r="510" spans="1:22" s="5" customFormat="1">
      <c r="A510" s="59">
        <v>504</v>
      </c>
      <c r="B510" s="84" t="s">
        <v>736</v>
      </c>
      <c r="C510" s="107" t="s">
        <v>645</v>
      </c>
      <c r="D510" s="112" t="s">
        <v>248</v>
      </c>
      <c r="E510" s="4" t="s">
        <v>231</v>
      </c>
      <c r="F510" s="60">
        <v>44805</v>
      </c>
      <c r="G510" s="60">
        <v>44986</v>
      </c>
      <c r="H510" s="66">
        <v>61000</v>
      </c>
      <c r="I510" s="100">
        <v>3674.86</v>
      </c>
      <c r="J510" s="66">
        <v>25</v>
      </c>
      <c r="K510" s="98">
        <v>1750.7</v>
      </c>
      <c r="L510" s="3">
        <f t="shared" si="36"/>
        <v>4331</v>
      </c>
      <c r="M510" s="3">
        <f t="shared" si="37"/>
        <v>793</v>
      </c>
      <c r="N510" s="97">
        <v>1854.4</v>
      </c>
      <c r="O510" s="3">
        <f t="shared" si="38"/>
        <v>4324.9000000000005</v>
      </c>
      <c r="P510" s="3"/>
      <c r="Q510" s="3">
        <f t="shared" si="39"/>
        <v>13054</v>
      </c>
      <c r="R510" s="99">
        <v>7304.96</v>
      </c>
      <c r="S510" s="96">
        <f t="shared" si="40"/>
        <v>9448.9000000000015</v>
      </c>
      <c r="T510" s="101">
        <v>53695.040000000001</v>
      </c>
      <c r="U510" s="94" t="s">
        <v>232</v>
      </c>
      <c r="V510" s="95" t="s">
        <v>365</v>
      </c>
    </row>
    <row r="511" spans="1:22" s="5" customFormat="1" ht="16.5" customHeight="1">
      <c r="A511" s="59">
        <v>505</v>
      </c>
      <c r="B511" s="84" t="s">
        <v>86</v>
      </c>
      <c r="C511" s="107" t="s">
        <v>81</v>
      </c>
      <c r="D511" s="112" t="s">
        <v>235</v>
      </c>
      <c r="E511" s="4" t="s">
        <v>231</v>
      </c>
      <c r="F511" s="60">
        <v>44805</v>
      </c>
      <c r="G511" s="60">
        <v>44986</v>
      </c>
      <c r="H511" s="66">
        <v>80000</v>
      </c>
      <c r="I511" s="100">
        <v>7022.76</v>
      </c>
      <c r="J511" s="66">
        <v>25</v>
      </c>
      <c r="K511" s="98">
        <v>2296</v>
      </c>
      <c r="L511" s="3">
        <f t="shared" si="36"/>
        <v>5679.9999999999991</v>
      </c>
      <c r="M511" s="3">
        <f t="shared" si="37"/>
        <v>1040</v>
      </c>
      <c r="N511" s="97">
        <v>2432</v>
      </c>
      <c r="O511" s="3">
        <f t="shared" si="38"/>
        <v>5672</v>
      </c>
      <c r="P511" s="3"/>
      <c r="Q511" s="3">
        <f t="shared" si="39"/>
        <v>17120</v>
      </c>
      <c r="R511" s="99">
        <v>20876.09</v>
      </c>
      <c r="S511" s="96">
        <f t="shared" si="40"/>
        <v>12392</v>
      </c>
      <c r="T511" s="101">
        <v>59123.91</v>
      </c>
      <c r="U511" s="94" t="s">
        <v>232</v>
      </c>
      <c r="V511" s="95" t="s">
        <v>364</v>
      </c>
    </row>
    <row r="512" spans="1:22" s="5" customFormat="1" ht="16.5" customHeight="1">
      <c r="A512" s="59">
        <v>506</v>
      </c>
      <c r="B512" s="84" t="s">
        <v>973</v>
      </c>
      <c r="C512" s="107" t="s">
        <v>8</v>
      </c>
      <c r="D512" s="112" t="s">
        <v>361</v>
      </c>
      <c r="E512" s="4" t="s">
        <v>231</v>
      </c>
      <c r="F512" s="60">
        <v>44957</v>
      </c>
      <c r="G512" s="60">
        <v>45292</v>
      </c>
      <c r="H512" s="66">
        <v>160000</v>
      </c>
      <c r="I512" s="100">
        <v>26218.87</v>
      </c>
      <c r="J512" s="66">
        <v>25</v>
      </c>
      <c r="K512" s="98">
        <v>4592</v>
      </c>
      <c r="L512" s="3">
        <f t="shared" si="36"/>
        <v>11359.999999999998</v>
      </c>
      <c r="M512" s="3">
        <f t="shared" si="37"/>
        <v>2080</v>
      </c>
      <c r="N512" s="97">
        <v>4864</v>
      </c>
      <c r="O512" s="3">
        <f t="shared" si="38"/>
        <v>11344</v>
      </c>
      <c r="P512" s="3"/>
      <c r="Q512" s="3">
        <f t="shared" si="39"/>
        <v>34240</v>
      </c>
      <c r="R512" s="99">
        <v>35699.870000000003</v>
      </c>
      <c r="S512" s="96">
        <f t="shared" si="40"/>
        <v>24784</v>
      </c>
      <c r="T512" s="101">
        <v>124300.13</v>
      </c>
      <c r="U512" s="94" t="s">
        <v>232</v>
      </c>
      <c r="V512" s="95" t="s">
        <v>364</v>
      </c>
    </row>
    <row r="513" spans="1:22" s="5" customFormat="1">
      <c r="A513" s="59">
        <v>507</v>
      </c>
      <c r="B513" s="84" t="s">
        <v>322</v>
      </c>
      <c r="C513" s="107" t="s">
        <v>124</v>
      </c>
      <c r="D513" s="112" t="s">
        <v>970</v>
      </c>
      <c r="E513" s="4" t="s">
        <v>231</v>
      </c>
      <c r="F513" s="60">
        <v>44958</v>
      </c>
      <c r="G513" s="60">
        <v>45139</v>
      </c>
      <c r="H513" s="66">
        <v>60000</v>
      </c>
      <c r="I513" s="100">
        <v>3486.68</v>
      </c>
      <c r="J513" s="66">
        <v>25</v>
      </c>
      <c r="K513" s="98">
        <v>1722</v>
      </c>
      <c r="L513" s="3">
        <f t="shared" si="36"/>
        <v>4260</v>
      </c>
      <c r="M513" s="3">
        <f t="shared" si="37"/>
        <v>780</v>
      </c>
      <c r="N513" s="97">
        <v>1824</v>
      </c>
      <c r="O513" s="3">
        <f t="shared" si="38"/>
        <v>4254</v>
      </c>
      <c r="P513" s="3"/>
      <c r="Q513" s="3">
        <f t="shared" si="39"/>
        <v>12840</v>
      </c>
      <c r="R513" s="99">
        <v>7057.68</v>
      </c>
      <c r="S513" s="96">
        <f t="shared" si="40"/>
        <v>9294</v>
      </c>
      <c r="T513" s="101">
        <v>52942.32</v>
      </c>
      <c r="U513" s="94" t="s">
        <v>232</v>
      </c>
      <c r="V513" s="95" t="s">
        <v>364</v>
      </c>
    </row>
    <row r="514" spans="1:22" s="5" customFormat="1" ht="24">
      <c r="A514" s="59">
        <v>508</v>
      </c>
      <c r="B514" s="84" t="s">
        <v>501</v>
      </c>
      <c r="C514" s="107" t="s">
        <v>4</v>
      </c>
      <c r="D514" s="112" t="s">
        <v>239</v>
      </c>
      <c r="E514" s="4" t="s">
        <v>231</v>
      </c>
      <c r="F514" s="60">
        <v>44805</v>
      </c>
      <c r="G514" s="60">
        <v>44986</v>
      </c>
      <c r="H514" s="66">
        <v>80000</v>
      </c>
      <c r="I514" s="100">
        <v>7400.87</v>
      </c>
      <c r="J514" s="66">
        <v>25</v>
      </c>
      <c r="K514" s="98">
        <v>2296</v>
      </c>
      <c r="L514" s="3">
        <f t="shared" si="36"/>
        <v>5679.9999999999991</v>
      </c>
      <c r="M514" s="3">
        <f t="shared" si="37"/>
        <v>1040</v>
      </c>
      <c r="N514" s="97">
        <v>2432</v>
      </c>
      <c r="O514" s="3">
        <f t="shared" si="38"/>
        <v>5672</v>
      </c>
      <c r="P514" s="3"/>
      <c r="Q514" s="3">
        <f t="shared" si="39"/>
        <v>17120</v>
      </c>
      <c r="R514" s="99">
        <v>17335.13</v>
      </c>
      <c r="S514" s="96">
        <f t="shared" si="40"/>
        <v>12392</v>
      </c>
      <c r="T514" s="101">
        <v>62664.87</v>
      </c>
      <c r="U514" s="94" t="s">
        <v>232</v>
      </c>
      <c r="V514" s="95" t="s">
        <v>365</v>
      </c>
    </row>
    <row r="515" spans="1:22" s="5" customFormat="1" ht="24">
      <c r="A515" s="59">
        <v>509</v>
      </c>
      <c r="B515" s="84" t="s">
        <v>133</v>
      </c>
      <c r="C515" s="107" t="s">
        <v>21</v>
      </c>
      <c r="D515" s="112" t="s">
        <v>239</v>
      </c>
      <c r="E515" s="4" t="s">
        <v>231</v>
      </c>
      <c r="F515" s="60">
        <v>44896</v>
      </c>
      <c r="G515" s="60">
        <v>45078</v>
      </c>
      <c r="H515" s="66">
        <v>22440</v>
      </c>
      <c r="I515" s="100">
        <v>0</v>
      </c>
      <c r="J515" s="66">
        <v>25</v>
      </c>
      <c r="K515" s="98">
        <v>644.03</v>
      </c>
      <c r="L515" s="3">
        <f t="shared" si="36"/>
        <v>1593.2399999999998</v>
      </c>
      <c r="M515" s="3">
        <f t="shared" si="37"/>
        <v>291.71999999999997</v>
      </c>
      <c r="N515" s="97">
        <v>682.18</v>
      </c>
      <c r="O515" s="3">
        <f t="shared" si="38"/>
        <v>1590.9960000000001</v>
      </c>
      <c r="P515" s="3"/>
      <c r="Q515" s="3">
        <f t="shared" si="39"/>
        <v>4802.1659999999993</v>
      </c>
      <c r="R515" s="99">
        <v>1351.21</v>
      </c>
      <c r="S515" s="96">
        <f t="shared" si="40"/>
        <v>3475.9560000000001</v>
      </c>
      <c r="T515" s="101">
        <v>21088.79</v>
      </c>
      <c r="U515" s="94" t="s">
        <v>232</v>
      </c>
      <c r="V515" s="95" t="s">
        <v>365</v>
      </c>
    </row>
    <row r="516" spans="1:22" s="5" customFormat="1" ht="16.5" customHeight="1">
      <c r="A516" s="59">
        <v>510</v>
      </c>
      <c r="B516" s="84" t="s">
        <v>516</v>
      </c>
      <c r="C516" s="107" t="s">
        <v>77</v>
      </c>
      <c r="D516" s="112" t="s">
        <v>244</v>
      </c>
      <c r="E516" s="4" t="s">
        <v>231</v>
      </c>
      <c r="F516" s="60">
        <v>44805</v>
      </c>
      <c r="G516" s="60">
        <v>44986</v>
      </c>
      <c r="H516" s="66">
        <v>65000</v>
      </c>
      <c r="I516" s="100">
        <v>4427.58</v>
      </c>
      <c r="J516" s="66">
        <v>25</v>
      </c>
      <c r="K516" s="98">
        <v>1865.5</v>
      </c>
      <c r="L516" s="3">
        <f t="shared" si="36"/>
        <v>4615</v>
      </c>
      <c r="M516" s="3">
        <f t="shared" si="37"/>
        <v>845</v>
      </c>
      <c r="N516" s="97">
        <v>1976</v>
      </c>
      <c r="O516" s="3">
        <f t="shared" si="38"/>
        <v>4608.5</v>
      </c>
      <c r="P516" s="3"/>
      <c r="Q516" s="3">
        <f t="shared" si="39"/>
        <v>13910</v>
      </c>
      <c r="R516" s="99">
        <v>8294.08</v>
      </c>
      <c r="S516" s="96">
        <f t="shared" si="40"/>
        <v>10068.5</v>
      </c>
      <c r="T516" s="101">
        <v>56705.919999999998</v>
      </c>
      <c r="U516" s="94" t="s">
        <v>232</v>
      </c>
      <c r="V516" s="95" t="s">
        <v>364</v>
      </c>
    </row>
    <row r="517" spans="1:22" s="5" customFormat="1" ht="18" customHeight="1">
      <c r="A517" s="59">
        <v>511</v>
      </c>
      <c r="B517" s="84" t="s">
        <v>65</v>
      </c>
      <c r="C517" s="107" t="s">
        <v>21</v>
      </c>
      <c r="D517" s="112" t="s">
        <v>245</v>
      </c>
      <c r="E517" s="4" t="s">
        <v>231</v>
      </c>
      <c r="F517" s="60">
        <v>44835</v>
      </c>
      <c r="G517" s="60">
        <v>45017</v>
      </c>
      <c r="H517" s="66">
        <v>31000</v>
      </c>
      <c r="I517" s="100">
        <v>0</v>
      </c>
      <c r="J517" s="66">
        <v>25</v>
      </c>
      <c r="K517" s="98">
        <v>889.7</v>
      </c>
      <c r="L517" s="3">
        <f t="shared" si="36"/>
        <v>2201</v>
      </c>
      <c r="M517" s="3">
        <f t="shared" si="37"/>
        <v>403</v>
      </c>
      <c r="N517" s="97">
        <v>942.4</v>
      </c>
      <c r="O517" s="3">
        <f t="shared" si="38"/>
        <v>2197.9</v>
      </c>
      <c r="P517" s="3"/>
      <c r="Q517" s="3">
        <f t="shared" si="39"/>
        <v>6634</v>
      </c>
      <c r="R517" s="99">
        <v>1857.1</v>
      </c>
      <c r="S517" s="96">
        <f t="shared" si="40"/>
        <v>4801.8999999999996</v>
      </c>
      <c r="T517" s="101">
        <v>29142.9</v>
      </c>
      <c r="U517" s="94" t="s">
        <v>232</v>
      </c>
      <c r="V517" s="95" t="s">
        <v>364</v>
      </c>
    </row>
    <row r="518" spans="1:22" s="5" customFormat="1" ht="21" customHeight="1">
      <c r="A518" s="59">
        <v>512</v>
      </c>
      <c r="B518" s="84" t="s">
        <v>131</v>
      </c>
      <c r="C518" s="107" t="s">
        <v>9</v>
      </c>
      <c r="D518" s="112" t="s">
        <v>279</v>
      </c>
      <c r="E518" s="4" t="s">
        <v>231</v>
      </c>
      <c r="F518" s="60">
        <v>44805</v>
      </c>
      <c r="G518" s="60">
        <v>44986</v>
      </c>
      <c r="H518" s="66">
        <v>110000</v>
      </c>
      <c r="I518" s="100">
        <v>14457.62</v>
      </c>
      <c r="J518" s="66">
        <v>25</v>
      </c>
      <c r="K518" s="98">
        <v>3157</v>
      </c>
      <c r="L518" s="3">
        <f t="shared" si="36"/>
        <v>7809.9999999999991</v>
      </c>
      <c r="M518" s="3">
        <f t="shared" si="37"/>
        <v>1430</v>
      </c>
      <c r="N518" s="97">
        <v>3344</v>
      </c>
      <c r="O518" s="3">
        <f t="shared" si="38"/>
        <v>7799.0000000000009</v>
      </c>
      <c r="P518" s="3"/>
      <c r="Q518" s="3">
        <f t="shared" si="39"/>
        <v>23540</v>
      </c>
      <c r="R518" s="99">
        <v>20983.62</v>
      </c>
      <c r="S518" s="96">
        <f t="shared" si="40"/>
        <v>17039</v>
      </c>
      <c r="T518" s="101">
        <v>89016.38</v>
      </c>
      <c r="U518" s="94" t="s">
        <v>232</v>
      </c>
      <c r="V518" s="95" t="s">
        <v>364</v>
      </c>
    </row>
    <row r="519" spans="1:22" s="5" customFormat="1">
      <c r="A519" s="59">
        <v>513</v>
      </c>
      <c r="B519" s="84" t="s">
        <v>467</v>
      </c>
      <c r="C519" s="107" t="s">
        <v>30</v>
      </c>
      <c r="D519" s="112" t="s">
        <v>934</v>
      </c>
      <c r="E519" s="4" t="s">
        <v>231</v>
      </c>
      <c r="F519" s="60">
        <v>44958</v>
      </c>
      <c r="G519" s="60">
        <v>45139</v>
      </c>
      <c r="H519" s="66">
        <v>20000</v>
      </c>
      <c r="I519" s="100">
        <v>0</v>
      </c>
      <c r="J519" s="66">
        <v>25</v>
      </c>
      <c r="K519" s="98">
        <v>574</v>
      </c>
      <c r="L519" s="3">
        <f t="shared" si="36"/>
        <v>1419.9999999999998</v>
      </c>
      <c r="M519" s="3">
        <f t="shared" si="37"/>
        <v>260</v>
      </c>
      <c r="N519" s="97">
        <v>608</v>
      </c>
      <c r="O519" s="3">
        <f t="shared" si="38"/>
        <v>1418</v>
      </c>
      <c r="P519" s="3"/>
      <c r="Q519" s="3">
        <f t="shared" si="39"/>
        <v>4280</v>
      </c>
      <c r="R519" s="99">
        <v>1207</v>
      </c>
      <c r="S519" s="96">
        <f t="shared" si="40"/>
        <v>3098</v>
      </c>
      <c r="T519" s="101">
        <v>18793</v>
      </c>
      <c r="U519" s="94" t="s">
        <v>232</v>
      </c>
      <c r="V519" s="95" t="s">
        <v>364</v>
      </c>
    </row>
    <row r="520" spans="1:22" s="5" customFormat="1" ht="24">
      <c r="A520" s="59">
        <v>514</v>
      </c>
      <c r="B520" s="84" t="s">
        <v>452</v>
      </c>
      <c r="C520" s="107" t="s">
        <v>122</v>
      </c>
      <c r="D520" s="112" t="s">
        <v>247</v>
      </c>
      <c r="E520" s="4" t="s">
        <v>231</v>
      </c>
      <c r="F520" s="60">
        <v>44835</v>
      </c>
      <c r="G520" s="60">
        <v>45017</v>
      </c>
      <c r="H520" s="66">
        <v>60000</v>
      </c>
      <c r="I520" s="100">
        <v>3486.68</v>
      </c>
      <c r="J520" s="66">
        <v>25</v>
      </c>
      <c r="K520" s="98">
        <v>1722</v>
      </c>
      <c r="L520" s="3">
        <f t="shared" ref="L520:L583" si="41">H520*0.071</f>
        <v>4260</v>
      </c>
      <c r="M520" s="3">
        <f t="shared" ref="M520:M583" si="42">H520*0.013</f>
        <v>780</v>
      </c>
      <c r="N520" s="97">
        <v>1824</v>
      </c>
      <c r="O520" s="3">
        <f t="shared" ref="O520:O583" si="43">H520*0.0709</f>
        <v>4254</v>
      </c>
      <c r="P520" s="3"/>
      <c r="Q520" s="3">
        <f t="shared" ref="Q520:Q583" si="44">SUM(K520:P520)</f>
        <v>12840</v>
      </c>
      <c r="R520" s="99">
        <v>7057.68</v>
      </c>
      <c r="S520" s="96">
        <f t="shared" si="40"/>
        <v>9294</v>
      </c>
      <c r="T520" s="101">
        <v>52942.32</v>
      </c>
      <c r="U520" s="94" t="s">
        <v>232</v>
      </c>
      <c r="V520" s="95" t="s">
        <v>364</v>
      </c>
    </row>
    <row r="521" spans="1:22" s="5" customFormat="1">
      <c r="A521" s="59">
        <v>515</v>
      </c>
      <c r="B521" s="84" t="s">
        <v>564</v>
      </c>
      <c r="C521" s="107" t="s">
        <v>122</v>
      </c>
      <c r="D521" s="112" t="s">
        <v>893</v>
      </c>
      <c r="E521" s="4" t="s">
        <v>231</v>
      </c>
      <c r="F521" s="60">
        <v>44835</v>
      </c>
      <c r="G521" s="60">
        <v>45017</v>
      </c>
      <c r="H521" s="66">
        <v>60000</v>
      </c>
      <c r="I521" s="100">
        <v>3486.68</v>
      </c>
      <c r="J521" s="66">
        <v>25</v>
      </c>
      <c r="K521" s="98">
        <v>1722</v>
      </c>
      <c r="L521" s="3">
        <f t="shared" si="41"/>
        <v>4260</v>
      </c>
      <c r="M521" s="3">
        <f t="shared" si="42"/>
        <v>780</v>
      </c>
      <c r="N521" s="97">
        <v>1824</v>
      </c>
      <c r="O521" s="3">
        <f t="shared" si="43"/>
        <v>4254</v>
      </c>
      <c r="P521" s="3"/>
      <c r="Q521" s="3">
        <f t="shared" si="44"/>
        <v>12840</v>
      </c>
      <c r="R521" s="99">
        <v>9012.66</v>
      </c>
      <c r="S521" s="96">
        <f t="shared" si="40"/>
        <v>9294</v>
      </c>
      <c r="T521" s="101">
        <v>50987.34</v>
      </c>
      <c r="U521" s="94" t="s">
        <v>232</v>
      </c>
      <c r="V521" s="95" t="s">
        <v>364</v>
      </c>
    </row>
    <row r="522" spans="1:22" s="5" customFormat="1" ht="22.5" customHeight="1">
      <c r="A522" s="59">
        <v>516</v>
      </c>
      <c r="B522" s="84" t="s">
        <v>634</v>
      </c>
      <c r="C522" s="107" t="s">
        <v>349</v>
      </c>
      <c r="D522" s="112" t="s">
        <v>240</v>
      </c>
      <c r="E522" s="4" t="s">
        <v>231</v>
      </c>
      <c r="F522" s="60">
        <v>44866</v>
      </c>
      <c r="G522" s="60">
        <v>45047</v>
      </c>
      <c r="H522" s="66">
        <v>70000</v>
      </c>
      <c r="I522" s="100">
        <v>5368.48</v>
      </c>
      <c r="J522" s="66">
        <v>25</v>
      </c>
      <c r="K522" s="98">
        <v>2009</v>
      </c>
      <c r="L522" s="3">
        <f t="shared" si="41"/>
        <v>4970</v>
      </c>
      <c r="M522" s="3">
        <f t="shared" si="42"/>
        <v>910</v>
      </c>
      <c r="N522" s="97">
        <v>2128</v>
      </c>
      <c r="O522" s="3">
        <f t="shared" si="43"/>
        <v>4963</v>
      </c>
      <c r="P522" s="3"/>
      <c r="Q522" s="3">
        <f t="shared" si="44"/>
        <v>14980</v>
      </c>
      <c r="R522" s="99">
        <v>9530.48</v>
      </c>
      <c r="S522" s="96">
        <f t="shared" si="40"/>
        <v>10843</v>
      </c>
      <c r="T522" s="101">
        <v>60469.52</v>
      </c>
      <c r="U522" s="94" t="s">
        <v>232</v>
      </c>
      <c r="V522" s="95" t="s">
        <v>364</v>
      </c>
    </row>
    <row r="523" spans="1:22" s="5" customFormat="1">
      <c r="A523" s="59">
        <v>517</v>
      </c>
      <c r="B523" s="84" t="s">
        <v>332</v>
      </c>
      <c r="C523" s="107" t="s">
        <v>30</v>
      </c>
      <c r="D523" s="112" t="s">
        <v>754</v>
      </c>
      <c r="E523" s="4" t="s">
        <v>231</v>
      </c>
      <c r="F523" s="60">
        <v>44927</v>
      </c>
      <c r="G523" s="60">
        <v>45108</v>
      </c>
      <c r="H523" s="66">
        <v>20000</v>
      </c>
      <c r="I523" s="100">
        <v>0</v>
      </c>
      <c r="J523" s="66">
        <v>25</v>
      </c>
      <c r="K523" s="98">
        <v>574</v>
      </c>
      <c r="L523" s="3">
        <f t="shared" si="41"/>
        <v>1419.9999999999998</v>
      </c>
      <c r="M523" s="3">
        <f t="shared" si="42"/>
        <v>260</v>
      </c>
      <c r="N523" s="97">
        <v>608</v>
      </c>
      <c r="O523" s="3">
        <f t="shared" si="43"/>
        <v>1418</v>
      </c>
      <c r="P523" s="3"/>
      <c r="Q523" s="3">
        <f t="shared" si="44"/>
        <v>4280</v>
      </c>
      <c r="R523" s="99">
        <v>1207</v>
      </c>
      <c r="S523" s="96">
        <f t="shared" si="40"/>
        <v>3098</v>
      </c>
      <c r="T523" s="101">
        <v>18793</v>
      </c>
      <c r="U523" s="94" t="s">
        <v>232</v>
      </c>
      <c r="V523" s="95" t="s">
        <v>364</v>
      </c>
    </row>
    <row r="524" spans="1:22" s="5" customFormat="1">
      <c r="A524" s="59">
        <v>518</v>
      </c>
      <c r="B524" s="84" t="s">
        <v>608</v>
      </c>
      <c r="C524" s="107" t="s">
        <v>30</v>
      </c>
      <c r="D524" s="112" t="s">
        <v>902</v>
      </c>
      <c r="E524" s="4" t="s">
        <v>231</v>
      </c>
      <c r="F524" s="60">
        <v>44835</v>
      </c>
      <c r="G524" s="60">
        <v>45017</v>
      </c>
      <c r="H524" s="66">
        <v>20000</v>
      </c>
      <c r="I524" s="100">
        <v>0</v>
      </c>
      <c r="J524" s="66">
        <v>25</v>
      </c>
      <c r="K524" s="98">
        <v>574</v>
      </c>
      <c r="L524" s="3">
        <f t="shared" si="41"/>
        <v>1419.9999999999998</v>
      </c>
      <c r="M524" s="3">
        <f t="shared" si="42"/>
        <v>260</v>
      </c>
      <c r="N524" s="97">
        <v>608</v>
      </c>
      <c r="O524" s="3">
        <f t="shared" si="43"/>
        <v>1418</v>
      </c>
      <c r="P524" s="3"/>
      <c r="Q524" s="3">
        <f t="shared" si="44"/>
        <v>4280</v>
      </c>
      <c r="R524" s="99">
        <v>1207</v>
      </c>
      <c r="S524" s="96">
        <f t="shared" si="40"/>
        <v>3098</v>
      </c>
      <c r="T524" s="101">
        <v>18793</v>
      </c>
      <c r="U524" s="94" t="s">
        <v>232</v>
      </c>
      <c r="V524" s="95" t="s">
        <v>364</v>
      </c>
    </row>
    <row r="525" spans="1:22" s="5" customFormat="1">
      <c r="A525" s="59">
        <v>519</v>
      </c>
      <c r="B525" s="84" t="s">
        <v>168</v>
      </c>
      <c r="C525" s="107" t="s">
        <v>30</v>
      </c>
      <c r="D525" s="112" t="s">
        <v>754</v>
      </c>
      <c r="E525" s="4" t="s">
        <v>231</v>
      </c>
      <c r="F525" s="60">
        <v>44805</v>
      </c>
      <c r="G525" s="60">
        <v>44986</v>
      </c>
      <c r="H525" s="66">
        <v>20000</v>
      </c>
      <c r="I525" s="100">
        <v>0</v>
      </c>
      <c r="J525" s="66">
        <v>25</v>
      </c>
      <c r="K525" s="98">
        <v>574</v>
      </c>
      <c r="L525" s="3">
        <f t="shared" si="41"/>
        <v>1419.9999999999998</v>
      </c>
      <c r="M525" s="3">
        <f t="shared" si="42"/>
        <v>260</v>
      </c>
      <c r="N525" s="97">
        <v>608</v>
      </c>
      <c r="O525" s="3">
        <f t="shared" si="43"/>
        <v>1418</v>
      </c>
      <c r="P525" s="3"/>
      <c r="Q525" s="3">
        <f t="shared" si="44"/>
        <v>4280</v>
      </c>
      <c r="R525" s="99">
        <v>1207</v>
      </c>
      <c r="S525" s="96">
        <f t="shared" si="40"/>
        <v>3098</v>
      </c>
      <c r="T525" s="101">
        <v>18793</v>
      </c>
      <c r="U525" s="94" t="s">
        <v>232</v>
      </c>
      <c r="V525" s="95" t="s">
        <v>364</v>
      </c>
    </row>
    <row r="526" spans="1:22" s="5" customFormat="1" ht="18" customHeight="1">
      <c r="A526" s="59">
        <v>520</v>
      </c>
      <c r="B526" s="84" t="s">
        <v>690</v>
      </c>
      <c r="C526" s="107" t="s">
        <v>700</v>
      </c>
      <c r="D526" s="112" t="s">
        <v>361</v>
      </c>
      <c r="E526" s="4" t="s">
        <v>231</v>
      </c>
      <c r="F526" s="60">
        <v>44958</v>
      </c>
      <c r="G526" s="60">
        <v>45139</v>
      </c>
      <c r="H526" s="66">
        <v>50000</v>
      </c>
      <c r="I526" s="100">
        <v>1854</v>
      </c>
      <c r="J526" s="66">
        <v>25</v>
      </c>
      <c r="K526" s="98">
        <v>1435</v>
      </c>
      <c r="L526" s="3">
        <f t="shared" si="41"/>
        <v>3549.9999999999995</v>
      </c>
      <c r="M526" s="3">
        <f t="shared" si="42"/>
        <v>650</v>
      </c>
      <c r="N526" s="97">
        <v>1520</v>
      </c>
      <c r="O526" s="3">
        <f t="shared" si="43"/>
        <v>3545.0000000000005</v>
      </c>
      <c r="P526" s="3"/>
      <c r="Q526" s="3">
        <f t="shared" si="44"/>
        <v>10700</v>
      </c>
      <c r="R526" s="99">
        <v>4934</v>
      </c>
      <c r="S526" s="96">
        <f t="shared" si="40"/>
        <v>7745</v>
      </c>
      <c r="T526" s="101">
        <v>45066</v>
      </c>
      <c r="U526" s="94" t="s">
        <v>232</v>
      </c>
      <c r="V526" s="95" t="s">
        <v>365</v>
      </c>
    </row>
    <row r="527" spans="1:22" s="5" customFormat="1" ht="24.75" customHeight="1">
      <c r="A527" s="59">
        <v>521</v>
      </c>
      <c r="B527" s="84" t="s">
        <v>881</v>
      </c>
      <c r="C527" s="107" t="s">
        <v>30</v>
      </c>
      <c r="D527" s="112" t="s">
        <v>264</v>
      </c>
      <c r="E527" s="4" t="s">
        <v>231</v>
      </c>
      <c r="F527" s="60">
        <v>44866</v>
      </c>
      <c r="G527" s="60">
        <v>45078</v>
      </c>
      <c r="H527" s="66">
        <v>25000</v>
      </c>
      <c r="I527" s="100">
        <v>0</v>
      </c>
      <c r="J527" s="66">
        <v>25</v>
      </c>
      <c r="K527" s="98">
        <v>717.5</v>
      </c>
      <c r="L527" s="3">
        <f t="shared" si="41"/>
        <v>1774.9999999999998</v>
      </c>
      <c r="M527" s="3">
        <f t="shared" si="42"/>
        <v>325</v>
      </c>
      <c r="N527" s="97">
        <v>760</v>
      </c>
      <c r="O527" s="3">
        <f t="shared" si="43"/>
        <v>1772.5000000000002</v>
      </c>
      <c r="P527" s="3"/>
      <c r="Q527" s="3">
        <f t="shared" si="44"/>
        <v>5350</v>
      </c>
      <c r="R527" s="99">
        <v>1502.5</v>
      </c>
      <c r="S527" s="96">
        <f t="shared" si="40"/>
        <v>3872.5</v>
      </c>
      <c r="T527" s="101">
        <v>23497.5</v>
      </c>
      <c r="U527" s="94" t="s">
        <v>232</v>
      </c>
      <c r="V527" s="95" t="s">
        <v>365</v>
      </c>
    </row>
    <row r="528" spans="1:22" s="5" customFormat="1" ht="20.25" customHeight="1">
      <c r="A528" s="59">
        <v>522</v>
      </c>
      <c r="B528" s="84" t="s">
        <v>644</v>
      </c>
      <c r="C528" s="107" t="s">
        <v>77</v>
      </c>
      <c r="D528" s="112" t="s">
        <v>361</v>
      </c>
      <c r="E528" s="4" t="s">
        <v>231</v>
      </c>
      <c r="F528" s="60">
        <v>44866</v>
      </c>
      <c r="G528" s="60">
        <v>45047</v>
      </c>
      <c r="H528" s="66">
        <v>71500</v>
      </c>
      <c r="I528" s="100">
        <v>5650.75</v>
      </c>
      <c r="J528" s="66">
        <v>25</v>
      </c>
      <c r="K528" s="98">
        <v>2052.0500000000002</v>
      </c>
      <c r="L528" s="3">
        <f t="shared" si="41"/>
        <v>5076.5</v>
      </c>
      <c r="M528" s="3">
        <f t="shared" si="42"/>
        <v>929.5</v>
      </c>
      <c r="N528" s="97">
        <v>2173.6</v>
      </c>
      <c r="O528" s="3">
        <f t="shared" si="43"/>
        <v>5069.3500000000004</v>
      </c>
      <c r="P528" s="3"/>
      <c r="Q528" s="3">
        <f t="shared" si="44"/>
        <v>15301</v>
      </c>
      <c r="R528" s="99">
        <v>9901.4</v>
      </c>
      <c r="S528" s="96">
        <f t="shared" si="40"/>
        <v>11075.35</v>
      </c>
      <c r="T528" s="101">
        <v>61598.6</v>
      </c>
      <c r="U528" s="94" t="s">
        <v>232</v>
      </c>
      <c r="V528" s="95" t="s">
        <v>365</v>
      </c>
    </row>
    <row r="529" spans="1:22" s="5" customFormat="1">
      <c r="A529" s="59">
        <v>523</v>
      </c>
      <c r="B529" s="84" t="s">
        <v>167</v>
      </c>
      <c r="C529" s="107" t="s">
        <v>30</v>
      </c>
      <c r="D529" s="112" t="s">
        <v>949</v>
      </c>
      <c r="E529" s="4" t="s">
        <v>231</v>
      </c>
      <c r="F529" s="60">
        <v>44805</v>
      </c>
      <c r="G529" s="60">
        <v>44986</v>
      </c>
      <c r="H529" s="66">
        <v>20000</v>
      </c>
      <c r="I529" s="100">
        <v>0</v>
      </c>
      <c r="J529" s="66">
        <v>25</v>
      </c>
      <c r="K529" s="98">
        <v>574</v>
      </c>
      <c r="L529" s="3">
        <f t="shared" si="41"/>
        <v>1419.9999999999998</v>
      </c>
      <c r="M529" s="3">
        <f t="shared" si="42"/>
        <v>260</v>
      </c>
      <c r="N529" s="97">
        <v>608</v>
      </c>
      <c r="O529" s="3">
        <f t="shared" si="43"/>
        <v>1418</v>
      </c>
      <c r="P529" s="3"/>
      <c r="Q529" s="3">
        <f t="shared" si="44"/>
        <v>4280</v>
      </c>
      <c r="R529" s="99">
        <v>1207</v>
      </c>
      <c r="S529" s="96">
        <f t="shared" si="40"/>
        <v>3098</v>
      </c>
      <c r="T529" s="101">
        <v>18793</v>
      </c>
      <c r="U529" s="94" t="s">
        <v>232</v>
      </c>
      <c r="V529" s="95" t="s">
        <v>364</v>
      </c>
    </row>
    <row r="530" spans="1:22" s="5" customFormat="1" ht="24">
      <c r="A530" s="59">
        <v>524</v>
      </c>
      <c r="B530" s="84" t="s">
        <v>635</v>
      </c>
      <c r="C530" s="107" t="s">
        <v>122</v>
      </c>
      <c r="D530" s="112" t="s">
        <v>279</v>
      </c>
      <c r="E530" s="4" t="s">
        <v>231</v>
      </c>
      <c r="F530" s="60">
        <v>44866</v>
      </c>
      <c r="G530" s="60">
        <v>45047</v>
      </c>
      <c r="H530" s="66">
        <v>60000</v>
      </c>
      <c r="I530" s="100">
        <v>3486.68</v>
      </c>
      <c r="J530" s="66">
        <v>25</v>
      </c>
      <c r="K530" s="98">
        <v>1722</v>
      </c>
      <c r="L530" s="3">
        <f t="shared" si="41"/>
        <v>4260</v>
      </c>
      <c r="M530" s="3">
        <f t="shared" si="42"/>
        <v>780</v>
      </c>
      <c r="N530" s="97">
        <v>1824</v>
      </c>
      <c r="O530" s="3">
        <f t="shared" si="43"/>
        <v>4254</v>
      </c>
      <c r="P530" s="3"/>
      <c r="Q530" s="3">
        <f t="shared" si="44"/>
        <v>12840</v>
      </c>
      <c r="R530" s="99">
        <v>7057.68</v>
      </c>
      <c r="S530" s="96">
        <f t="shared" si="40"/>
        <v>9294</v>
      </c>
      <c r="T530" s="101">
        <v>52942.32</v>
      </c>
      <c r="U530" s="94" t="s">
        <v>232</v>
      </c>
      <c r="V530" s="95" t="s">
        <v>364</v>
      </c>
    </row>
    <row r="531" spans="1:22" s="5" customFormat="1">
      <c r="A531" s="59">
        <v>525</v>
      </c>
      <c r="B531" s="84" t="s">
        <v>211</v>
      </c>
      <c r="C531" s="107" t="s">
        <v>30</v>
      </c>
      <c r="D531" s="112" t="s">
        <v>974</v>
      </c>
      <c r="E531" s="4" t="s">
        <v>231</v>
      </c>
      <c r="F531" s="60">
        <v>44835</v>
      </c>
      <c r="G531" s="60">
        <v>45017</v>
      </c>
      <c r="H531" s="66">
        <v>20000</v>
      </c>
      <c r="I531" s="100">
        <v>0</v>
      </c>
      <c r="J531" s="66">
        <v>25</v>
      </c>
      <c r="K531" s="98">
        <v>574</v>
      </c>
      <c r="L531" s="3">
        <f t="shared" si="41"/>
        <v>1419.9999999999998</v>
      </c>
      <c r="M531" s="3">
        <f t="shared" si="42"/>
        <v>260</v>
      </c>
      <c r="N531" s="97">
        <v>608</v>
      </c>
      <c r="O531" s="3">
        <f t="shared" si="43"/>
        <v>1418</v>
      </c>
      <c r="P531" s="3"/>
      <c r="Q531" s="3">
        <f t="shared" si="44"/>
        <v>4280</v>
      </c>
      <c r="R531" s="99">
        <v>1207</v>
      </c>
      <c r="S531" s="96">
        <f t="shared" si="40"/>
        <v>3098</v>
      </c>
      <c r="T531" s="101">
        <v>18793</v>
      </c>
      <c r="U531" s="94" t="s">
        <v>232</v>
      </c>
      <c r="V531" s="95" t="s">
        <v>364</v>
      </c>
    </row>
    <row r="532" spans="1:22" s="5" customFormat="1">
      <c r="A532" s="59">
        <v>526</v>
      </c>
      <c r="B532" s="84" t="s">
        <v>846</v>
      </c>
      <c r="C532" s="107" t="s">
        <v>858</v>
      </c>
      <c r="D532" s="112" t="s">
        <v>251</v>
      </c>
      <c r="E532" s="4" t="s">
        <v>231</v>
      </c>
      <c r="F532" s="60">
        <v>44866</v>
      </c>
      <c r="G532" s="60">
        <v>45078</v>
      </c>
      <c r="H532" s="66">
        <v>130000</v>
      </c>
      <c r="I532" s="100">
        <v>19162.12</v>
      </c>
      <c r="J532" s="66">
        <v>25</v>
      </c>
      <c r="K532" s="98">
        <v>3731</v>
      </c>
      <c r="L532" s="3">
        <f t="shared" si="41"/>
        <v>9230</v>
      </c>
      <c r="M532" s="3">
        <f t="shared" si="42"/>
        <v>1690</v>
      </c>
      <c r="N532" s="97">
        <v>3952</v>
      </c>
      <c r="O532" s="3">
        <f t="shared" si="43"/>
        <v>9217</v>
      </c>
      <c r="P532" s="3"/>
      <c r="Q532" s="3">
        <f t="shared" si="44"/>
        <v>27820</v>
      </c>
      <c r="R532" s="99">
        <v>26870.12</v>
      </c>
      <c r="S532" s="96">
        <f t="shared" si="40"/>
        <v>20137</v>
      </c>
      <c r="T532" s="101">
        <v>103129.88</v>
      </c>
      <c r="U532" s="94" t="s">
        <v>232</v>
      </c>
      <c r="V532" s="95" t="s">
        <v>364</v>
      </c>
    </row>
    <row r="533" spans="1:22" s="5" customFormat="1">
      <c r="A533" s="59">
        <v>527</v>
      </c>
      <c r="B533" s="84" t="s">
        <v>294</v>
      </c>
      <c r="C533" s="107" t="s">
        <v>30</v>
      </c>
      <c r="D533" s="112" t="s">
        <v>934</v>
      </c>
      <c r="E533" s="4" t="s">
        <v>231</v>
      </c>
      <c r="F533" s="60">
        <v>44805</v>
      </c>
      <c r="G533" s="60">
        <v>44986</v>
      </c>
      <c r="H533" s="66">
        <v>20000</v>
      </c>
      <c r="I533" s="100">
        <v>0</v>
      </c>
      <c r="J533" s="66">
        <v>25</v>
      </c>
      <c r="K533" s="98">
        <v>574</v>
      </c>
      <c r="L533" s="3">
        <f t="shared" si="41"/>
        <v>1419.9999999999998</v>
      </c>
      <c r="M533" s="3">
        <f t="shared" si="42"/>
        <v>260</v>
      </c>
      <c r="N533" s="97">
        <v>608</v>
      </c>
      <c r="O533" s="3">
        <f t="shared" si="43"/>
        <v>1418</v>
      </c>
      <c r="P533" s="3"/>
      <c r="Q533" s="3">
        <f t="shared" si="44"/>
        <v>4280</v>
      </c>
      <c r="R533" s="99">
        <v>1207</v>
      </c>
      <c r="S533" s="96">
        <f t="shared" si="40"/>
        <v>3098</v>
      </c>
      <c r="T533" s="101">
        <v>18793</v>
      </c>
      <c r="U533" s="94" t="s">
        <v>232</v>
      </c>
      <c r="V533" s="95" t="s">
        <v>364</v>
      </c>
    </row>
    <row r="534" spans="1:22" s="5" customFormat="1" ht="24">
      <c r="A534" s="59">
        <v>528</v>
      </c>
      <c r="B534" s="84" t="s">
        <v>792</v>
      </c>
      <c r="C534" s="107" t="s">
        <v>30</v>
      </c>
      <c r="D534" s="112" t="s">
        <v>279</v>
      </c>
      <c r="E534" s="4" t="s">
        <v>231</v>
      </c>
      <c r="F534" s="60">
        <v>44805</v>
      </c>
      <c r="G534" s="60">
        <v>45017</v>
      </c>
      <c r="H534" s="66">
        <v>40000</v>
      </c>
      <c r="I534" s="100">
        <v>442.65</v>
      </c>
      <c r="J534" s="66">
        <v>25</v>
      </c>
      <c r="K534" s="98">
        <v>1148</v>
      </c>
      <c r="L534" s="3">
        <f t="shared" si="41"/>
        <v>2839.9999999999995</v>
      </c>
      <c r="M534" s="3">
        <f t="shared" si="42"/>
        <v>520</v>
      </c>
      <c r="N534" s="97">
        <v>1216</v>
      </c>
      <c r="O534" s="3">
        <f t="shared" si="43"/>
        <v>2836</v>
      </c>
      <c r="P534" s="3"/>
      <c r="Q534" s="3">
        <f t="shared" si="44"/>
        <v>8560</v>
      </c>
      <c r="R534" s="99">
        <v>2831.65</v>
      </c>
      <c r="S534" s="96">
        <f t="shared" si="40"/>
        <v>6196</v>
      </c>
      <c r="T534" s="101">
        <v>37168.35</v>
      </c>
      <c r="U534" s="94" t="s">
        <v>232</v>
      </c>
      <c r="V534" s="95" t="s">
        <v>364</v>
      </c>
    </row>
    <row r="535" spans="1:22" s="5" customFormat="1" ht="24">
      <c r="A535" s="59">
        <v>529</v>
      </c>
      <c r="B535" s="84" t="s">
        <v>691</v>
      </c>
      <c r="C535" s="107" t="s">
        <v>348</v>
      </c>
      <c r="D535" s="112" t="s">
        <v>283</v>
      </c>
      <c r="E535" s="4" t="s">
        <v>231</v>
      </c>
      <c r="F535" s="60">
        <v>44958</v>
      </c>
      <c r="G535" s="60">
        <v>45139</v>
      </c>
      <c r="H535" s="66">
        <v>50000</v>
      </c>
      <c r="I535" s="100">
        <v>1400.27</v>
      </c>
      <c r="J535" s="66">
        <v>25</v>
      </c>
      <c r="K535" s="98">
        <v>1435</v>
      </c>
      <c r="L535" s="3">
        <f t="shared" si="41"/>
        <v>3549.9999999999995</v>
      </c>
      <c r="M535" s="3">
        <f t="shared" si="42"/>
        <v>650</v>
      </c>
      <c r="N535" s="97">
        <v>1520</v>
      </c>
      <c r="O535" s="3">
        <f t="shared" si="43"/>
        <v>3545.0000000000005</v>
      </c>
      <c r="P535" s="3"/>
      <c r="Q535" s="3">
        <f t="shared" si="44"/>
        <v>10700</v>
      </c>
      <c r="R535" s="99">
        <v>7405.17</v>
      </c>
      <c r="S535" s="96">
        <f t="shared" si="40"/>
        <v>7745</v>
      </c>
      <c r="T535" s="101">
        <v>42594.83</v>
      </c>
      <c r="U535" s="94" t="s">
        <v>232</v>
      </c>
      <c r="V535" s="95" t="s">
        <v>364</v>
      </c>
    </row>
    <row r="536" spans="1:22" s="5" customFormat="1">
      <c r="A536" s="59">
        <v>530</v>
      </c>
      <c r="B536" s="84" t="s">
        <v>692</v>
      </c>
      <c r="C536" s="107" t="s">
        <v>30</v>
      </c>
      <c r="D536" s="112" t="s">
        <v>704</v>
      </c>
      <c r="E536" s="4" t="s">
        <v>231</v>
      </c>
      <c r="F536" s="60">
        <v>44958</v>
      </c>
      <c r="G536" s="60">
        <v>45139</v>
      </c>
      <c r="H536" s="66">
        <v>20000</v>
      </c>
      <c r="I536" s="100">
        <v>0</v>
      </c>
      <c r="J536" s="66">
        <v>25</v>
      </c>
      <c r="K536" s="98">
        <v>574</v>
      </c>
      <c r="L536" s="3">
        <f t="shared" si="41"/>
        <v>1419.9999999999998</v>
      </c>
      <c r="M536" s="3">
        <f t="shared" si="42"/>
        <v>260</v>
      </c>
      <c r="N536" s="97">
        <v>608</v>
      </c>
      <c r="O536" s="3">
        <f t="shared" si="43"/>
        <v>1418</v>
      </c>
      <c r="P536" s="3"/>
      <c r="Q536" s="3">
        <f t="shared" si="44"/>
        <v>4280</v>
      </c>
      <c r="R536" s="99">
        <v>1207</v>
      </c>
      <c r="S536" s="96">
        <f t="shared" si="40"/>
        <v>3098</v>
      </c>
      <c r="T536" s="101">
        <v>18793</v>
      </c>
      <c r="U536" s="94" t="s">
        <v>232</v>
      </c>
      <c r="V536" s="95" t="s">
        <v>364</v>
      </c>
    </row>
    <row r="537" spans="1:22" s="5" customFormat="1">
      <c r="A537" s="59">
        <v>531</v>
      </c>
      <c r="B537" s="84" t="s">
        <v>149</v>
      </c>
      <c r="C537" s="107" t="s">
        <v>30</v>
      </c>
      <c r="D537" s="112" t="s">
        <v>927</v>
      </c>
      <c r="E537" s="4" t="s">
        <v>231</v>
      </c>
      <c r="F537" s="60">
        <v>44805</v>
      </c>
      <c r="G537" s="60">
        <v>44986</v>
      </c>
      <c r="H537" s="66">
        <v>20000</v>
      </c>
      <c r="I537" s="100">
        <v>0</v>
      </c>
      <c r="J537" s="66">
        <v>25</v>
      </c>
      <c r="K537" s="98">
        <v>574</v>
      </c>
      <c r="L537" s="3">
        <f t="shared" si="41"/>
        <v>1419.9999999999998</v>
      </c>
      <c r="M537" s="3">
        <f t="shared" si="42"/>
        <v>260</v>
      </c>
      <c r="N537" s="97">
        <v>608</v>
      </c>
      <c r="O537" s="3">
        <f t="shared" si="43"/>
        <v>1418</v>
      </c>
      <c r="P537" s="3"/>
      <c r="Q537" s="3">
        <f t="shared" si="44"/>
        <v>4280</v>
      </c>
      <c r="R537" s="99">
        <v>1207</v>
      </c>
      <c r="S537" s="96">
        <f t="shared" si="40"/>
        <v>3098</v>
      </c>
      <c r="T537" s="101">
        <v>18793</v>
      </c>
      <c r="U537" s="94" t="s">
        <v>232</v>
      </c>
      <c r="V537" s="95" t="s">
        <v>364</v>
      </c>
    </row>
    <row r="538" spans="1:22" s="5" customFormat="1">
      <c r="A538" s="59">
        <v>532</v>
      </c>
      <c r="B538" s="84" t="s">
        <v>511</v>
      </c>
      <c r="C538" s="107" t="s">
        <v>19</v>
      </c>
      <c r="D538" s="112" t="s">
        <v>950</v>
      </c>
      <c r="E538" s="4" t="s">
        <v>231</v>
      </c>
      <c r="F538" s="60">
        <v>44896</v>
      </c>
      <c r="G538" s="60">
        <v>45078</v>
      </c>
      <c r="H538" s="66">
        <v>30000</v>
      </c>
      <c r="I538" s="100">
        <v>0</v>
      </c>
      <c r="J538" s="66">
        <v>25</v>
      </c>
      <c r="K538" s="98">
        <v>861</v>
      </c>
      <c r="L538" s="3">
        <f t="shared" si="41"/>
        <v>2130</v>
      </c>
      <c r="M538" s="3">
        <f t="shared" si="42"/>
        <v>390</v>
      </c>
      <c r="N538" s="97">
        <v>912</v>
      </c>
      <c r="O538" s="3">
        <f t="shared" si="43"/>
        <v>2127</v>
      </c>
      <c r="P538" s="3"/>
      <c r="Q538" s="3">
        <f t="shared" si="44"/>
        <v>6420</v>
      </c>
      <c r="R538" s="99">
        <v>1898</v>
      </c>
      <c r="S538" s="96">
        <f t="shared" si="40"/>
        <v>4647</v>
      </c>
      <c r="T538" s="101">
        <v>28102</v>
      </c>
      <c r="U538" s="94" t="s">
        <v>232</v>
      </c>
      <c r="V538" s="95" t="s">
        <v>364</v>
      </c>
    </row>
    <row r="539" spans="1:22" s="5" customFormat="1">
      <c r="A539" s="59">
        <v>533</v>
      </c>
      <c r="B539" s="84" t="s">
        <v>487</v>
      </c>
      <c r="C539" s="107" t="s">
        <v>30</v>
      </c>
      <c r="D539" s="112" t="s">
        <v>964</v>
      </c>
      <c r="E539" s="4" t="s">
        <v>231</v>
      </c>
      <c r="F539" s="60">
        <v>44896</v>
      </c>
      <c r="G539" s="60">
        <v>45078</v>
      </c>
      <c r="H539" s="66">
        <v>20000</v>
      </c>
      <c r="I539" s="100">
        <v>0</v>
      </c>
      <c r="J539" s="66">
        <v>25</v>
      </c>
      <c r="K539" s="98">
        <v>574</v>
      </c>
      <c r="L539" s="3">
        <f t="shared" si="41"/>
        <v>1419.9999999999998</v>
      </c>
      <c r="M539" s="3">
        <f t="shared" si="42"/>
        <v>260</v>
      </c>
      <c r="N539" s="97">
        <v>608</v>
      </c>
      <c r="O539" s="3">
        <f t="shared" si="43"/>
        <v>1418</v>
      </c>
      <c r="P539" s="3"/>
      <c r="Q539" s="3">
        <f t="shared" si="44"/>
        <v>4280</v>
      </c>
      <c r="R539" s="99">
        <v>1207</v>
      </c>
      <c r="S539" s="96">
        <f t="shared" si="40"/>
        <v>3098</v>
      </c>
      <c r="T539" s="101">
        <v>18793</v>
      </c>
      <c r="U539" s="94" t="s">
        <v>232</v>
      </c>
      <c r="V539" s="95" t="s">
        <v>364</v>
      </c>
    </row>
    <row r="540" spans="1:22" s="5" customFormat="1" ht="20.25" customHeight="1">
      <c r="A540" s="59">
        <v>534</v>
      </c>
      <c r="B540" s="84" t="s">
        <v>737</v>
      </c>
      <c r="C540" s="107" t="s">
        <v>30</v>
      </c>
      <c r="D540" s="112" t="s">
        <v>758</v>
      </c>
      <c r="E540" s="4" t="s">
        <v>231</v>
      </c>
      <c r="F540" s="60">
        <v>44835</v>
      </c>
      <c r="G540" s="60">
        <v>45017</v>
      </c>
      <c r="H540" s="66">
        <v>20000</v>
      </c>
      <c r="I540" s="100">
        <v>0</v>
      </c>
      <c r="J540" s="66">
        <v>25</v>
      </c>
      <c r="K540" s="98">
        <v>574</v>
      </c>
      <c r="L540" s="3">
        <f t="shared" si="41"/>
        <v>1419.9999999999998</v>
      </c>
      <c r="M540" s="3">
        <f t="shared" si="42"/>
        <v>260</v>
      </c>
      <c r="N540" s="97">
        <v>608</v>
      </c>
      <c r="O540" s="3">
        <f t="shared" si="43"/>
        <v>1418</v>
      </c>
      <c r="P540" s="3"/>
      <c r="Q540" s="3">
        <f t="shared" si="44"/>
        <v>4280</v>
      </c>
      <c r="R540" s="99">
        <v>3668</v>
      </c>
      <c r="S540" s="96">
        <f t="shared" si="40"/>
        <v>3098</v>
      </c>
      <c r="T540" s="101">
        <v>16332</v>
      </c>
      <c r="U540" s="94" t="s">
        <v>232</v>
      </c>
      <c r="V540" s="95" t="s">
        <v>364</v>
      </c>
    </row>
    <row r="541" spans="1:22" s="5" customFormat="1" ht="20.25" customHeight="1">
      <c r="A541" s="59">
        <v>535</v>
      </c>
      <c r="B541" s="84" t="s">
        <v>306</v>
      </c>
      <c r="C541" s="107" t="s">
        <v>77</v>
      </c>
      <c r="D541" s="112" t="s">
        <v>361</v>
      </c>
      <c r="E541" s="4" t="s">
        <v>231</v>
      </c>
      <c r="F541" s="60">
        <v>44958</v>
      </c>
      <c r="G541" s="60">
        <v>45139</v>
      </c>
      <c r="H541" s="66">
        <v>50000</v>
      </c>
      <c r="I541" s="100">
        <v>1854</v>
      </c>
      <c r="J541" s="66">
        <v>25</v>
      </c>
      <c r="K541" s="98">
        <v>1435</v>
      </c>
      <c r="L541" s="3">
        <f t="shared" si="41"/>
        <v>3549.9999999999995</v>
      </c>
      <c r="M541" s="3">
        <f t="shared" si="42"/>
        <v>650</v>
      </c>
      <c r="N541" s="97">
        <v>1520</v>
      </c>
      <c r="O541" s="3">
        <f t="shared" si="43"/>
        <v>3545.0000000000005</v>
      </c>
      <c r="P541" s="3"/>
      <c r="Q541" s="3">
        <f t="shared" si="44"/>
        <v>10700</v>
      </c>
      <c r="R541" s="99">
        <v>4834</v>
      </c>
      <c r="S541" s="96">
        <f t="shared" si="40"/>
        <v>7745</v>
      </c>
      <c r="T541" s="101">
        <v>45166</v>
      </c>
      <c r="U541" s="94" t="s">
        <v>232</v>
      </c>
      <c r="V541" s="95" t="s">
        <v>365</v>
      </c>
    </row>
    <row r="542" spans="1:22" s="5" customFormat="1">
      <c r="A542" s="59">
        <v>536</v>
      </c>
      <c r="B542" s="84" t="s">
        <v>578</v>
      </c>
      <c r="C542" s="107" t="s">
        <v>30</v>
      </c>
      <c r="D542" s="112" t="s">
        <v>763</v>
      </c>
      <c r="E542" s="4" t="s">
        <v>231</v>
      </c>
      <c r="F542" s="60">
        <v>44805</v>
      </c>
      <c r="G542" s="60">
        <v>44986</v>
      </c>
      <c r="H542" s="66">
        <v>20000</v>
      </c>
      <c r="I542" s="100">
        <v>0</v>
      </c>
      <c r="J542" s="66">
        <v>25</v>
      </c>
      <c r="K542" s="98">
        <v>574</v>
      </c>
      <c r="L542" s="3">
        <f t="shared" si="41"/>
        <v>1419.9999999999998</v>
      </c>
      <c r="M542" s="3">
        <f t="shared" si="42"/>
        <v>260</v>
      </c>
      <c r="N542" s="97">
        <v>608</v>
      </c>
      <c r="O542" s="3">
        <f t="shared" si="43"/>
        <v>1418</v>
      </c>
      <c r="P542" s="3"/>
      <c r="Q542" s="3">
        <f t="shared" si="44"/>
        <v>4280</v>
      </c>
      <c r="R542" s="99">
        <v>1207</v>
      </c>
      <c r="S542" s="96">
        <f t="shared" si="40"/>
        <v>3098</v>
      </c>
      <c r="T542" s="101">
        <v>18793</v>
      </c>
      <c r="U542" s="94" t="s">
        <v>232</v>
      </c>
      <c r="V542" s="95" t="s">
        <v>364</v>
      </c>
    </row>
    <row r="543" spans="1:22" s="5" customFormat="1">
      <c r="A543" s="59">
        <v>537</v>
      </c>
      <c r="B543" s="84" t="s">
        <v>847</v>
      </c>
      <c r="C543" s="107" t="s">
        <v>30</v>
      </c>
      <c r="D543" s="112" t="s">
        <v>859</v>
      </c>
      <c r="E543" s="4" t="s">
        <v>231</v>
      </c>
      <c r="F543" s="60">
        <v>44835</v>
      </c>
      <c r="G543" s="60">
        <v>45017</v>
      </c>
      <c r="H543" s="66">
        <v>20000</v>
      </c>
      <c r="I543" s="100">
        <v>0</v>
      </c>
      <c r="J543" s="66">
        <v>25</v>
      </c>
      <c r="K543" s="98">
        <v>574</v>
      </c>
      <c r="L543" s="3">
        <f t="shared" si="41"/>
        <v>1419.9999999999998</v>
      </c>
      <c r="M543" s="3">
        <f t="shared" si="42"/>
        <v>260</v>
      </c>
      <c r="N543" s="97">
        <v>608</v>
      </c>
      <c r="O543" s="3">
        <f t="shared" si="43"/>
        <v>1418</v>
      </c>
      <c r="P543" s="3"/>
      <c r="Q543" s="3">
        <f t="shared" si="44"/>
        <v>4280</v>
      </c>
      <c r="R543" s="99">
        <v>1207</v>
      </c>
      <c r="S543" s="96">
        <f t="shared" si="40"/>
        <v>3098</v>
      </c>
      <c r="T543" s="101">
        <v>18793</v>
      </c>
      <c r="U543" s="94" t="s">
        <v>232</v>
      </c>
      <c r="V543" s="95" t="s">
        <v>364</v>
      </c>
    </row>
    <row r="544" spans="1:22" s="5" customFormat="1" ht="27" customHeight="1">
      <c r="A544" s="59">
        <v>538</v>
      </c>
      <c r="B544" s="84" t="s">
        <v>476</v>
      </c>
      <c r="C544" s="107" t="s">
        <v>30</v>
      </c>
      <c r="D544" s="112" t="s">
        <v>934</v>
      </c>
      <c r="E544" s="4" t="s">
        <v>231</v>
      </c>
      <c r="F544" s="60">
        <v>44835</v>
      </c>
      <c r="G544" s="60">
        <v>45017</v>
      </c>
      <c r="H544" s="66">
        <v>20000</v>
      </c>
      <c r="I544" s="100">
        <v>0</v>
      </c>
      <c r="J544" s="66">
        <v>25</v>
      </c>
      <c r="K544" s="98">
        <v>574</v>
      </c>
      <c r="L544" s="3">
        <f t="shared" si="41"/>
        <v>1419.9999999999998</v>
      </c>
      <c r="M544" s="3">
        <f t="shared" si="42"/>
        <v>260</v>
      </c>
      <c r="N544" s="97">
        <v>608</v>
      </c>
      <c r="O544" s="3">
        <f t="shared" si="43"/>
        <v>1418</v>
      </c>
      <c r="P544" s="3"/>
      <c r="Q544" s="3">
        <f t="shared" si="44"/>
        <v>4280</v>
      </c>
      <c r="R544" s="99">
        <v>2719.45</v>
      </c>
      <c r="S544" s="96">
        <f t="shared" si="40"/>
        <v>3098</v>
      </c>
      <c r="T544" s="101">
        <v>17280.55</v>
      </c>
      <c r="U544" s="94" t="s">
        <v>232</v>
      </c>
      <c r="V544" s="95" t="s">
        <v>364</v>
      </c>
    </row>
    <row r="545" spans="1:22" s="5" customFormat="1">
      <c r="A545" s="59">
        <v>539</v>
      </c>
      <c r="B545" s="84" t="s">
        <v>609</v>
      </c>
      <c r="C545" s="107" t="s">
        <v>81</v>
      </c>
      <c r="D545" s="112" t="s">
        <v>530</v>
      </c>
      <c r="E545" s="4" t="s">
        <v>231</v>
      </c>
      <c r="F545" s="60">
        <v>44805</v>
      </c>
      <c r="G545" s="60">
        <v>44986</v>
      </c>
      <c r="H545" s="66">
        <v>120000</v>
      </c>
      <c r="I545" s="100">
        <v>16809.87</v>
      </c>
      <c r="J545" s="66">
        <v>25</v>
      </c>
      <c r="K545" s="98">
        <v>3444</v>
      </c>
      <c r="L545" s="3">
        <f t="shared" si="41"/>
        <v>8520</v>
      </c>
      <c r="M545" s="3">
        <f t="shared" si="42"/>
        <v>1560</v>
      </c>
      <c r="N545" s="97">
        <v>3648</v>
      </c>
      <c r="O545" s="3">
        <f t="shared" si="43"/>
        <v>8508</v>
      </c>
      <c r="P545" s="3"/>
      <c r="Q545" s="3">
        <f t="shared" si="44"/>
        <v>25680</v>
      </c>
      <c r="R545" s="99">
        <v>23926.87</v>
      </c>
      <c r="S545" s="96">
        <f t="shared" si="40"/>
        <v>18588</v>
      </c>
      <c r="T545" s="101">
        <v>96073.13</v>
      </c>
      <c r="U545" s="94" t="s">
        <v>232</v>
      </c>
      <c r="V545" s="95" t="s">
        <v>364</v>
      </c>
    </row>
    <row r="546" spans="1:22" s="5" customFormat="1" ht="21.75" customHeight="1">
      <c r="A546" s="59">
        <v>540</v>
      </c>
      <c r="B546" s="84" t="s">
        <v>776</v>
      </c>
      <c r="C546" s="107" t="s">
        <v>30</v>
      </c>
      <c r="D546" s="112" t="s">
        <v>779</v>
      </c>
      <c r="E546" s="4" t="s">
        <v>231</v>
      </c>
      <c r="F546" s="60">
        <v>44927</v>
      </c>
      <c r="G546" s="60">
        <v>45108</v>
      </c>
      <c r="H546" s="66">
        <v>20000</v>
      </c>
      <c r="I546" s="100">
        <v>0</v>
      </c>
      <c r="J546" s="66">
        <v>25</v>
      </c>
      <c r="K546" s="98">
        <v>574</v>
      </c>
      <c r="L546" s="3">
        <f t="shared" si="41"/>
        <v>1419.9999999999998</v>
      </c>
      <c r="M546" s="3">
        <f t="shared" si="42"/>
        <v>260</v>
      </c>
      <c r="N546" s="97">
        <v>608</v>
      </c>
      <c r="O546" s="3">
        <f t="shared" si="43"/>
        <v>1418</v>
      </c>
      <c r="P546" s="3"/>
      <c r="Q546" s="3">
        <f t="shared" si="44"/>
        <v>4280</v>
      </c>
      <c r="R546" s="99">
        <v>1207</v>
      </c>
      <c r="S546" s="96">
        <f t="shared" si="40"/>
        <v>3098</v>
      </c>
      <c r="T546" s="101">
        <v>18793</v>
      </c>
      <c r="U546" s="94" t="s">
        <v>232</v>
      </c>
      <c r="V546" s="95" t="s">
        <v>364</v>
      </c>
    </row>
    <row r="547" spans="1:22" s="5" customFormat="1" ht="16.5" customHeight="1">
      <c r="A547" s="59">
        <v>541</v>
      </c>
      <c r="B547" s="84" t="s">
        <v>738</v>
      </c>
      <c r="C547" s="107" t="s">
        <v>30</v>
      </c>
      <c r="D547" s="112" t="s">
        <v>758</v>
      </c>
      <c r="E547" s="4" t="s">
        <v>231</v>
      </c>
      <c r="F547" s="60">
        <v>44835</v>
      </c>
      <c r="G547" s="60">
        <v>45017</v>
      </c>
      <c r="H547" s="66">
        <v>20000</v>
      </c>
      <c r="I547" s="100">
        <v>0</v>
      </c>
      <c r="J547" s="66">
        <v>25</v>
      </c>
      <c r="K547" s="98">
        <v>574</v>
      </c>
      <c r="L547" s="3">
        <f t="shared" si="41"/>
        <v>1419.9999999999998</v>
      </c>
      <c r="M547" s="3">
        <f t="shared" si="42"/>
        <v>260</v>
      </c>
      <c r="N547" s="97">
        <v>608</v>
      </c>
      <c r="O547" s="3">
        <f t="shared" si="43"/>
        <v>1418</v>
      </c>
      <c r="P547" s="3"/>
      <c r="Q547" s="3">
        <f t="shared" si="44"/>
        <v>4280</v>
      </c>
      <c r="R547" s="99">
        <v>1207</v>
      </c>
      <c r="S547" s="96">
        <f t="shared" si="40"/>
        <v>3098</v>
      </c>
      <c r="T547" s="101">
        <v>18793</v>
      </c>
      <c r="U547" s="94" t="s">
        <v>232</v>
      </c>
      <c r="V547" s="95" t="s">
        <v>364</v>
      </c>
    </row>
    <row r="548" spans="1:22" s="5" customFormat="1" ht="22.5" customHeight="1">
      <c r="A548" s="59">
        <v>542</v>
      </c>
      <c r="B548" s="84" t="s">
        <v>559</v>
      </c>
      <c r="C548" s="107" t="s">
        <v>30</v>
      </c>
      <c r="D548" s="112" t="s">
        <v>671</v>
      </c>
      <c r="E548" s="4" t="s">
        <v>231</v>
      </c>
      <c r="F548" s="60">
        <v>44927</v>
      </c>
      <c r="G548" s="60">
        <v>45108</v>
      </c>
      <c r="H548" s="66">
        <v>12000</v>
      </c>
      <c r="I548" s="100">
        <v>0</v>
      </c>
      <c r="J548" s="66">
        <v>25</v>
      </c>
      <c r="K548" s="98">
        <v>344.4</v>
      </c>
      <c r="L548" s="3">
        <f t="shared" si="41"/>
        <v>851.99999999999989</v>
      </c>
      <c r="M548" s="3">
        <f t="shared" si="42"/>
        <v>156</v>
      </c>
      <c r="N548" s="97">
        <v>364.8</v>
      </c>
      <c r="O548" s="3">
        <f t="shared" si="43"/>
        <v>850.80000000000007</v>
      </c>
      <c r="P548" s="3"/>
      <c r="Q548" s="3">
        <f t="shared" si="44"/>
        <v>2568</v>
      </c>
      <c r="R548" s="99">
        <v>734.2</v>
      </c>
      <c r="S548" s="96">
        <f t="shared" si="40"/>
        <v>1858.8</v>
      </c>
      <c r="T548" s="101">
        <v>11265.8</v>
      </c>
      <c r="U548" s="94" t="s">
        <v>232</v>
      </c>
      <c r="V548" s="95" t="s">
        <v>364</v>
      </c>
    </row>
    <row r="549" spans="1:22" s="5" customFormat="1" ht="24">
      <c r="A549" s="59">
        <v>543</v>
      </c>
      <c r="B549" s="84" t="s">
        <v>110</v>
      </c>
      <c r="C549" s="107" t="s">
        <v>81</v>
      </c>
      <c r="D549" s="112" t="s">
        <v>280</v>
      </c>
      <c r="E549" s="4" t="s">
        <v>231</v>
      </c>
      <c r="F549" s="60">
        <v>44958</v>
      </c>
      <c r="G549" s="60">
        <v>45139</v>
      </c>
      <c r="H549" s="66">
        <v>130000</v>
      </c>
      <c r="I549" s="100">
        <v>19162.12</v>
      </c>
      <c r="J549" s="66">
        <v>25</v>
      </c>
      <c r="K549" s="98">
        <v>3731</v>
      </c>
      <c r="L549" s="3">
        <f t="shared" si="41"/>
        <v>9230</v>
      </c>
      <c r="M549" s="3">
        <f t="shared" si="42"/>
        <v>1690</v>
      </c>
      <c r="N549" s="97">
        <v>3952</v>
      </c>
      <c r="O549" s="3">
        <f t="shared" si="43"/>
        <v>9217</v>
      </c>
      <c r="P549" s="3"/>
      <c r="Q549" s="3">
        <f t="shared" si="44"/>
        <v>27820</v>
      </c>
      <c r="R549" s="99">
        <v>26970.12</v>
      </c>
      <c r="S549" s="96">
        <f t="shared" si="40"/>
        <v>20137</v>
      </c>
      <c r="T549" s="101">
        <v>103029.88</v>
      </c>
      <c r="U549" s="94" t="s">
        <v>232</v>
      </c>
      <c r="V549" s="95" t="s">
        <v>364</v>
      </c>
    </row>
    <row r="550" spans="1:22" s="5" customFormat="1" ht="27" customHeight="1">
      <c r="A550" s="59">
        <v>544</v>
      </c>
      <c r="B550" s="84" t="s">
        <v>142</v>
      </c>
      <c r="C550" s="107" t="s">
        <v>30</v>
      </c>
      <c r="D550" s="112" t="s">
        <v>671</v>
      </c>
      <c r="E550" s="4" t="s">
        <v>231</v>
      </c>
      <c r="F550" s="60">
        <v>44835</v>
      </c>
      <c r="G550" s="60">
        <v>45017</v>
      </c>
      <c r="H550" s="66">
        <v>20000</v>
      </c>
      <c r="I550" s="100">
        <v>0</v>
      </c>
      <c r="J550" s="66">
        <v>25</v>
      </c>
      <c r="K550" s="98">
        <v>574</v>
      </c>
      <c r="L550" s="3">
        <f t="shared" si="41"/>
        <v>1419.9999999999998</v>
      </c>
      <c r="M550" s="3">
        <f t="shared" si="42"/>
        <v>260</v>
      </c>
      <c r="N550" s="97">
        <v>608</v>
      </c>
      <c r="O550" s="3">
        <f t="shared" si="43"/>
        <v>1418</v>
      </c>
      <c r="P550" s="3"/>
      <c r="Q550" s="3">
        <f t="shared" si="44"/>
        <v>4280</v>
      </c>
      <c r="R550" s="99">
        <v>1207</v>
      </c>
      <c r="S550" s="96">
        <f t="shared" si="40"/>
        <v>3098</v>
      </c>
      <c r="T550" s="101">
        <v>18793</v>
      </c>
      <c r="U550" s="94" t="s">
        <v>232</v>
      </c>
      <c r="V550" s="95" t="s">
        <v>364</v>
      </c>
    </row>
    <row r="551" spans="1:22" s="5" customFormat="1" ht="21.75" customHeight="1">
      <c r="A551" s="59">
        <v>545</v>
      </c>
      <c r="B551" s="84" t="s">
        <v>299</v>
      </c>
      <c r="C551" s="107" t="s">
        <v>8</v>
      </c>
      <c r="D551" s="112" t="s">
        <v>240</v>
      </c>
      <c r="E551" s="4" t="s">
        <v>231</v>
      </c>
      <c r="F551" s="60">
        <v>44805</v>
      </c>
      <c r="G551" s="60">
        <v>44986</v>
      </c>
      <c r="H551" s="66">
        <v>170000</v>
      </c>
      <c r="I551" s="100">
        <v>28627.17</v>
      </c>
      <c r="J551" s="66">
        <v>25</v>
      </c>
      <c r="K551" s="98">
        <v>4879</v>
      </c>
      <c r="L551" s="3">
        <f t="shared" si="41"/>
        <v>12069.999999999998</v>
      </c>
      <c r="M551" s="3">
        <f t="shared" si="42"/>
        <v>2210</v>
      </c>
      <c r="N551" s="97">
        <v>4943.8</v>
      </c>
      <c r="O551" s="3">
        <f t="shared" si="43"/>
        <v>12053</v>
      </c>
      <c r="P551" s="3"/>
      <c r="Q551" s="3">
        <f t="shared" si="44"/>
        <v>36155.800000000003</v>
      </c>
      <c r="R551" s="99">
        <v>38474.97</v>
      </c>
      <c r="S551" s="96">
        <f t="shared" si="40"/>
        <v>26333</v>
      </c>
      <c r="T551" s="101">
        <v>131525.03</v>
      </c>
      <c r="U551" s="94" t="s">
        <v>232</v>
      </c>
      <c r="V551" s="95" t="s">
        <v>364</v>
      </c>
    </row>
    <row r="552" spans="1:22" s="5" customFormat="1">
      <c r="A552" s="59">
        <v>546</v>
      </c>
      <c r="B552" s="84" t="s">
        <v>143</v>
      </c>
      <c r="C552" s="107" t="s">
        <v>30</v>
      </c>
      <c r="D552" s="112" t="s">
        <v>671</v>
      </c>
      <c r="E552" s="4" t="s">
        <v>231</v>
      </c>
      <c r="F552" s="60">
        <v>44835</v>
      </c>
      <c r="G552" s="60">
        <v>45017</v>
      </c>
      <c r="H552" s="66">
        <v>20000</v>
      </c>
      <c r="I552" s="100">
        <v>0</v>
      </c>
      <c r="J552" s="66">
        <v>25</v>
      </c>
      <c r="K552" s="98">
        <v>574</v>
      </c>
      <c r="L552" s="3">
        <f t="shared" si="41"/>
        <v>1419.9999999999998</v>
      </c>
      <c r="M552" s="3">
        <f t="shared" si="42"/>
        <v>260</v>
      </c>
      <c r="N552" s="97">
        <v>608</v>
      </c>
      <c r="O552" s="3">
        <f t="shared" si="43"/>
        <v>1418</v>
      </c>
      <c r="P552" s="3"/>
      <c r="Q552" s="3">
        <f t="shared" si="44"/>
        <v>4280</v>
      </c>
      <c r="R552" s="99">
        <v>1207</v>
      </c>
      <c r="S552" s="96">
        <f t="shared" si="40"/>
        <v>3098</v>
      </c>
      <c r="T552" s="101">
        <v>18793</v>
      </c>
      <c r="U552" s="94" t="s">
        <v>232</v>
      </c>
      <c r="V552" s="95" t="s">
        <v>364</v>
      </c>
    </row>
    <row r="553" spans="1:22" s="5" customFormat="1">
      <c r="A553" s="59">
        <v>547</v>
      </c>
      <c r="B553" s="84" t="s">
        <v>975</v>
      </c>
      <c r="C553" s="107" t="s">
        <v>124</v>
      </c>
      <c r="D553" s="112" t="s">
        <v>704</v>
      </c>
      <c r="E553" s="4" t="s">
        <v>231</v>
      </c>
      <c r="F553" s="60">
        <v>44958</v>
      </c>
      <c r="G553" s="60">
        <v>45108</v>
      </c>
      <c r="H553" s="66">
        <v>60000</v>
      </c>
      <c r="I553" s="100">
        <v>3486.68</v>
      </c>
      <c r="J553" s="66">
        <v>25</v>
      </c>
      <c r="K553" s="98">
        <v>1722</v>
      </c>
      <c r="L553" s="3">
        <f t="shared" si="41"/>
        <v>4260</v>
      </c>
      <c r="M553" s="3">
        <f t="shared" si="42"/>
        <v>780</v>
      </c>
      <c r="N553" s="97">
        <v>1824</v>
      </c>
      <c r="O553" s="3">
        <f t="shared" si="43"/>
        <v>4254</v>
      </c>
      <c r="P553" s="3"/>
      <c r="Q553" s="3">
        <f t="shared" si="44"/>
        <v>12840</v>
      </c>
      <c r="R553" s="99">
        <v>7857.68</v>
      </c>
      <c r="S553" s="96">
        <f t="shared" si="40"/>
        <v>9294</v>
      </c>
      <c r="T553" s="101">
        <v>52142.32</v>
      </c>
      <c r="U553" s="94" t="s">
        <v>232</v>
      </c>
      <c r="V553" s="95" t="s">
        <v>364</v>
      </c>
    </row>
    <row r="554" spans="1:22" s="5" customFormat="1">
      <c r="A554" s="59">
        <v>548</v>
      </c>
      <c r="B554" s="84" t="s">
        <v>610</v>
      </c>
      <c r="C554" s="107" t="s">
        <v>30</v>
      </c>
      <c r="D554" s="112" t="s">
        <v>703</v>
      </c>
      <c r="E554" s="4" t="s">
        <v>231</v>
      </c>
      <c r="F554" s="60">
        <v>44835</v>
      </c>
      <c r="G554" s="60">
        <v>45017</v>
      </c>
      <c r="H554" s="66">
        <v>20000</v>
      </c>
      <c r="I554" s="100">
        <v>0</v>
      </c>
      <c r="J554" s="66">
        <v>25</v>
      </c>
      <c r="K554" s="98">
        <v>574</v>
      </c>
      <c r="L554" s="3">
        <f t="shared" si="41"/>
        <v>1419.9999999999998</v>
      </c>
      <c r="M554" s="3">
        <f t="shared" si="42"/>
        <v>260</v>
      </c>
      <c r="N554" s="97">
        <v>608</v>
      </c>
      <c r="O554" s="3">
        <f t="shared" si="43"/>
        <v>1418</v>
      </c>
      <c r="P554" s="3"/>
      <c r="Q554" s="3">
        <f t="shared" si="44"/>
        <v>4280</v>
      </c>
      <c r="R554" s="99">
        <v>1207</v>
      </c>
      <c r="S554" s="96">
        <f t="shared" si="40"/>
        <v>3098</v>
      </c>
      <c r="T554" s="101">
        <v>18793</v>
      </c>
      <c r="U554" s="94" t="s">
        <v>232</v>
      </c>
      <c r="V554" s="95" t="s">
        <v>364</v>
      </c>
    </row>
    <row r="555" spans="1:22" s="5" customFormat="1">
      <c r="A555" s="59">
        <v>549</v>
      </c>
      <c r="B555" s="84" t="s">
        <v>331</v>
      </c>
      <c r="C555" s="107" t="s">
        <v>30</v>
      </c>
      <c r="D555" s="112" t="s">
        <v>902</v>
      </c>
      <c r="E555" s="4" t="s">
        <v>231</v>
      </c>
      <c r="F555" s="60">
        <v>44896</v>
      </c>
      <c r="G555" s="60">
        <v>45078</v>
      </c>
      <c r="H555" s="66">
        <v>20000</v>
      </c>
      <c r="I555" s="100">
        <v>0</v>
      </c>
      <c r="J555" s="66">
        <v>25</v>
      </c>
      <c r="K555" s="98">
        <v>574</v>
      </c>
      <c r="L555" s="3">
        <f t="shared" si="41"/>
        <v>1419.9999999999998</v>
      </c>
      <c r="M555" s="3">
        <f t="shared" si="42"/>
        <v>260</v>
      </c>
      <c r="N555" s="97">
        <v>608</v>
      </c>
      <c r="O555" s="3">
        <f t="shared" si="43"/>
        <v>1418</v>
      </c>
      <c r="P555" s="3"/>
      <c r="Q555" s="3">
        <f t="shared" si="44"/>
        <v>4280</v>
      </c>
      <c r="R555" s="99">
        <v>1207</v>
      </c>
      <c r="S555" s="96">
        <f t="shared" si="40"/>
        <v>3098</v>
      </c>
      <c r="T555" s="101">
        <v>18793</v>
      </c>
      <c r="U555" s="94" t="s">
        <v>232</v>
      </c>
      <c r="V555" s="95" t="s">
        <v>364</v>
      </c>
    </row>
    <row r="556" spans="1:22" s="5" customFormat="1" ht="18.75" customHeight="1">
      <c r="A556" s="59">
        <v>550</v>
      </c>
      <c r="B556" s="84" t="s">
        <v>374</v>
      </c>
      <c r="C556" s="107" t="s">
        <v>349</v>
      </c>
      <c r="D556" s="112" t="s">
        <v>240</v>
      </c>
      <c r="E556" s="4" t="s">
        <v>231</v>
      </c>
      <c r="F556" s="60">
        <v>44835</v>
      </c>
      <c r="G556" s="60">
        <v>45017</v>
      </c>
      <c r="H556" s="66">
        <v>65000</v>
      </c>
      <c r="I556" s="100">
        <v>4427.58</v>
      </c>
      <c r="J556" s="66">
        <v>25</v>
      </c>
      <c r="K556" s="98">
        <v>1865.5</v>
      </c>
      <c r="L556" s="3">
        <f t="shared" si="41"/>
        <v>4615</v>
      </c>
      <c r="M556" s="3">
        <f t="shared" si="42"/>
        <v>845</v>
      </c>
      <c r="N556" s="97">
        <v>1976</v>
      </c>
      <c r="O556" s="3">
        <f t="shared" si="43"/>
        <v>4608.5</v>
      </c>
      <c r="P556" s="3"/>
      <c r="Q556" s="3">
        <f t="shared" si="44"/>
        <v>13910</v>
      </c>
      <c r="R556" s="99">
        <v>15235.28</v>
      </c>
      <c r="S556" s="96">
        <f t="shared" si="40"/>
        <v>10068.5</v>
      </c>
      <c r="T556" s="101">
        <v>49764.72</v>
      </c>
      <c r="U556" s="94" t="s">
        <v>232</v>
      </c>
      <c r="V556" s="95" t="s">
        <v>364</v>
      </c>
    </row>
    <row r="557" spans="1:22" s="5" customFormat="1" ht="24">
      <c r="A557" s="59">
        <v>551</v>
      </c>
      <c r="B557" s="84" t="s">
        <v>556</v>
      </c>
      <c r="C557" s="107" t="s">
        <v>568</v>
      </c>
      <c r="D557" s="112" t="s">
        <v>247</v>
      </c>
      <c r="E557" s="4" t="s">
        <v>231</v>
      </c>
      <c r="F557" s="60">
        <v>44835</v>
      </c>
      <c r="G557" s="60">
        <v>45017</v>
      </c>
      <c r="H557" s="66">
        <v>40000</v>
      </c>
      <c r="I557" s="100">
        <v>442.65</v>
      </c>
      <c r="J557" s="66">
        <v>25</v>
      </c>
      <c r="K557" s="98">
        <v>1148</v>
      </c>
      <c r="L557" s="3">
        <f t="shared" si="41"/>
        <v>2839.9999999999995</v>
      </c>
      <c r="M557" s="3">
        <f t="shared" si="42"/>
        <v>520</v>
      </c>
      <c r="N557" s="97">
        <v>1216</v>
      </c>
      <c r="O557" s="3">
        <f t="shared" si="43"/>
        <v>2836</v>
      </c>
      <c r="P557" s="3"/>
      <c r="Q557" s="3">
        <f t="shared" si="44"/>
        <v>8560</v>
      </c>
      <c r="R557" s="99">
        <v>2931.65</v>
      </c>
      <c r="S557" s="96">
        <f t="shared" si="40"/>
        <v>6196</v>
      </c>
      <c r="T557" s="101">
        <v>37068.35</v>
      </c>
      <c r="U557" s="94" t="s">
        <v>232</v>
      </c>
      <c r="V557" s="95" t="s">
        <v>364</v>
      </c>
    </row>
    <row r="558" spans="1:22" s="5" customFormat="1" ht="23.25" customHeight="1">
      <c r="A558" s="59">
        <v>552</v>
      </c>
      <c r="B558" s="84" t="s">
        <v>392</v>
      </c>
      <c r="C558" s="107" t="s">
        <v>107</v>
      </c>
      <c r="D558" s="112" t="s">
        <v>283</v>
      </c>
      <c r="E558" s="4" t="s">
        <v>231</v>
      </c>
      <c r="F558" s="60">
        <v>44805</v>
      </c>
      <c r="G558" s="60">
        <v>44986</v>
      </c>
      <c r="H558" s="66">
        <v>25000</v>
      </c>
      <c r="I558" s="100">
        <v>0</v>
      </c>
      <c r="J558" s="66">
        <v>25</v>
      </c>
      <c r="K558" s="98">
        <v>717.5</v>
      </c>
      <c r="L558" s="3">
        <f t="shared" si="41"/>
        <v>1774.9999999999998</v>
      </c>
      <c r="M558" s="3">
        <f t="shared" si="42"/>
        <v>325</v>
      </c>
      <c r="N558" s="97">
        <v>760</v>
      </c>
      <c r="O558" s="3">
        <f t="shared" si="43"/>
        <v>1772.5000000000002</v>
      </c>
      <c r="P558" s="3"/>
      <c r="Q558" s="3">
        <f t="shared" si="44"/>
        <v>5350</v>
      </c>
      <c r="R558" s="99">
        <v>1502.5</v>
      </c>
      <c r="S558" s="96">
        <f t="shared" si="40"/>
        <v>3872.5</v>
      </c>
      <c r="T558" s="101">
        <v>23497.5</v>
      </c>
      <c r="U558" s="94" t="s">
        <v>232</v>
      </c>
      <c r="V558" s="95" t="s">
        <v>364</v>
      </c>
    </row>
    <row r="559" spans="1:22" s="5" customFormat="1" ht="17.25" customHeight="1">
      <c r="A559" s="59">
        <v>553</v>
      </c>
      <c r="B559" s="84" t="s">
        <v>99</v>
      </c>
      <c r="C559" s="107" t="s">
        <v>100</v>
      </c>
      <c r="D559" s="112" t="s">
        <v>250</v>
      </c>
      <c r="E559" s="4" t="s">
        <v>231</v>
      </c>
      <c r="F559" s="60">
        <v>44805</v>
      </c>
      <c r="G559" s="60">
        <v>44986</v>
      </c>
      <c r="H559" s="66">
        <v>50000</v>
      </c>
      <c r="I559" s="100">
        <v>1854</v>
      </c>
      <c r="J559" s="66">
        <v>25</v>
      </c>
      <c r="K559" s="98">
        <v>1435</v>
      </c>
      <c r="L559" s="3">
        <f t="shared" si="41"/>
        <v>3549.9999999999995</v>
      </c>
      <c r="M559" s="3">
        <f t="shared" si="42"/>
        <v>650</v>
      </c>
      <c r="N559" s="97">
        <v>1520</v>
      </c>
      <c r="O559" s="3">
        <f t="shared" si="43"/>
        <v>3545.0000000000005</v>
      </c>
      <c r="P559" s="3"/>
      <c r="Q559" s="3">
        <f t="shared" si="44"/>
        <v>10700</v>
      </c>
      <c r="R559" s="99">
        <v>7334</v>
      </c>
      <c r="S559" s="96">
        <f t="shared" si="40"/>
        <v>7745</v>
      </c>
      <c r="T559" s="101">
        <v>42666</v>
      </c>
      <c r="U559" s="94" t="s">
        <v>232</v>
      </c>
      <c r="V559" s="95" t="s">
        <v>364</v>
      </c>
    </row>
    <row r="560" spans="1:22" s="5" customFormat="1" ht="23.25" customHeight="1">
      <c r="A560" s="59">
        <v>554</v>
      </c>
      <c r="B560" s="84" t="s">
        <v>379</v>
      </c>
      <c r="C560" s="107" t="s">
        <v>533</v>
      </c>
      <c r="D560" s="112" t="s">
        <v>527</v>
      </c>
      <c r="E560" s="4" t="s">
        <v>231</v>
      </c>
      <c r="F560" s="60">
        <v>44835</v>
      </c>
      <c r="G560" s="60">
        <v>45017</v>
      </c>
      <c r="H560" s="66">
        <v>120000</v>
      </c>
      <c r="I560" s="100">
        <v>16809.87</v>
      </c>
      <c r="J560" s="66">
        <v>25</v>
      </c>
      <c r="K560" s="98">
        <v>3444</v>
      </c>
      <c r="L560" s="3">
        <f t="shared" si="41"/>
        <v>8520</v>
      </c>
      <c r="M560" s="3">
        <f t="shared" si="42"/>
        <v>1560</v>
      </c>
      <c r="N560" s="97">
        <v>3648</v>
      </c>
      <c r="O560" s="3">
        <f t="shared" si="43"/>
        <v>8508</v>
      </c>
      <c r="P560" s="3"/>
      <c r="Q560" s="3">
        <f t="shared" si="44"/>
        <v>25680</v>
      </c>
      <c r="R560" s="99">
        <v>24026.87</v>
      </c>
      <c r="S560" s="96">
        <f t="shared" si="40"/>
        <v>18588</v>
      </c>
      <c r="T560" s="101">
        <v>95973.13</v>
      </c>
      <c r="U560" s="94" t="s">
        <v>232</v>
      </c>
      <c r="V560" s="95" t="s">
        <v>365</v>
      </c>
    </row>
    <row r="561" spans="1:22" s="5" customFormat="1">
      <c r="A561" s="59">
        <v>555</v>
      </c>
      <c r="B561" s="84" t="s">
        <v>739</v>
      </c>
      <c r="C561" s="107" t="s">
        <v>751</v>
      </c>
      <c r="D561" s="112" t="s">
        <v>246</v>
      </c>
      <c r="E561" s="4" t="s">
        <v>231</v>
      </c>
      <c r="F561" s="60">
        <v>44896</v>
      </c>
      <c r="G561" s="60">
        <v>45078</v>
      </c>
      <c r="H561" s="66">
        <v>135000</v>
      </c>
      <c r="I561" s="100">
        <v>20338.240000000002</v>
      </c>
      <c r="J561" s="66">
        <v>25</v>
      </c>
      <c r="K561" s="98">
        <v>3874.5</v>
      </c>
      <c r="L561" s="3">
        <f t="shared" si="41"/>
        <v>9585</v>
      </c>
      <c r="M561" s="3">
        <f t="shared" si="42"/>
        <v>1755</v>
      </c>
      <c r="N561" s="97">
        <v>4104</v>
      </c>
      <c r="O561" s="3">
        <f t="shared" si="43"/>
        <v>9571.5</v>
      </c>
      <c r="P561" s="3"/>
      <c r="Q561" s="3">
        <f t="shared" si="44"/>
        <v>28890</v>
      </c>
      <c r="R561" s="99">
        <v>28341.74</v>
      </c>
      <c r="S561" s="96">
        <f t="shared" si="40"/>
        <v>20911.5</v>
      </c>
      <c r="T561" s="101">
        <v>106658.26</v>
      </c>
      <c r="U561" s="94" t="s">
        <v>232</v>
      </c>
      <c r="V561" s="95" t="s">
        <v>365</v>
      </c>
    </row>
    <row r="562" spans="1:22" s="5" customFormat="1" ht="18.75" customHeight="1">
      <c r="A562" s="59">
        <v>556</v>
      </c>
      <c r="B562" s="84" t="s">
        <v>84</v>
      </c>
      <c r="C562" s="107" t="s">
        <v>85</v>
      </c>
      <c r="D562" s="112" t="s">
        <v>813</v>
      </c>
      <c r="E562" s="4" t="s">
        <v>231</v>
      </c>
      <c r="F562" s="60">
        <v>44805</v>
      </c>
      <c r="G562" s="60">
        <v>44986</v>
      </c>
      <c r="H562" s="66">
        <v>40000</v>
      </c>
      <c r="I562" s="100">
        <v>442.65</v>
      </c>
      <c r="J562" s="66">
        <v>25</v>
      </c>
      <c r="K562" s="98">
        <v>1148</v>
      </c>
      <c r="L562" s="3">
        <f t="shared" si="41"/>
        <v>2839.9999999999995</v>
      </c>
      <c r="M562" s="3">
        <f t="shared" si="42"/>
        <v>520</v>
      </c>
      <c r="N562" s="97">
        <v>1216</v>
      </c>
      <c r="O562" s="3">
        <f t="shared" si="43"/>
        <v>2836</v>
      </c>
      <c r="P562" s="3"/>
      <c r="Q562" s="3">
        <f t="shared" si="44"/>
        <v>8560</v>
      </c>
      <c r="R562" s="99">
        <v>2831.65</v>
      </c>
      <c r="S562" s="96">
        <f t="shared" si="40"/>
        <v>6196</v>
      </c>
      <c r="T562" s="101">
        <v>37168.35</v>
      </c>
      <c r="U562" s="94" t="s">
        <v>232</v>
      </c>
      <c r="V562" s="95" t="s">
        <v>365</v>
      </c>
    </row>
    <row r="563" spans="1:22" s="5" customFormat="1">
      <c r="A563" s="59">
        <v>557</v>
      </c>
      <c r="B563" s="84" t="s">
        <v>693</v>
      </c>
      <c r="C563" s="107" t="s">
        <v>701</v>
      </c>
      <c r="D563" s="112" t="s">
        <v>361</v>
      </c>
      <c r="E563" s="4" t="s">
        <v>231</v>
      </c>
      <c r="F563" s="60">
        <v>44958</v>
      </c>
      <c r="G563" s="60">
        <v>45139</v>
      </c>
      <c r="H563" s="66">
        <v>40000</v>
      </c>
      <c r="I563" s="100">
        <v>215.78</v>
      </c>
      <c r="J563" s="66">
        <v>25</v>
      </c>
      <c r="K563" s="98">
        <v>1148</v>
      </c>
      <c r="L563" s="3">
        <f t="shared" si="41"/>
        <v>2839.9999999999995</v>
      </c>
      <c r="M563" s="3">
        <f t="shared" si="42"/>
        <v>520</v>
      </c>
      <c r="N563" s="97">
        <v>1216</v>
      </c>
      <c r="O563" s="3">
        <f t="shared" si="43"/>
        <v>2836</v>
      </c>
      <c r="P563" s="3"/>
      <c r="Q563" s="3">
        <f t="shared" si="44"/>
        <v>8560</v>
      </c>
      <c r="R563" s="99">
        <v>5704.23</v>
      </c>
      <c r="S563" s="96">
        <f t="shared" si="40"/>
        <v>6196</v>
      </c>
      <c r="T563" s="101">
        <v>34295.769999999997</v>
      </c>
      <c r="U563" s="94" t="s">
        <v>232</v>
      </c>
      <c r="V563" s="95" t="s">
        <v>364</v>
      </c>
    </row>
    <row r="564" spans="1:22" s="5" customFormat="1">
      <c r="A564" s="59">
        <v>558</v>
      </c>
      <c r="B564" s="84" t="s">
        <v>136</v>
      </c>
      <c r="C564" s="107" t="s">
        <v>30</v>
      </c>
      <c r="D564" s="112" t="s">
        <v>671</v>
      </c>
      <c r="E564" s="4" t="s">
        <v>231</v>
      </c>
      <c r="F564" s="60">
        <v>44835</v>
      </c>
      <c r="G564" s="60">
        <v>45017</v>
      </c>
      <c r="H564" s="66">
        <v>20000</v>
      </c>
      <c r="I564" s="100">
        <v>0</v>
      </c>
      <c r="J564" s="66">
        <v>25</v>
      </c>
      <c r="K564" s="98">
        <v>574</v>
      </c>
      <c r="L564" s="3">
        <f t="shared" si="41"/>
        <v>1419.9999999999998</v>
      </c>
      <c r="M564" s="3">
        <f t="shared" si="42"/>
        <v>260</v>
      </c>
      <c r="N564" s="97">
        <v>608</v>
      </c>
      <c r="O564" s="3">
        <f t="shared" si="43"/>
        <v>1418</v>
      </c>
      <c r="P564" s="3"/>
      <c r="Q564" s="3">
        <f t="shared" si="44"/>
        <v>4280</v>
      </c>
      <c r="R564" s="99">
        <v>1207</v>
      </c>
      <c r="S564" s="96">
        <f t="shared" si="40"/>
        <v>3098</v>
      </c>
      <c r="T564" s="101">
        <v>18793</v>
      </c>
      <c r="U564" s="94" t="s">
        <v>232</v>
      </c>
      <c r="V564" s="95" t="s">
        <v>364</v>
      </c>
    </row>
    <row r="565" spans="1:22" s="5" customFormat="1">
      <c r="A565" s="59">
        <v>559</v>
      </c>
      <c r="B565" s="84" t="s">
        <v>694</v>
      </c>
      <c r="C565" s="107" t="s">
        <v>30</v>
      </c>
      <c r="D565" s="112" t="s">
        <v>703</v>
      </c>
      <c r="E565" s="4" t="s">
        <v>231</v>
      </c>
      <c r="F565" s="60">
        <v>44958</v>
      </c>
      <c r="G565" s="60">
        <v>45139</v>
      </c>
      <c r="H565" s="66">
        <v>20000</v>
      </c>
      <c r="I565" s="100">
        <v>0</v>
      </c>
      <c r="J565" s="66">
        <v>25</v>
      </c>
      <c r="K565" s="98">
        <v>574</v>
      </c>
      <c r="L565" s="3">
        <f t="shared" si="41"/>
        <v>1419.9999999999998</v>
      </c>
      <c r="M565" s="3">
        <f t="shared" si="42"/>
        <v>260</v>
      </c>
      <c r="N565" s="97">
        <v>608</v>
      </c>
      <c r="O565" s="3">
        <f t="shared" si="43"/>
        <v>1418</v>
      </c>
      <c r="P565" s="3"/>
      <c r="Q565" s="3">
        <f t="shared" si="44"/>
        <v>4280</v>
      </c>
      <c r="R565" s="99">
        <v>1207</v>
      </c>
      <c r="S565" s="96">
        <f t="shared" si="40"/>
        <v>3098</v>
      </c>
      <c r="T565" s="101">
        <v>18793</v>
      </c>
      <c r="U565" s="94" t="s">
        <v>232</v>
      </c>
      <c r="V565" s="95" t="s">
        <v>364</v>
      </c>
    </row>
    <row r="566" spans="1:22" s="5" customFormat="1" ht="21.75" customHeight="1">
      <c r="A566" s="59">
        <v>560</v>
      </c>
      <c r="B566" s="84" t="s">
        <v>204</v>
      </c>
      <c r="C566" s="107" t="s">
        <v>30</v>
      </c>
      <c r="D566" s="112" t="s">
        <v>942</v>
      </c>
      <c r="E566" s="4" t="s">
        <v>231</v>
      </c>
      <c r="F566" s="60">
        <v>44835</v>
      </c>
      <c r="G566" s="60">
        <v>45017</v>
      </c>
      <c r="H566" s="66">
        <v>20000</v>
      </c>
      <c r="I566" s="100">
        <v>0</v>
      </c>
      <c r="J566" s="66">
        <v>25</v>
      </c>
      <c r="K566" s="98">
        <v>574</v>
      </c>
      <c r="L566" s="3">
        <f t="shared" si="41"/>
        <v>1419.9999999999998</v>
      </c>
      <c r="M566" s="3">
        <f t="shared" si="42"/>
        <v>260</v>
      </c>
      <c r="N566" s="97">
        <v>608</v>
      </c>
      <c r="O566" s="3">
        <f t="shared" si="43"/>
        <v>1418</v>
      </c>
      <c r="P566" s="3"/>
      <c r="Q566" s="3">
        <f t="shared" si="44"/>
        <v>4280</v>
      </c>
      <c r="R566" s="99">
        <v>1207</v>
      </c>
      <c r="S566" s="96">
        <f t="shared" si="40"/>
        <v>3098</v>
      </c>
      <c r="T566" s="101">
        <v>18793</v>
      </c>
      <c r="U566" s="94" t="s">
        <v>232</v>
      </c>
      <c r="V566" s="95" t="s">
        <v>364</v>
      </c>
    </row>
    <row r="567" spans="1:22" s="5" customFormat="1" ht="24" customHeight="1">
      <c r="A567" s="59">
        <v>561</v>
      </c>
      <c r="B567" s="84" t="s">
        <v>70</v>
      </c>
      <c r="C567" s="107" t="s">
        <v>53</v>
      </c>
      <c r="D567" s="112" t="s">
        <v>531</v>
      </c>
      <c r="E567" s="4" t="s">
        <v>231</v>
      </c>
      <c r="F567" s="60">
        <v>44805</v>
      </c>
      <c r="G567" s="60">
        <v>44986</v>
      </c>
      <c r="H567" s="66">
        <v>80000</v>
      </c>
      <c r="I567" s="100">
        <v>7400.87</v>
      </c>
      <c r="J567" s="66">
        <v>25</v>
      </c>
      <c r="K567" s="98">
        <v>2296</v>
      </c>
      <c r="L567" s="3">
        <f t="shared" si="41"/>
        <v>5679.9999999999991</v>
      </c>
      <c r="M567" s="3">
        <f t="shared" si="42"/>
        <v>1040</v>
      </c>
      <c r="N567" s="97">
        <v>2432</v>
      </c>
      <c r="O567" s="3">
        <f t="shared" si="43"/>
        <v>5672</v>
      </c>
      <c r="P567" s="3"/>
      <c r="Q567" s="3">
        <f t="shared" si="44"/>
        <v>17120</v>
      </c>
      <c r="R567" s="99">
        <v>13253.87</v>
      </c>
      <c r="S567" s="96">
        <f t="shared" si="40"/>
        <v>12392</v>
      </c>
      <c r="T567" s="101">
        <v>66746.13</v>
      </c>
      <c r="U567" s="94" t="s">
        <v>232</v>
      </c>
      <c r="V567" s="95" t="s">
        <v>364</v>
      </c>
    </row>
    <row r="568" spans="1:22" s="5" customFormat="1" ht="24">
      <c r="A568" s="59">
        <v>562</v>
      </c>
      <c r="B568" s="84" t="s">
        <v>448</v>
      </c>
      <c r="C568" s="107" t="s">
        <v>122</v>
      </c>
      <c r="D568" s="112" t="s">
        <v>247</v>
      </c>
      <c r="E568" s="4" t="s">
        <v>231</v>
      </c>
      <c r="F568" s="60">
        <v>44805</v>
      </c>
      <c r="G568" s="60">
        <v>44986</v>
      </c>
      <c r="H568" s="66">
        <v>51000</v>
      </c>
      <c r="I568" s="100">
        <v>1995.14</v>
      </c>
      <c r="J568" s="66">
        <v>25</v>
      </c>
      <c r="K568" s="98">
        <v>1463.7</v>
      </c>
      <c r="L568" s="3">
        <f t="shared" si="41"/>
        <v>3620.9999999999995</v>
      </c>
      <c r="M568" s="3">
        <f t="shared" si="42"/>
        <v>663</v>
      </c>
      <c r="N568" s="97">
        <v>1550.4</v>
      </c>
      <c r="O568" s="3">
        <f t="shared" si="43"/>
        <v>3615.9</v>
      </c>
      <c r="P568" s="3"/>
      <c r="Q568" s="3">
        <f t="shared" si="44"/>
        <v>10914</v>
      </c>
      <c r="R568" s="99">
        <v>5034.24</v>
      </c>
      <c r="S568" s="96">
        <f t="shared" si="40"/>
        <v>7899.9</v>
      </c>
      <c r="T568" s="101">
        <v>45965.760000000002</v>
      </c>
      <c r="U568" s="94" t="s">
        <v>232</v>
      </c>
      <c r="V568" s="95" t="s">
        <v>364</v>
      </c>
    </row>
    <row r="569" spans="1:22" s="5" customFormat="1">
      <c r="A569" s="59">
        <v>563</v>
      </c>
      <c r="B569" s="84" t="s">
        <v>171</v>
      </c>
      <c r="C569" s="107" t="s">
        <v>124</v>
      </c>
      <c r="D569" s="112" t="s">
        <v>926</v>
      </c>
      <c r="E569" s="4" t="s">
        <v>231</v>
      </c>
      <c r="F569" s="60">
        <v>44835</v>
      </c>
      <c r="G569" s="60">
        <v>45017</v>
      </c>
      <c r="H569" s="66">
        <v>60000</v>
      </c>
      <c r="I569" s="100">
        <v>3486.68</v>
      </c>
      <c r="J569" s="66">
        <v>25</v>
      </c>
      <c r="K569" s="98">
        <v>1722</v>
      </c>
      <c r="L569" s="3">
        <f t="shared" si="41"/>
        <v>4260</v>
      </c>
      <c r="M569" s="3">
        <f t="shared" si="42"/>
        <v>780</v>
      </c>
      <c r="N569" s="97">
        <v>1824</v>
      </c>
      <c r="O569" s="3">
        <f t="shared" si="43"/>
        <v>4254</v>
      </c>
      <c r="P569" s="3"/>
      <c r="Q569" s="3">
        <f t="shared" si="44"/>
        <v>12840</v>
      </c>
      <c r="R569" s="99">
        <v>7057.68</v>
      </c>
      <c r="S569" s="96">
        <f t="shared" si="40"/>
        <v>9294</v>
      </c>
      <c r="T569" s="101">
        <v>52942.32</v>
      </c>
      <c r="U569" s="94" t="s">
        <v>232</v>
      </c>
      <c r="V569" s="95" t="s">
        <v>364</v>
      </c>
    </row>
    <row r="570" spans="1:22" s="5" customFormat="1" ht="24.75" customHeight="1">
      <c r="A570" s="59">
        <v>564</v>
      </c>
      <c r="B570" s="84" t="s">
        <v>121</v>
      </c>
      <c r="C570" s="107" t="s">
        <v>122</v>
      </c>
      <c r="D570" s="112" t="s">
        <v>758</v>
      </c>
      <c r="E570" s="4" t="s">
        <v>231</v>
      </c>
      <c r="F570" s="60">
        <v>44805</v>
      </c>
      <c r="G570" s="60">
        <v>44986</v>
      </c>
      <c r="H570" s="66">
        <v>90000</v>
      </c>
      <c r="I570" s="100">
        <v>9753.1200000000008</v>
      </c>
      <c r="J570" s="66">
        <v>25</v>
      </c>
      <c r="K570" s="98">
        <v>2583</v>
      </c>
      <c r="L570" s="3">
        <f t="shared" si="41"/>
        <v>6389.9999999999991</v>
      </c>
      <c r="M570" s="3">
        <f t="shared" si="42"/>
        <v>1170</v>
      </c>
      <c r="N570" s="97">
        <v>2736</v>
      </c>
      <c r="O570" s="3">
        <f t="shared" si="43"/>
        <v>6381</v>
      </c>
      <c r="P570" s="3"/>
      <c r="Q570" s="3">
        <f t="shared" si="44"/>
        <v>19260</v>
      </c>
      <c r="R570" s="99">
        <v>23381.439999999999</v>
      </c>
      <c r="S570" s="96">
        <f t="shared" si="40"/>
        <v>13941</v>
      </c>
      <c r="T570" s="101">
        <v>66618.559999999998</v>
      </c>
      <c r="U570" s="94" t="s">
        <v>232</v>
      </c>
      <c r="V570" s="95" t="s">
        <v>364</v>
      </c>
    </row>
    <row r="571" spans="1:22" s="5" customFormat="1" ht="24" customHeight="1">
      <c r="A571" s="59">
        <v>565</v>
      </c>
      <c r="B571" s="84" t="s">
        <v>507</v>
      </c>
      <c r="C571" s="107" t="s">
        <v>19</v>
      </c>
      <c r="D571" s="112" t="s">
        <v>950</v>
      </c>
      <c r="E571" s="4" t="s">
        <v>231</v>
      </c>
      <c r="F571" s="60">
        <v>44896</v>
      </c>
      <c r="G571" s="60">
        <v>45078</v>
      </c>
      <c r="H571" s="66">
        <v>30000</v>
      </c>
      <c r="I571" s="100">
        <v>0</v>
      </c>
      <c r="J571" s="66">
        <v>25</v>
      </c>
      <c r="K571" s="98">
        <v>861</v>
      </c>
      <c r="L571" s="3">
        <f t="shared" si="41"/>
        <v>2130</v>
      </c>
      <c r="M571" s="3">
        <f t="shared" si="42"/>
        <v>390</v>
      </c>
      <c r="N571" s="97">
        <v>912</v>
      </c>
      <c r="O571" s="3">
        <f t="shared" si="43"/>
        <v>2127</v>
      </c>
      <c r="P571" s="3"/>
      <c r="Q571" s="3">
        <f t="shared" si="44"/>
        <v>6420</v>
      </c>
      <c r="R571" s="99">
        <v>1898</v>
      </c>
      <c r="S571" s="96">
        <f t="shared" ref="S571:S634" si="45">L571+M571+O571</f>
        <v>4647</v>
      </c>
      <c r="T571" s="101">
        <v>28102</v>
      </c>
      <c r="U571" s="94" t="s">
        <v>232</v>
      </c>
      <c r="V571" s="95" t="s">
        <v>364</v>
      </c>
    </row>
    <row r="572" spans="1:22" s="5" customFormat="1" ht="24" customHeight="1">
      <c r="A572" s="59">
        <v>566</v>
      </c>
      <c r="B572" s="84" t="s">
        <v>976</v>
      </c>
      <c r="C572" s="107" t="s">
        <v>30</v>
      </c>
      <c r="D572" s="112" t="s">
        <v>239</v>
      </c>
      <c r="E572" s="4" t="s">
        <v>231</v>
      </c>
      <c r="F572" s="60">
        <v>44866</v>
      </c>
      <c r="G572" s="60">
        <v>45139</v>
      </c>
      <c r="H572" s="66">
        <v>46000</v>
      </c>
      <c r="I572" s="100">
        <v>1289.46</v>
      </c>
      <c r="J572" s="66">
        <v>25</v>
      </c>
      <c r="K572" s="98">
        <v>1320.2</v>
      </c>
      <c r="L572" s="3">
        <f t="shared" si="41"/>
        <v>3265.9999999999995</v>
      </c>
      <c r="M572" s="3">
        <f t="shared" si="42"/>
        <v>598</v>
      </c>
      <c r="N572" s="97">
        <v>1398.4</v>
      </c>
      <c r="O572" s="3">
        <f t="shared" si="43"/>
        <v>3261.4</v>
      </c>
      <c r="P572" s="3"/>
      <c r="Q572" s="3">
        <f t="shared" si="44"/>
        <v>9844</v>
      </c>
      <c r="R572" s="99">
        <v>4033.06</v>
      </c>
      <c r="S572" s="96">
        <f t="shared" si="45"/>
        <v>7125.4</v>
      </c>
      <c r="T572" s="101">
        <v>41966.94</v>
      </c>
      <c r="U572" s="94" t="s">
        <v>232</v>
      </c>
      <c r="V572" s="95" t="s">
        <v>364</v>
      </c>
    </row>
    <row r="573" spans="1:22" s="5" customFormat="1" ht="24">
      <c r="A573" s="59">
        <v>567</v>
      </c>
      <c r="B573" s="84" t="s">
        <v>565</v>
      </c>
      <c r="C573" s="107" t="s">
        <v>81</v>
      </c>
      <c r="D573" s="112" t="s">
        <v>238</v>
      </c>
      <c r="E573" s="4" t="s">
        <v>231</v>
      </c>
      <c r="F573" s="60">
        <v>44805</v>
      </c>
      <c r="G573" s="60">
        <v>44986</v>
      </c>
      <c r="H573" s="66">
        <v>55000</v>
      </c>
      <c r="I573" s="100">
        <v>2559.6799999999998</v>
      </c>
      <c r="J573" s="66">
        <v>25</v>
      </c>
      <c r="K573" s="98">
        <v>1578.5</v>
      </c>
      <c r="L573" s="3">
        <f t="shared" si="41"/>
        <v>3904.9999999999995</v>
      </c>
      <c r="M573" s="3">
        <f t="shared" si="42"/>
        <v>715</v>
      </c>
      <c r="N573" s="97">
        <v>1672</v>
      </c>
      <c r="O573" s="3">
        <f t="shared" si="43"/>
        <v>3899.5000000000005</v>
      </c>
      <c r="P573" s="3"/>
      <c r="Q573" s="3">
        <f t="shared" si="44"/>
        <v>11770</v>
      </c>
      <c r="R573" s="99">
        <v>5835.18</v>
      </c>
      <c r="S573" s="96">
        <f t="shared" si="45"/>
        <v>8519.5</v>
      </c>
      <c r="T573" s="101">
        <v>49164.82</v>
      </c>
      <c r="U573" s="94" t="s">
        <v>232</v>
      </c>
      <c r="V573" s="95" t="s">
        <v>364</v>
      </c>
    </row>
    <row r="574" spans="1:22" s="5" customFormat="1">
      <c r="A574" s="59">
        <v>568</v>
      </c>
      <c r="B574" s="84" t="s">
        <v>502</v>
      </c>
      <c r="C574" s="107" t="s">
        <v>30</v>
      </c>
      <c r="D574" s="112" t="s">
        <v>761</v>
      </c>
      <c r="E574" s="4" t="s">
        <v>231</v>
      </c>
      <c r="F574" s="60">
        <v>44835</v>
      </c>
      <c r="G574" s="60">
        <v>45017</v>
      </c>
      <c r="H574" s="66">
        <v>20000</v>
      </c>
      <c r="I574" s="100">
        <v>0</v>
      </c>
      <c r="J574" s="66">
        <v>25</v>
      </c>
      <c r="K574" s="98">
        <v>574</v>
      </c>
      <c r="L574" s="3">
        <f t="shared" si="41"/>
        <v>1419.9999999999998</v>
      </c>
      <c r="M574" s="3">
        <f t="shared" si="42"/>
        <v>260</v>
      </c>
      <c r="N574" s="97">
        <v>608</v>
      </c>
      <c r="O574" s="3">
        <f t="shared" si="43"/>
        <v>1418</v>
      </c>
      <c r="P574" s="3"/>
      <c r="Q574" s="3">
        <f t="shared" si="44"/>
        <v>4280</v>
      </c>
      <c r="R574" s="99">
        <v>1207</v>
      </c>
      <c r="S574" s="96">
        <f t="shared" si="45"/>
        <v>3098</v>
      </c>
      <c r="T574" s="101">
        <v>18793</v>
      </c>
      <c r="U574" s="94" t="s">
        <v>232</v>
      </c>
      <c r="V574" s="95" t="s">
        <v>364</v>
      </c>
    </row>
    <row r="575" spans="1:22" s="5" customFormat="1" ht="24">
      <c r="A575" s="59">
        <v>569</v>
      </c>
      <c r="B575" s="84" t="s">
        <v>611</v>
      </c>
      <c r="C575" s="107" t="s">
        <v>545</v>
      </c>
      <c r="D575" s="112" t="s">
        <v>243</v>
      </c>
      <c r="E575" s="4" t="s">
        <v>231</v>
      </c>
      <c r="F575" s="60">
        <v>44835</v>
      </c>
      <c r="G575" s="60">
        <v>45017</v>
      </c>
      <c r="H575" s="66">
        <v>46000</v>
      </c>
      <c r="I575" s="100">
        <v>1289.46</v>
      </c>
      <c r="J575" s="66">
        <v>25</v>
      </c>
      <c r="K575" s="98">
        <v>1320.2</v>
      </c>
      <c r="L575" s="3">
        <f t="shared" si="41"/>
        <v>3265.9999999999995</v>
      </c>
      <c r="M575" s="3">
        <f t="shared" si="42"/>
        <v>598</v>
      </c>
      <c r="N575" s="97">
        <v>1398.4</v>
      </c>
      <c r="O575" s="3">
        <f t="shared" si="43"/>
        <v>3261.4</v>
      </c>
      <c r="P575" s="3"/>
      <c r="Q575" s="3">
        <f t="shared" si="44"/>
        <v>9844</v>
      </c>
      <c r="R575" s="99">
        <v>6033.06</v>
      </c>
      <c r="S575" s="96">
        <f t="shared" si="45"/>
        <v>7125.4</v>
      </c>
      <c r="T575" s="101">
        <v>39966.94</v>
      </c>
      <c r="U575" s="94" t="s">
        <v>232</v>
      </c>
      <c r="V575" s="95" t="s">
        <v>364</v>
      </c>
    </row>
    <row r="576" spans="1:22" s="5" customFormat="1">
      <c r="A576" s="59">
        <v>570</v>
      </c>
      <c r="B576" s="84" t="s">
        <v>430</v>
      </c>
      <c r="C576" s="107" t="s">
        <v>30</v>
      </c>
      <c r="D576" s="112" t="s">
        <v>961</v>
      </c>
      <c r="E576" s="4" t="s">
        <v>231</v>
      </c>
      <c r="F576" s="60">
        <v>44866</v>
      </c>
      <c r="G576" s="60">
        <v>45047</v>
      </c>
      <c r="H576" s="66">
        <v>20000</v>
      </c>
      <c r="I576" s="100">
        <v>0</v>
      </c>
      <c r="J576" s="66">
        <v>25</v>
      </c>
      <c r="K576" s="98">
        <v>574</v>
      </c>
      <c r="L576" s="3">
        <f t="shared" si="41"/>
        <v>1419.9999999999998</v>
      </c>
      <c r="M576" s="3">
        <f t="shared" si="42"/>
        <v>260</v>
      </c>
      <c r="N576" s="97">
        <v>608</v>
      </c>
      <c r="O576" s="3">
        <f t="shared" si="43"/>
        <v>1418</v>
      </c>
      <c r="P576" s="3"/>
      <c r="Q576" s="3">
        <f t="shared" si="44"/>
        <v>4280</v>
      </c>
      <c r="R576" s="99">
        <v>4180.7299999999996</v>
      </c>
      <c r="S576" s="96">
        <f t="shared" si="45"/>
        <v>3098</v>
      </c>
      <c r="T576" s="101">
        <v>15819.27</v>
      </c>
      <c r="U576" s="94" t="s">
        <v>232</v>
      </c>
      <c r="V576" s="95" t="s">
        <v>364</v>
      </c>
    </row>
    <row r="577" spans="1:22" s="5" customFormat="1" ht="24">
      <c r="A577" s="59">
        <v>571</v>
      </c>
      <c r="B577" s="84" t="s">
        <v>665</v>
      </c>
      <c r="C577" s="107" t="s">
        <v>539</v>
      </c>
      <c r="D577" s="112" t="s">
        <v>531</v>
      </c>
      <c r="E577" s="4" t="s">
        <v>231</v>
      </c>
      <c r="F577" s="60">
        <v>44805</v>
      </c>
      <c r="G577" s="60">
        <v>44986</v>
      </c>
      <c r="H577" s="66">
        <v>60000</v>
      </c>
      <c r="I577" s="100">
        <v>3486.68</v>
      </c>
      <c r="J577" s="66">
        <v>25</v>
      </c>
      <c r="K577" s="98">
        <v>1722</v>
      </c>
      <c r="L577" s="3">
        <f t="shared" si="41"/>
        <v>4260</v>
      </c>
      <c r="M577" s="3">
        <f t="shared" si="42"/>
        <v>780</v>
      </c>
      <c r="N577" s="97">
        <v>1824</v>
      </c>
      <c r="O577" s="3">
        <f t="shared" si="43"/>
        <v>4254</v>
      </c>
      <c r="P577" s="3"/>
      <c r="Q577" s="3">
        <f t="shared" si="44"/>
        <v>12840</v>
      </c>
      <c r="R577" s="99">
        <v>7057.68</v>
      </c>
      <c r="S577" s="96">
        <f t="shared" si="45"/>
        <v>9294</v>
      </c>
      <c r="T577" s="101">
        <v>52942.32</v>
      </c>
      <c r="U577" s="94" t="s">
        <v>232</v>
      </c>
      <c r="V577" s="95" t="s">
        <v>365</v>
      </c>
    </row>
    <row r="578" spans="1:22" s="5" customFormat="1" ht="23.25" customHeight="1">
      <c r="A578" s="59">
        <v>572</v>
      </c>
      <c r="B578" s="84" t="s">
        <v>383</v>
      </c>
      <c r="C578" s="107" t="s">
        <v>107</v>
      </c>
      <c r="D578" s="112" t="s">
        <v>235</v>
      </c>
      <c r="E578" s="4" t="s">
        <v>231</v>
      </c>
      <c r="F578" s="60">
        <v>44805</v>
      </c>
      <c r="G578" s="60">
        <v>44986</v>
      </c>
      <c r="H578" s="66">
        <v>25000</v>
      </c>
      <c r="I578" s="100">
        <v>0</v>
      </c>
      <c r="J578" s="66">
        <v>25</v>
      </c>
      <c r="K578" s="98">
        <v>717.5</v>
      </c>
      <c r="L578" s="3">
        <f t="shared" si="41"/>
        <v>1774.9999999999998</v>
      </c>
      <c r="M578" s="3">
        <f t="shared" si="42"/>
        <v>325</v>
      </c>
      <c r="N578" s="97">
        <v>760</v>
      </c>
      <c r="O578" s="3">
        <f t="shared" si="43"/>
        <v>1772.5000000000002</v>
      </c>
      <c r="P578" s="3"/>
      <c r="Q578" s="3">
        <f t="shared" si="44"/>
        <v>5350</v>
      </c>
      <c r="R578" s="99">
        <v>1502.5</v>
      </c>
      <c r="S578" s="96">
        <f t="shared" si="45"/>
        <v>3872.5</v>
      </c>
      <c r="T578" s="101">
        <v>23497.5</v>
      </c>
      <c r="U578" s="94" t="s">
        <v>232</v>
      </c>
      <c r="V578" s="95" t="s">
        <v>365</v>
      </c>
    </row>
    <row r="579" spans="1:22" s="5" customFormat="1" ht="25.5" customHeight="1">
      <c r="A579" s="59">
        <v>573</v>
      </c>
      <c r="B579" s="84" t="s">
        <v>386</v>
      </c>
      <c r="C579" s="107" t="s">
        <v>107</v>
      </c>
      <c r="D579" s="112" t="s">
        <v>235</v>
      </c>
      <c r="E579" s="4" t="s">
        <v>231</v>
      </c>
      <c r="F579" s="60">
        <v>44805</v>
      </c>
      <c r="G579" s="60">
        <v>44986</v>
      </c>
      <c r="H579" s="66">
        <v>25000</v>
      </c>
      <c r="I579" s="100">
        <v>0</v>
      </c>
      <c r="J579" s="66">
        <v>25</v>
      </c>
      <c r="K579" s="98">
        <v>717.5</v>
      </c>
      <c r="L579" s="3">
        <f t="shared" si="41"/>
        <v>1774.9999999999998</v>
      </c>
      <c r="M579" s="3">
        <f t="shared" si="42"/>
        <v>325</v>
      </c>
      <c r="N579" s="97">
        <v>760</v>
      </c>
      <c r="O579" s="3">
        <f t="shared" si="43"/>
        <v>1772.5000000000002</v>
      </c>
      <c r="P579" s="3"/>
      <c r="Q579" s="3">
        <f t="shared" si="44"/>
        <v>5350</v>
      </c>
      <c r="R579" s="99">
        <v>4527.3999999999996</v>
      </c>
      <c r="S579" s="96">
        <f t="shared" si="45"/>
        <v>3872.5</v>
      </c>
      <c r="T579" s="101">
        <v>20472.599999999999</v>
      </c>
      <c r="U579" s="94" t="s">
        <v>232</v>
      </c>
      <c r="V579" s="95" t="s">
        <v>364</v>
      </c>
    </row>
    <row r="580" spans="1:22" s="5" customFormat="1" ht="20.25" customHeight="1">
      <c r="A580" s="59">
        <v>574</v>
      </c>
      <c r="B580" s="84" t="s">
        <v>161</v>
      </c>
      <c r="C580" s="107" t="s">
        <v>19</v>
      </c>
      <c r="D580" s="112" t="s">
        <v>934</v>
      </c>
      <c r="E580" s="4" t="s">
        <v>231</v>
      </c>
      <c r="F580" s="60">
        <v>44805</v>
      </c>
      <c r="G580" s="60">
        <v>44986</v>
      </c>
      <c r="H580" s="66">
        <v>30000</v>
      </c>
      <c r="I580" s="100">
        <v>0</v>
      </c>
      <c r="J580" s="66">
        <v>25</v>
      </c>
      <c r="K580" s="98">
        <v>861</v>
      </c>
      <c r="L580" s="3">
        <f t="shared" si="41"/>
        <v>2130</v>
      </c>
      <c r="M580" s="3">
        <f t="shared" si="42"/>
        <v>390</v>
      </c>
      <c r="N580" s="97">
        <v>912</v>
      </c>
      <c r="O580" s="3">
        <f t="shared" si="43"/>
        <v>2127</v>
      </c>
      <c r="P580" s="3"/>
      <c r="Q580" s="3">
        <f t="shared" si="44"/>
        <v>6420</v>
      </c>
      <c r="R580" s="99">
        <v>1798</v>
      </c>
      <c r="S580" s="96">
        <f t="shared" si="45"/>
        <v>4647</v>
      </c>
      <c r="T580" s="101">
        <v>28202</v>
      </c>
      <c r="U580" s="94" t="s">
        <v>232</v>
      </c>
      <c r="V580" s="95" t="s">
        <v>364</v>
      </c>
    </row>
    <row r="581" spans="1:22" s="5" customFormat="1" ht="23.25" customHeight="1">
      <c r="A581" s="59">
        <v>575</v>
      </c>
      <c r="B581" s="84" t="s">
        <v>777</v>
      </c>
      <c r="C581" s="107" t="s">
        <v>11</v>
      </c>
      <c r="D581" s="112" t="s">
        <v>704</v>
      </c>
      <c r="E581" s="4" t="s">
        <v>231</v>
      </c>
      <c r="F581" s="60">
        <v>44927</v>
      </c>
      <c r="G581" s="60">
        <v>45108</v>
      </c>
      <c r="H581" s="66">
        <v>70000</v>
      </c>
      <c r="I581" s="100">
        <v>5368.48</v>
      </c>
      <c r="J581" s="66">
        <v>25</v>
      </c>
      <c r="K581" s="98">
        <v>2009</v>
      </c>
      <c r="L581" s="3">
        <f t="shared" si="41"/>
        <v>4970</v>
      </c>
      <c r="M581" s="3">
        <f t="shared" si="42"/>
        <v>910</v>
      </c>
      <c r="N581" s="97">
        <v>2128</v>
      </c>
      <c r="O581" s="3">
        <f t="shared" si="43"/>
        <v>4963</v>
      </c>
      <c r="P581" s="3"/>
      <c r="Q581" s="3">
        <f t="shared" si="44"/>
        <v>14980</v>
      </c>
      <c r="R581" s="99">
        <v>9530.48</v>
      </c>
      <c r="S581" s="96">
        <f t="shared" si="45"/>
        <v>10843</v>
      </c>
      <c r="T581" s="101">
        <v>60469.52</v>
      </c>
      <c r="U581" s="94" t="s">
        <v>232</v>
      </c>
      <c r="V581" s="95" t="s">
        <v>365</v>
      </c>
    </row>
    <row r="582" spans="1:22" s="5" customFormat="1" ht="23.25" customHeight="1">
      <c r="A582" s="59">
        <v>576</v>
      </c>
      <c r="B582" s="84" t="s">
        <v>977</v>
      </c>
      <c r="C582" s="107" t="s">
        <v>347</v>
      </c>
      <c r="D582" s="112" t="s">
        <v>252</v>
      </c>
      <c r="E582" s="4" t="s">
        <v>231</v>
      </c>
      <c r="F582" s="60">
        <v>44866</v>
      </c>
      <c r="G582" s="60">
        <v>45139</v>
      </c>
      <c r="H582" s="66">
        <v>65000</v>
      </c>
      <c r="I582" s="100">
        <v>4427.58</v>
      </c>
      <c r="J582" s="66">
        <v>25</v>
      </c>
      <c r="K582" s="98">
        <v>1865.5</v>
      </c>
      <c r="L582" s="3">
        <f t="shared" si="41"/>
        <v>4615</v>
      </c>
      <c r="M582" s="3">
        <f t="shared" si="42"/>
        <v>845</v>
      </c>
      <c r="N582" s="97">
        <v>1976</v>
      </c>
      <c r="O582" s="3">
        <f t="shared" si="43"/>
        <v>4608.5</v>
      </c>
      <c r="P582" s="3"/>
      <c r="Q582" s="3">
        <f t="shared" si="44"/>
        <v>13910</v>
      </c>
      <c r="R582" s="99">
        <v>8294.08</v>
      </c>
      <c r="S582" s="96">
        <f t="shared" si="45"/>
        <v>10068.5</v>
      </c>
      <c r="T582" s="101">
        <v>56705.919999999998</v>
      </c>
      <c r="U582" s="94" t="s">
        <v>232</v>
      </c>
      <c r="V582" s="95" t="s">
        <v>364</v>
      </c>
    </row>
    <row r="583" spans="1:22" s="5" customFormat="1" ht="24">
      <c r="A583" s="59">
        <v>577</v>
      </c>
      <c r="B583" s="84" t="s">
        <v>558</v>
      </c>
      <c r="C583" s="107" t="s">
        <v>4</v>
      </c>
      <c r="D583" s="112" t="s">
        <v>280</v>
      </c>
      <c r="E583" s="4" t="s">
        <v>231</v>
      </c>
      <c r="F583" s="60">
        <v>44805</v>
      </c>
      <c r="G583" s="60">
        <v>44986</v>
      </c>
      <c r="H583" s="66">
        <v>40000</v>
      </c>
      <c r="I583" s="100">
        <v>442.65</v>
      </c>
      <c r="J583" s="66">
        <v>25</v>
      </c>
      <c r="K583" s="98">
        <v>1148</v>
      </c>
      <c r="L583" s="3">
        <f t="shared" si="41"/>
        <v>2839.9999999999995</v>
      </c>
      <c r="M583" s="3">
        <f t="shared" si="42"/>
        <v>520</v>
      </c>
      <c r="N583" s="97">
        <v>1216</v>
      </c>
      <c r="O583" s="3">
        <f t="shared" si="43"/>
        <v>2836</v>
      </c>
      <c r="P583" s="3"/>
      <c r="Q583" s="3">
        <f t="shared" si="44"/>
        <v>8560</v>
      </c>
      <c r="R583" s="99">
        <v>2831.65</v>
      </c>
      <c r="S583" s="96">
        <f t="shared" si="45"/>
        <v>6196</v>
      </c>
      <c r="T583" s="101">
        <v>37168.35</v>
      </c>
      <c r="U583" s="94" t="s">
        <v>232</v>
      </c>
      <c r="V583" s="95" t="s">
        <v>364</v>
      </c>
    </row>
    <row r="584" spans="1:22" s="5" customFormat="1" ht="24">
      <c r="A584" s="59">
        <v>578</v>
      </c>
      <c r="B584" s="84" t="s">
        <v>577</v>
      </c>
      <c r="C584" s="107" t="s">
        <v>69</v>
      </c>
      <c r="D584" s="112" t="s">
        <v>244</v>
      </c>
      <c r="E584" s="4" t="s">
        <v>231</v>
      </c>
      <c r="F584" s="60">
        <v>44805</v>
      </c>
      <c r="G584" s="60">
        <v>44986</v>
      </c>
      <c r="H584" s="66">
        <v>65000</v>
      </c>
      <c r="I584" s="100">
        <v>4427.58</v>
      </c>
      <c r="J584" s="66">
        <v>25</v>
      </c>
      <c r="K584" s="98">
        <v>1865.5</v>
      </c>
      <c r="L584" s="3">
        <f t="shared" ref="L584:L647" si="46">H584*0.071</f>
        <v>4615</v>
      </c>
      <c r="M584" s="3">
        <f t="shared" ref="M584:M647" si="47">H584*0.013</f>
        <v>845</v>
      </c>
      <c r="N584" s="97">
        <v>1976</v>
      </c>
      <c r="O584" s="3">
        <f t="shared" ref="O584:O647" si="48">H584*0.0709</f>
        <v>4608.5</v>
      </c>
      <c r="P584" s="3"/>
      <c r="Q584" s="3">
        <f t="shared" ref="Q584:Q647" si="49">SUM(K584:P584)</f>
        <v>13910</v>
      </c>
      <c r="R584" s="99">
        <v>8294.08</v>
      </c>
      <c r="S584" s="96">
        <f t="shared" si="45"/>
        <v>10068.5</v>
      </c>
      <c r="T584" s="101">
        <v>56705.919999999998</v>
      </c>
      <c r="U584" s="94" t="s">
        <v>232</v>
      </c>
      <c r="V584" s="95" t="s">
        <v>364</v>
      </c>
    </row>
    <row r="585" spans="1:22" s="5" customFormat="1" ht="24">
      <c r="A585" s="59">
        <v>579</v>
      </c>
      <c r="B585" s="84" t="s">
        <v>451</v>
      </c>
      <c r="C585" s="107" t="s">
        <v>540</v>
      </c>
      <c r="D585" s="112" t="s">
        <v>247</v>
      </c>
      <c r="E585" s="4" t="s">
        <v>231</v>
      </c>
      <c r="F585" s="60">
        <v>44958</v>
      </c>
      <c r="G585" s="60">
        <v>45139</v>
      </c>
      <c r="H585" s="66">
        <v>65000</v>
      </c>
      <c r="I585" s="100">
        <v>4427.58</v>
      </c>
      <c r="J585" s="66">
        <v>25</v>
      </c>
      <c r="K585" s="98">
        <v>1865.5</v>
      </c>
      <c r="L585" s="3">
        <f t="shared" si="46"/>
        <v>4615</v>
      </c>
      <c r="M585" s="3">
        <f t="shared" si="47"/>
        <v>845</v>
      </c>
      <c r="N585" s="97">
        <v>1976</v>
      </c>
      <c r="O585" s="3">
        <f t="shared" si="48"/>
        <v>4608.5</v>
      </c>
      <c r="P585" s="3"/>
      <c r="Q585" s="3">
        <f t="shared" si="49"/>
        <v>13910</v>
      </c>
      <c r="R585" s="99">
        <v>8294.08</v>
      </c>
      <c r="S585" s="96">
        <f t="shared" si="45"/>
        <v>10068.5</v>
      </c>
      <c r="T585" s="101">
        <v>56705.919999999998</v>
      </c>
      <c r="U585" s="94" t="s">
        <v>232</v>
      </c>
      <c r="V585" s="95" t="s">
        <v>365</v>
      </c>
    </row>
    <row r="586" spans="1:22" s="5" customFormat="1" ht="19.5" customHeight="1">
      <c r="A586" s="59">
        <v>580</v>
      </c>
      <c r="B586" s="84" t="s">
        <v>42</v>
      </c>
      <c r="C586" s="107" t="s">
        <v>43</v>
      </c>
      <c r="D586" s="112" t="s">
        <v>240</v>
      </c>
      <c r="E586" s="4" t="s">
        <v>231</v>
      </c>
      <c r="F586" s="60">
        <v>44805</v>
      </c>
      <c r="G586" s="60">
        <v>44986</v>
      </c>
      <c r="H586" s="66">
        <v>65000</v>
      </c>
      <c r="I586" s="100">
        <v>4427.58</v>
      </c>
      <c r="J586" s="66">
        <v>25</v>
      </c>
      <c r="K586" s="98">
        <v>1865.5</v>
      </c>
      <c r="L586" s="3">
        <f t="shared" si="46"/>
        <v>4615</v>
      </c>
      <c r="M586" s="3">
        <f t="shared" si="47"/>
        <v>845</v>
      </c>
      <c r="N586" s="97">
        <v>1976</v>
      </c>
      <c r="O586" s="3">
        <f t="shared" si="48"/>
        <v>4608.5</v>
      </c>
      <c r="P586" s="3"/>
      <c r="Q586" s="3">
        <f t="shared" si="49"/>
        <v>13910</v>
      </c>
      <c r="R586" s="99">
        <v>13394.08</v>
      </c>
      <c r="S586" s="96">
        <f t="shared" si="45"/>
        <v>10068.5</v>
      </c>
      <c r="T586" s="101">
        <v>51605.919999999998</v>
      </c>
      <c r="U586" s="94" t="s">
        <v>232</v>
      </c>
      <c r="V586" s="95" t="s">
        <v>365</v>
      </c>
    </row>
    <row r="587" spans="1:22" s="5" customFormat="1" ht="24">
      <c r="A587" s="59">
        <v>581</v>
      </c>
      <c r="B587" s="84" t="s">
        <v>521</v>
      </c>
      <c r="C587" s="107" t="s">
        <v>545</v>
      </c>
      <c r="D587" s="112" t="s">
        <v>283</v>
      </c>
      <c r="E587" s="4" t="s">
        <v>231</v>
      </c>
      <c r="F587" s="60">
        <v>44983</v>
      </c>
      <c r="G587" s="60">
        <v>45164</v>
      </c>
      <c r="H587" s="66">
        <v>50000</v>
      </c>
      <c r="I587" s="100">
        <v>1854</v>
      </c>
      <c r="J587" s="66">
        <v>25</v>
      </c>
      <c r="K587" s="98">
        <v>1435</v>
      </c>
      <c r="L587" s="3">
        <f t="shared" si="46"/>
        <v>3549.9999999999995</v>
      </c>
      <c r="M587" s="3">
        <f t="shared" si="47"/>
        <v>650</v>
      </c>
      <c r="N587" s="97">
        <v>1520</v>
      </c>
      <c r="O587" s="3">
        <f t="shared" si="48"/>
        <v>3545.0000000000005</v>
      </c>
      <c r="P587" s="3"/>
      <c r="Q587" s="3">
        <f t="shared" si="49"/>
        <v>10700</v>
      </c>
      <c r="R587" s="99">
        <v>4934</v>
      </c>
      <c r="S587" s="96">
        <f t="shared" si="45"/>
        <v>7745</v>
      </c>
      <c r="T587" s="101">
        <v>45066</v>
      </c>
      <c r="U587" s="94" t="s">
        <v>232</v>
      </c>
      <c r="V587" s="95" t="s">
        <v>365</v>
      </c>
    </row>
    <row r="588" spans="1:22" s="5" customFormat="1">
      <c r="A588" s="59">
        <v>582</v>
      </c>
      <c r="B588" s="84" t="s">
        <v>390</v>
      </c>
      <c r="C588" s="107" t="s">
        <v>107</v>
      </c>
      <c r="D588" s="112" t="s">
        <v>235</v>
      </c>
      <c r="E588" s="4" t="s">
        <v>231</v>
      </c>
      <c r="F588" s="60">
        <v>44805</v>
      </c>
      <c r="G588" s="60">
        <v>44986</v>
      </c>
      <c r="H588" s="66">
        <v>25000</v>
      </c>
      <c r="I588" s="100">
        <v>0</v>
      </c>
      <c r="J588" s="66">
        <v>25</v>
      </c>
      <c r="K588" s="98">
        <v>717.5</v>
      </c>
      <c r="L588" s="3">
        <f t="shared" si="46"/>
        <v>1774.9999999999998</v>
      </c>
      <c r="M588" s="3">
        <f t="shared" si="47"/>
        <v>325</v>
      </c>
      <c r="N588" s="97">
        <v>760</v>
      </c>
      <c r="O588" s="3">
        <f t="shared" si="48"/>
        <v>1772.5000000000002</v>
      </c>
      <c r="P588" s="3"/>
      <c r="Q588" s="3">
        <f t="shared" si="49"/>
        <v>5350</v>
      </c>
      <c r="R588" s="99">
        <v>1602.5</v>
      </c>
      <c r="S588" s="96">
        <f t="shared" si="45"/>
        <v>3872.5</v>
      </c>
      <c r="T588" s="101">
        <v>23397.5</v>
      </c>
      <c r="U588" s="94" t="s">
        <v>232</v>
      </c>
      <c r="V588" s="95" t="s">
        <v>365</v>
      </c>
    </row>
    <row r="589" spans="1:22" s="5" customFormat="1">
      <c r="A589" s="59">
        <v>583</v>
      </c>
      <c r="B589" s="84" t="s">
        <v>423</v>
      </c>
      <c r="C589" s="107" t="s">
        <v>157</v>
      </c>
      <c r="D589" s="112" t="s">
        <v>972</v>
      </c>
      <c r="E589" s="4" t="s">
        <v>231</v>
      </c>
      <c r="F589" s="60">
        <v>44896</v>
      </c>
      <c r="G589" s="60">
        <v>45078</v>
      </c>
      <c r="H589" s="66">
        <v>20000</v>
      </c>
      <c r="I589" s="100">
        <v>0</v>
      </c>
      <c r="J589" s="66">
        <v>25</v>
      </c>
      <c r="K589" s="98">
        <v>574</v>
      </c>
      <c r="L589" s="3">
        <f t="shared" si="46"/>
        <v>1419.9999999999998</v>
      </c>
      <c r="M589" s="3">
        <f t="shared" si="47"/>
        <v>260</v>
      </c>
      <c r="N589" s="97">
        <v>608</v>
      </c>
      <c r="O589" s="3">
        <f t="shared" si="48"/>
        <v>1418</v>
      </c>
      <c r="P589" s="3"/>
      <c r="Q589" s="3">
        <f t="shared" si="49"/>
        <v>4280</v>
      </c>
      <c r="R589" s="99">
        <v>1207</v>
      </c>
      <c r="S589" s="96">
        <f t="shared" si="45"/>
        <v>3098</v>
      </c>
      <c r="T589" s="101">
        <v>18793</v>
      </c>
      <c r="U589" s="94" t="s">
        <v>232</v>
      </c>
      <c r="V589" s="95" t="s">
        <v>365</v>
      </c>
    </row>
    <row r="590" spans="1:22" s="5" customFormat="1" ht="23.25" customHeight="1">
      <c r="A590" s="59">
        <v>584</v>
      </c>
      <c r="B590" s="84" t="s">
        <v>138</v>
      </c>
      <c r="C590" s="107" t="s">
        <v>85</v>
      </c>
      <c r="D590" s="112" t="s">
        <v>241</v>
      </c>
      <c r="E590" s="4" t="s">
        <v>231</v>
      </c>
      <c r="F590" s="60">
        <v>44805</v>
      </c>
      <c r="G590" s="60">
        <v>44986</v>
      </c>
      <c r="H590" s="66">
        <v>38000</v>
      </c>
      <c r="I590" s="100">
        <v>160.38</v>
      </c>
      <c r="J590" s="66">
        <v>25</v>
      </c>
      <c r="K590" s="98">
        <v>1090.5999999999999</v>
      </c>
      <c r="L590" s="3">
        <f t="shared" si="46"/>
        <v>2697.9999999999995</v>
      </c>
      <c r="M590" s="3">
        <f t="shared" si="47"/>
        <v>494</v>
      </c>
      <c r="N590" s="97">
        <v>1155.2</v>
      </c>
      <c r="O590" s="3">
        <f t="shared" si="48"/>
        <v>2694.2000000000003</v>
      </c>
      <c r="P590" s="3"/>
      <c r="Q590" s="3">
        <f t="shared" si="49"/>
        <v>8132</v>
      </c>
      <c r="R590" s="99">
        <v>7016.3</v>
      </c>
      <c r="S590" s="96">
        <f t="shared" si="45"/>
        <v>5886.2</v>
      </c>
      <c r="T590" s="101">
        <v>30983.7</v>
      </c>
      <c r="U590" s="94" t="s">
        <v>232</v>
      </c>
      <c r="V590" s="95" t="s">
        <v>365</v>
      </c>
    </row>
    <row r="591" spans="1:22" s="5" customFormat="1" ht="18.75" customHeight="1">
      <c r="A591" s="59">
        <v>585</v>
      </c>
      <c r="B591" s="84" t="s">
        <v>778</v>
      </c>
      <c r="C591" s="107" t="s">
        <v>157</v>
      </c>
      <c r="D591" s="112" t="s">
        <v>779</v>
      </c>
      <c r="E591" s="4" t="s">
        <v>231</v>
      </c>
      <c r="F591" s="60">
        <v>44927</v>
      </c>
      <c r="G591" s="60">
        <v>45108</v>
      </c>
      <c r="H591" s="66">
        <v>20000</v>
      </c>
      <c r="I591" s="100">
        <v>0</v>
      </c>
      <c r="J591" s="66">
        <v>25</v>
      </c>
      <c r="K591" s="98">
        <v>574</v>
      </c>
      <c r="L591" s="3">
        <f t="shared" si="46"/>
        <v>1419.9999999999998</v>
      </c>
      <c r="M591" s="3">
        <f t="shared" si="47"/>
        <v>260</v>
      </c>
      <c r="N591" s="97">
        <v>608</v>
      </c>
      <c r="O591" s="3">
        <f t="shared" si="48"/>
        <v>1418</v>
      </c>
      <c r="P591" s="3"/>
      <c r="Q591" s="3">
        <f t="shared" si="49"/>
        <v>4280</v>
      </c>
      <c r="R591" s="99">
        <v>1207</v>
      </c>
      <c r="S591" s="96">
        <f t="shared" si="45"/>
        <v>3098</v>
      </c>
      <c r="T591" s="101">
        <v>18793</v>
      </c>
      <c r="U591" s="94" t="s">
        <v>232</v>
      </c>
      <c r="V591" s="95" t="s">
        <v>365</v>
      </c>
    </row>
    <row r="592" spans="1:22" s="5" customFormat="1" ht="22.5" customHeight="1">
      <c r="A592" s="59">
        <v>586</v>
      </c>
      <c r="B592" s="84" t="s">
        <v>695</v>
      </c>
      <c r="C592" s="107" t="s">
        <v>81</v>
      </c>
      <c r="D592" s="112" t="s">
        <v>283</v>
      </c>
      <c r="E592" s="4" t="s">
        <v>231</v>
      </c>
      <c r="F592" s="60">
        <v>44958</v>
      </c>
      <c r="G592" s="60">
        <v>45139</v>
      </c>
      <c r="H592" s="66">
        <v>70000</v>
      </c>
      <c r="I592" s="100">
        <v>5368.48</v>
      </c>
      <c r="J592" s="66">
        <v>25</v>
      </c>
      <c r="K592" s="98">
        <v>2009</v>
      </c>
      <c r="L592" s="3">
        <f t="shared" si="46"/>
        <v>4970</v>
      </c>
      <c r="M592" s="3">
        <f t="shared" si="47"/>
        <v>910</v>
      </c>
      <c r="N592" s="97">
        <v>2128</v>
      </c>
      <c r="O592" s="3">
        <f t="shared" si="48"/>
        <v>4963</v>
      </c>
      <c r="P592" s="3"/>
      <c r="Q592" s="3">
        <f t="shared" si="49"/>
        <v>14980</v>
      </c>
      <c r="R592" s="99">
        <v>9530.48</v>
      </c>
      <c r="S592" s="96">
        <f t="shared" si="45"/>
        <v>10843</v>
      </c>
      <c r="T592" s="101">
        <v>60469.52</v>
      </c>
      <c r="U592" s="94" t="s">
        <v>232</v>
      </c>
      <c r="V592" s="95" t="s">
        <v>365</v>
      </c>
    </row>
    <row r="593" spans="1:22" s="5" customFormat="1">
      <c r="A593" s="59">
        <v>587</v>
      </c>
      <c r="B593" s="84" t="s">
        <v>441</v>
      </c>
      <c r="C593" s="107" t="s">
        <v>30</v>
      </c>
      <c r="D593" s="112" t="s">
        <v>978</v>
      </c>
      <c r="E593" s="4" t="s">
        <v>231</v>
      </c>
      <c r="F593" s="60">
        <v>44805</v>
      </c>
      <c r="G593" s="60">
        <v>44986</v>
      </c>
      <c r="H593" s="66">
        <v>20000</v>
      </c>
      <c r="I593" s="100">
        <v>0</v>
      </c>
      <c r="J593" s="66">
        <v>25</v>
      </c>
      <c r="K593" s="98">
        <v>574</v>
      </c>
      <c r="L593" s="3">
        <f t="shared" si="46"/>
        <v>1419.9999999999998</v>
      </c>
      <c r="M593" s="3">
        <f t="shared" si="47"/>
        <v>260</v>
      </c>
      <c r="N593" s="97">
        <v>608</v>
      </c>
      <c r="O593" s="3">
        <f t="shared" si="48"/>
        <v>1418</v>
      </c>
      <c r="P593" s="3"/>
      <c r="Q593" s="3">
        <f t="shared" si="49"/>
        <v>4280</v>
      </c>
      <c r="R593" s="99">
        <v>1207</v>
      </c>
      <c r="S593" s="96">
        <f t="shared" si="45"/>
        <v>3098</v>
      </c>
      <c r="T593" s="101">
        <v>18793</v>
      </c>
      <c r="U593" s="94" t="s">
        <v>232</v>
      </c>
      <c r="V593" s="95" t="s">
        <v>364</v>
      </c>
    </row>
    <row r="594" spans="1:22" s="5" customFormat="1">
      <c r="A594" s="59">
        <v>588</v>
      </c>
      <c r="B594" s="84" t="s">
        <v>345</v>
      </c>
      <c r="C594" s="107" t="s">
        <v>30</v>
      </c>
      <c r="D594" s="112" t="s">
        <v>950</v>
      </c>
      <c r="E594" s="4" t="s">
        <v>231</v>
      </c>
      <c r="F594" s="60">
        <v>44983</v>
      </c>
      <c r="G594" s="60">
        <v>45164</v>
      </c>
      <c r="H594" s="66">
        <v>20000</v>
      </c>
      <c r="I594" s="100">
        <v>0</v>
      </c>
      <c r="J594" s="66">
        <v>25</v>
      </c>
      <c r="K594" s="98">
        <v>574</v>
      </c>
      <c r="L594" s="3">
        <f t="shared" si="46"/>
        <v>1419.9999999999998</v>
      </c>
      <c r="M594" s="3">
        <f t="shared" si="47"/>
        <v>260</v>
      </c>
      <c r="N594" s="97">
        <v>608</v>
      </c>
      <c r="O594" s="3">
        <f t="shared" si="48"/>
        <v>1418</v>
      </c>
      <c r="P594" s="3"/>
      <c r="Q594" s="3">
        <f t="shared" si="49"/>
        <v>4280</v>
      </c>
      <c r="R594" s="99">
        <v>2819.45</v>
      </c>
      <c r="S594" s="96">
        <f t="shared" si="45"/>
        <v>3098</v>
      </c>
      <c r="T594" s="101">
        <v>17180.55</v>
      </c>
      <c r="U594" s="94" t="s">
        <v>232</v>
      </c>
      <c r="V594" s="95" t="s">
        <v>364</v>
      </c>
    </row>
    <row r="595" spans="1:22" s="5" customFormat="1" ht="24">
      <c r="A595" s="59">
        <v>589</v>
      </c>
      <c r="B595" s="84" t="s">
        <v>455</v>
      </c>
      <c r="C595" s="107" t="s">
        <v>354</v>
      </c>
      <c r="D595" s="112" t="s">
        <v>280</v>
      </c>
      <c r="E595" s="4" t="s">
        <v>231</v>
      </c>
      <c r="F595" s="60">
        <v>44958</v>
      </c>
      <c r="G595" s="60">
        <v>45139</v>
      </c>
      <c r="H595" s="66">
        <v>50000</v>
      </c>
      <c r="I595" s="100">
        <v>1854</v>
      </c>
      <c r="J595" s="66">
        <v>25</v>
      </c>
      <c r="K595" s="98">
        <v>1435</v>
      </c>
      <c r="L595" s="3">
        <f t="shared" si="46"/>
        <v>3549.9999999999995</v>
      </c>
      <c r="M595" s="3">
        <f t="shared" si="47"/>
        <v>650</v>
      </c>
      <c r="N595" s="97">
        <v>1520</v>
      </c>
      <c r="O595" s="3">
        <f t="shared" si="48"/>
        <v>3545.0000000000005</v>
      </c>
      <c r="P595" s="3"/>
      <c r="Q595" s="3">
        <f t="shared" si="49"/>
        <v>10700</v>
      </c>
      <c r="R595" s="99">
        <v>4834</v>
      </c>
      <c r="S595" s="96">
        <f t="shared" si="45"/>
        <v>7745</v>
      </c>
      <c r="T595" s="101">
        <v>45166</v>
      </c>
      <c r="U595" s="94" t="s">
        <v>232</v>
      </c>
      <c r="V595" s="95" t="s">
        <v>364</v>
      </c>
    </row>
    <row r="596" spans="1:22" s="5" customFormat="1">
      <c r="A596" s="59">
        <v>590</v>
      </c>
      <c r="B596" s="84" t="s">
        <v>468</v>
      </c>
      <c r="C596" s="107" t="s">
        <v>157</v>
      </c>
      <c r="D596" s="112" t="s">
        <v>932</v>
      </c>
      <c r="E596" s="4" t="s">
        <v>231</v>
      </c>
      <c r="F596" s="60">
        <v>44958</v>
      </c>
      <c r="G596" s="60">
        <v>45139</v>
      </c>
      <c r="H596" s="66">
        <v>20000</v>
      </c>
      <c r="I596" s="100">
        <v>0</v>
      </c>
      <c r="J596" s="66">
        <v>25</v>
      </c>
      <c r="K596" s="98">
        <v>574</v>
      </c>
      <c r="L596" s="3">
        <f t="shared" si="46"/>
        <v>1419.9999999999998</v>
      </c>
      <c r="M596" s="3">
        <f t="shared" si="47"/>
        <v>260</v>
      </c>
      <c r="N596" s="97">
        <v>608</v>
      </c>
      <c r="O596" s="3">
        <f t="shared" si="48"/>
        <v>1418</v>
      </c>
      <c r="P596" s="3"/>
      <c r="Q596" s="3">
        <f t="shared" si="49"/>
        <v>4280</v>
      </c>
      <c r="R596" s="99">
        <v>1207</v>
      </c>
      <c r="S596" s="96">
        <f t="shared" si="45"/>
        <v>3098</v>
      </c>
      <c r="T596" s="101">
        <v>18793</v>
      </c>
      <c r="U596" s="94" t="s">
        <v>232</v>
      </c>
      <c r="V596" s="95" t="s">
        <v>364</v>
      </c>
    </row>
    <row r="597" spans="1:22" s="5" customFormat="1">
      <c r="A597" s="59">
        <v>591</v>
      </c>
      <c r="B597" s="84" t="s">
        <v>493</v>
      </c>
      <c r="C597" s="107" t="s">
        <v>30</v>
      </c>
      <c r="D597" s="112" t="s">
        <v>930</v>
      </c>
      <c r="E597" s="4" t="s">
        <v>231</v>
      </c>
      <c r="F597" s="60">
        <v>44896</v>
      </c>
      <c r="G597" s="60">
        <v>45078</v>
      </c>
      <c r="H597" s="66">
        <v>20000</v>
      </c>
      <c r="I597" s="100">
        <v>0</v>
      </c>
      <c r="J597" s="66">
        <v>25</v>
      </c>
      <c r="K597" s="98">
        <v>574</v>
      </c>
      <c r="L597" s="3">
        <f t="shared" si="46"/>
        <v>1419.9999999999998</v>
      </c>
      <c r="M597" s="3">
        <f t="shared" si="47"/>
        <v>260</v>
      </c>
      <c r="N597" s="97">
        <v>608</v>
      </c>
      <c r="O597" s="3">
        <f t="shared" si="48"/>
        <v>1418</v>
      </c>
      <c r="P597" s="3"/>
      <c r="Q597" s="3">
        <f t="shared" si="49"/>
        <v>4280</v>
      </c>
      <c r="R597" s="99">
        <v>1917.82</v>
      </c>
      <c r="S597" s="96">
        <f t="shared" si="45"/>
        <v>3098</v>
      </c>
      <c r="T597" s="101">
        <v>18082.18</v>
      </c>
      <c r="U597" s="94" t="s">
        <v>232</v>
      </c>
      <c r="V597" s="95" t="s">
        <v>364</v>
      </c>
    </row>
    <row r="598" spans="1:22" s="5" customFormat="1" ht="20.25" customHeight="1">
      <c r="A598" s="59">
        <v>592</v>
      </c>
      <c r="B598" s="84" t="s">
        <v>109</v>
      </c>
      <c r="C598" s="107" t="s">
        <v>823</v>
      </c>
      <c r="D598" s="112" t="s">
        <v>256</v>
      </c>
      <c r="E598" s="4" t="s">
        <v>231</v>
      </c>
      <c r="F598" s="60">
        <v>44805</v>
      </c>
      <c r="G598" s="60">
        <v>44986</v>
      </c>
      <c r="H598" s="66">
        <v>160000</v>
      </c>
      <c r="I598" s="100">
        <v>26218.87</v>
      </c>
      <c r="J598" s="66">
        <v>25</v>
      </c>
      <c r="K598" s="98">
        <v>4592</v>
      </c>
      <c r="L598" s="3">
        <f t="shared" si="46"/>
        <v>11359.999999999998</v>
      </c>
      <c r="M598" s="3">
        <f t="shared" si="47"/>
        <v>2080</v>
      </c>
      <c r="N598" s="97">
        <v>4864</v>
      </c>
      <c r="O598" s="3">
        <f t="shared" si="48"/>
        <v>11344</v>
      </c>
      <c r="P598" s="3"/>
      <c r="Q598" s="3">
        <f t="shared" si="49"/>
        <v>34240</v>
      </c>
      <c r="R598" s="99">
        <v>35699.870000000003</v>
      </c>
      <c r="S598" s="96">
        <f t="shared" si="45"/>
        <v>24784</v>
      </c>
      <c r="T598" s="101">
        <v>124300.13</v>
      </c>
      <c r="U598" s="94" t="s">
        <v>232</v>
      </c>
      <c r="V598" s="95" t="s">
        <v>364</v>
      </c>
    </row>
    <row r="599" spans="1:22" s="5" customFormat="1" ht="24">
      <c r="A599" s="59">
        <v>593</v>
      </c>
      <c r="B599" s="84" t="s">
        <v>793</v>
      </c>
      <c r="C599" s="107" t="s">
        <v>81</v>
      </c>
      <c r="D599" s="112" t="s">
        <v>283</v>
      </c>
      <c r="E599" s="4" t="s">
        <v>231</v>
      </c>
      <c r="F599" s="60">
        <v>44805</v>
      </c>
      <c r="G599" s="60">
        <v>45017</v>
      </c>
      <c r="H599" s="66">
        <v>95000</v>
      </c>
      <c r="I599" s="100">
        <v>10929.24</v>
      </c>
      <c r="J599" s="66">
        <v>25</v>
      </c>
      <c r="K599" s="98">
        <v>2726.5</v>
      </c>
      <c r="L599" s="3">
        <f t="shared" si="46"/>
        <v>6744.9999999999991</v>
      </c>
      <c r="M599" s="3">
        <f t="shared" si="47"/>
        <v>1235</v>
      </c>
      <c r="N599" s="97">
        <v>2888</v>
      </c>
      <c r="O599" s="3">
        <f t="shared" si="48"/>
        <v>6735.5</v>
      </c>
      <c r="P599" s="3"/>
      <c r="Q599" s="3">
        <f t="shared" si="49"/>
        <v>20330</v>
      </c>
      <c r="R599" s="99">
        <v>18568.740000000002</v>
      </c>
      <c r="S599" s="96">
        <f t="shared" si="45"/>
        <v>14715.5</v>
      </c>
      <c r="T599" s="101">
        <v>76431.259999999995</v>
      </c>
      <c r="U599" s="94" t="s">
        <v>232</v>
      </c>
      <c r="V599" s="95" t="s">
        <v>364</v>
      </c>
    </row>
    <row r="600" spans="1:22" s="5" customFormat="1" ht="24.75" customHeight="1">
      <c r="A600" s="59">
        <v>594</v>
      </c>
      <c r="B600" s="84" t="s">
        <v>696</v>
      </c>
      <c r="C600" s="107" t="s">
        <v>30</v>
      </c>
      <c r="D600" s="112" t="s">
        <v>704</v>
      </c>
      <c r="E600" s="4" t="s">
        <v>231</v>
      </c>
      <c r="F600" s="60">
        <v>44958</v>
      </c>
      <c r="G600" s="60">
        <v>45139</v>
      </c>
      <c r="H600" s="66">
        <v>20000</v>
      </c>
      <c r="I600" s="100">
        <v>0</v>
      </c>
      <c r="J600" s="66">
        <v>25</v>
      </c>
      <c r="K600" s="98">
        <v>574</v>
      </c>
      <c r="L600" s="3">
        <f t="shared" si="46"/>
        <v>1419.9999999999998</v>
      </c>
      <c r="M600" s="3">
        <f t="shared" si="47"/>
        <v>260</v>
      </c>
      <c r="N600" s="97">
        <v>608</v>
      </c>
      <c r="O600" s="3">
        <f t="shared" si="48"/>
        <v>1418</v>
      </c>
      <c r="P600" s="3"/>
      <c r="Q600" s="3">
        <f t="shared" si="49"/>
        <v>4280</v>
      </c>
      <c r="R600" s="99">
        <v>1207</v>
      </c>
      <c r="S600" s="96">
        <f t="shared" si="45"/>
        <v>3098</v>
      </c>
      <c r="T600" s="101">
        <v>18793</v>
      </c>
      <c r="U600" s="94" t="s">
        <v>232</v>
      </c>
      <c r="V600" s="95" t="s">
        <v>364</v>
      </c>
    </row>
    <row r="601" spans="1:22" s="5" customFormat="1" ht="24" customHeight="1">
      <c r="A601" s="59">
        <v>595</v>
      </c>
      <c r="B601" s="84" t="s">
        <v>666</v>
      </c>
      <c r="C601" s="107" t="s">
        <v>107</v>
      </c>
      <c r="D601" s="112" t="s">
        <v>234</v>
      </c>
      <c r="E601" s="4" t="s">
        <v>231</v>
      </c>
      <c r="F601" s="60">
        <v>44805</v>
      </c>
      <c r="G601" s="60">
        <v>44986</v>
      </c>
      <c r="H601" s="66">
        <v>25000</v>
      </c>
      <c r="I601" s="100">
        <v>0</v>
      </c>
      <c r="J601" s="66">
        <v>25</v>
      </c>
      <c r="K601" s="98">
        <v>717.5</v>
      </c>
      <c r="L601" s="3">
        <f t="shared" si="46"/>
        <v>1774.9999999999998</v>
      </c>
      <c r="M601" s="3">
        <f t="shared" si="47"/>
        <v>325</v>
      </c>
      <c r="N601" s="97">
        <v>760</v>
      </c>
      <c r="O601" s="3">
        <f t="shared" si="48"/>
        <v>1772.5000000000002</v>
      </c>
      <c r="P601" s="3"/>
      <c r="Q601" s="3">
        <f t="shared" si="49"/>
        <v>5350</v>
      </c>
      <c r="R601" s="99">
        <v>3233.14</v>
      </c>
      <c r="S601" s="96">
        <f t="shared" si="45"/>
        <v>3872.5</v>
      </c>
      <c r="T601" s="101">
        <v>21766.86</v>
      </c>
      <c r="U601" s="94" t="s">
        <v>232</v>
      </c>
      <c r="V601" s="95" t="s">
        <v>365</v>
      </c>
    </row>
    <row r="602" spans="1:22" s="5" customFormat="1" ht="24">
      <c r="A602" s="59">
        <v>596</v>
      </c>
      <c r="B602" s="84" t="s">
        <v>740</v>
      </c>
      <c r="C602" s="107" t="s">
        <v>752</v>
      </c>
      <c r="D602" s="112" t="s">
        <v>233</v>
      </c>
      <c r="E602" s="4" t="s">
        <v>231</v>
      </c>
      <c r="F602" s="60">
        <v>44896</v>
      </c>
      <c r="G602" s="60">
        <v>45078</v>
      </c>
      <c r="H602" s="66">
        <v>60000</v>
      </c>
      <c r="I602" s="100">
        <v>3486.68</v>
      </c>
      <c r="J602" s="66">
        <v>25</v>
      </c>
      <c r="K602" s="98">
        <v>1722</v>
      </c>
      <c r="L602" s="3">
        <f t="shared" si="46"/>
        <v>4260</v>
      </c>
      <c r="M602" s="3">
        <f t="shared" si="47"/>
        <v>780</v>
      </c>
      <c r="N602" s="97">
        <v>1824</v>
      </c>
      <c r="O602" s="3">
        <f t="shared" si="48"/>
        <v>4254</v>
      </c>
      <c r="P602" s="3"/>
      <c r="Q602" s="3">
        <f t="shared" si="49"/>
        <v>12840</v>
      </c>
      <c r="R602" s="99">
        <v>7057.68</v>
      </c>
      <c r="S602" s="96">
        <f t="shared" si="45"/>
        <v>9294</v>
      </c>
      <c r="T602" s="101">
        <v>52942.32</v>
      </c>
      <c r="U602" s="94" t="s">
        <v>232</v>
      </c>
      <c r="V602" s="95" t="s">
        <v>365</v>
      </c>
    </row>
    <row r="603" spans="1:22" s="5" customFormat="1">
      <c r="A603" s="59">
        <v>597</v>
      </c>
      <c r="B603" s="84" t="s">
        <v>83</v>
      </c>
      <c r="C603" s="107" t="s">
        <v>32</v>
      </c>
      <c r="D603" s="112" t="s">
        <v>811</v>
      </c>
      <c r="E603" s="4" t="s">
        <v>231</v>
      </c>
      <c r="F603" s="60">
        <v>44805</v>
      </c>
      <c r="G603" s="60">
        <v>44986</v>
      </c>
      <c r="H603" s="66">
        <v>20000</v>
      </c>
      <c r="I603" s="100">
        <v>0</v>
      </c>
      <c r="J603" s="66">
        <v>25</v>
      </c>
      <c r="K603" s="98">
        <v>574</v>
      </c>
      <c r="L603" s="3">
        <f t="shared" si="46"/>
        <v>1419.9999999999998</v>
      </c>
      <c r="M603" s="3">
        <f t="shared" si="47"/>
        <v>260</v>
      </c>
      <c r="N603" s="97">
        <v>608</v>
      </c>
      <c r="O603" s="3">
        <f t="shared" si="48"/>
        <v>1418</v>
      </c>
      <c r="P603" s="3"/>
      <c r="Q603" s="3">
        <f t="shared" si="49"/>
        <v>4280</v>
      </c>
      <c r="R603" s="99">
        <v>1207</v>
      </c>
      <c r="S603" s="96">
        <f t="shared" si="45"/>
        <v>3098</v>
      </c>
      <c r="T603" s="101">
        <v>18793</v>
      </c>
      <c r="U603" s="94" t="s">
        <v>232</v>
      </c>
      <c r="V603" s="95" t="s">
        <v>364</v>
      </c>
    </row>
    <row r="604" spans="1:22" s="5" customFormat="1" ht="21.75" customHeight="1">
      <c r="A604" s="59">
        <v>598</v>
      </c>
      <c r="B604" s="84" t="s">
        <v>73</v>
      </c>
      <c r="C604" s="107" t="s">
        <v>74</v>
      </c>
      <c r="D604" s="112" t="s">
        <v>757</v>
      </c>
      <c r="E604" s="4" t="s">
        <v>231</v>
      </c>
      <c r="F604" s="60">
        <v>44866</v>
      </c>
      <c r="G604" s="60">
        <v>45231</v>
      </c>
      <c r="H604" s="66">
        <v>12500</v>
      </c>
      <c r="I604" s="100">
        <v>0</v>
      </c>
      <c r="J604" s="66">
        <v>25</v>
      </c>
      <c r="K604" s="98">
        <v>358.75</v>
      </c>
      <c r="L604" s="3">
        <f t="shared" si="46"/>
        <v>887.49999999999989</v>
      </c>
      <c r="M604" s="3">
        <f t="shared" si="47"/>
        <v>162.5</v>
      </c>
      <c r="N604" s="97">
        <v>380</v>
      </c>
      <c r="O604" s="3">
        <f t="shared" si="48"/>
        <v>886.25000000000011</v>
      </c>
      <c r="P604" s="3"/>
      <c r="Q604" s="3">
        <f t="shared" si="49"/>
        <v>2675</v>
      </c>
      <c r="R604" s="99">
        <v>763.75</v>
      </c>
      <c r="S604" s="96">
        <f t="shared" si="45"/>
        <v>1936.25</v>
      </c>
      <c r="T604" s="101">
        <v>11736.25</v>
      </c>
      <c r="U604" s="94" t="s">
        <v>232</v>
      </c>
      <c r="V604" s="95" t="s">
        <v>365</v>
      </c>
    </row>
    <row r="605" spans="1:22" s="5" customFormat="1" ht="21.75" customHeight="1">
      <c r="A605" s="59">
        <v>599</v>
      </c>
      <c r="B605" s="84" t="s">
        <v>794</v>
      </c>
      <c r="C605" s="107" t="s">
        <v>349</v>
      </c>
      <c r="D605" s="112" t="s">
        <v>240</v>
      </c>
      <c r="E605" s="4" t="s">
        <v>231</v>
      </c>
      <c r="F605" s="60">
        <v>44805</v>
      </c>
      <c r="G605" s="60">
        <v>45017</v>
      </c>
      <c r="H605" s="66">
        <v>95000</v>
      </c>
      <c r="I605" s="100">
        <v>10929.24</v>
      </c>
      <c r="J605" s="66">
        <v>25</v>
      </c>
      <c r="K605" s="98">
        <v>2726.5</v>
      </c>
      <c r="L605" s="3">
        <f t="shared" si="46"/>
        <v>6744.9999999999991</v>
      </c>
      <c r="M605" s="3">
        <f t="shared" si="47"/>
        <v>1235</v>
      </c>
      <c r="N605" s="97">
        <v>2888</v>
      </c>
      <c r="O605" s="3">
        <f t="shared" si="48"/>
        <v>6735.5</v>
      </c>
      <c r="P605" s="3"/>
      <c r="Q605" s="3">
        <f t="shared" si="49"/>
        <v>20330</v>
      </c>
      <c r="R605" s="99">
        <v>17768.740000000002</v>
      </c>
      <c r="S605" s="96">
        <f t="shared" si="45"/>
        <v>14715.5</v>
      </c>
      <c r="T605" s="101">
        <v>77231.259999999995</v>
      </c>
      <c r="U605" s="94" t="s">
        <v>232</v>
      </c>
      <c r="V605" s="95" t="s">
        <v>365</v>
      </c>
    </row>
    <row r="606" spans="1:22" s="5" customFormat="1" ht="23.25" customHeight="1">
      <c r="A606" s="59">
        <v>600</v>
      </c>
      <c r="B606" s="84" t="s">
        <v>514</v>
      </c>
      <c r="C606" s="107" t="s">
        <v>81</v>
      </c>
      <c r="D606" s="112" t="s">
        <v>244</v>
      </c>
      <c r="E606" s="4" t="s">
        <v>231</v>
      </c>
      <c r="F606" s="60">
        <v>44958</v>
      </c>
      <c r="G606" s="60">
        <v>45139</v>
      </c>
      <c r="H606" s="66">
        <v>55000</v>
      </c>
      <c r="I606" s="100">
        <v>2559.6799999999998</v>
      </c>
      <c r="J606" s="66">
        <v>25</v>
      </c>
      <c r="K606" s="98">
        <v>1578.5</v>
      </c>
      <c r="L606" s="3">
        <f t="shared" si="46"/>
        <v>3904.9999999999995</v>
      </c>
      <c r="M606" s="3">
        <f t="shared" si="47"/>
        <v>715</v>
      </c>
      <c r="N606" s="97">
        <v>1672</v>
      </c>
      <c r="O606" s="3">
        <f t="shared" si="48"/>
        <v>3899.5000000000005</v>
      </c>
      <c r="P606" s="3"/>
      <c r="Q606" s="3">
        <f t="shared" si="49"/>
        <v>11770</v>
      </c>
      <c r="R606" s="99">
        <v>5835.18</v>
      </c>
      <c r="S606" s="96">
        <f t="shared" si="45"/>
        <v>8519.5</v>
      </c>
      <c r="T606" s="101">
        <v>49164.82</v>
      </c>
      <c r="U606" s="94" t="s">
        <v>232</v>
      </c>
      <c r="V606" s="95" t="s">
        <v>364</v>
      </c>
    </row>
    <row r="607" spans="1:22" s="5" customFormat="1">
      <c r="A607" s="59">
        <v>601</v>
      </c>
      <c r="B607" s="84" t="s">
        <v>436</v>
      </c>
      <c r="C607" s="107" t="s">
        <v>81</v>
      </c>
      <c r="D607" s="112" t="s">
        <v>760</v>
      </c>
      <c r="E607" s="4" t="s">
        <v>231</v>
      </c>
      <c r="F607" s="60">
        <v>44866</v>
      </c>
      <c r="G607" s="60">
        <v>45231</v>
      </c>
      <c r="H607" s="66">
        <v>60000</v>
      </c>
      <c r="I607" s="100">
        <v>3486.68</v>
      </c>
      <c r="J607" s="66">
        <v>25</v>
      </c>
      <c r="K607" s="98">
        <v>1722</v>
      </c>
      <c r="L607" s="3">
        <f t="shared" si="46"/>
        <v>4260</v>
      </c>
      <c r="M607" s="3">
        <f t="shared" si="47"/>
        <v>780</v>
      </c>
      <c r="N607" s="97">
        <v>1824</v>
      </c>
      <c r="O607" s="3">
        <f t="shared" si="48"/>
        <v>4254</v>
      </c>
      <c r="P607" s="3"/>
      <c r="Q607" s="3">
        <f t="shared" si="49"/>
        <v>12840</v>
      </c>
      <c r="R607" s="99">
        <v>7157.68</v>
      </c>
      <c r="S607" s="96">
        <f t="shared" si="45"/>
        <v>9294</v>
      </c>
      <c r="T607" s="101">
        <v>52842.32</v>
      </c>
      <c r="U607" s="94" t="s">
        <v>232</v>
      </c>
      <c r="V607" s="95" t="s">
        <v>364</v>
      </c>
    </row>
    <row r="608" spans="1:22" s="5" customFormat="1" ht="29.25" customHeight="1">
      <c r="A608" s="59">
        <v>602</v>
      </c>
      <c r="B608" s="84" t="s">
        <v>848</v>
      </c>
      <c r="C608" s="107" t="s">
        <v>124</v>
      </c>
      <c r="D608" s="112" t="s">
        <v>264</v>
      </c>
      <c r="E608" s="4" t="s">
        <v>231</v>
      </c>
      <c r="F608" s="60">
        <v>44835</v>
      </c>
      <c r="G608" s="60">
        <v>45017</v>
      </c>
      <c r="H608" s="66">
        <v>60000</v>
      </c>
      <c r="I608" s="100">
        <v>3486.68</v>
      </c>
      <c r="J608" s="66">
        <v>25</v>
      </c>
      <c r="K608" s="98">
        <v>1722</v>
      </c>
      <c r="L608" s="3">
        <f t="shared" si="46"/>
        <v>4260</v>
      </c>
      <c r="M608" s="3">
        <f t="shared" si="47"/>
        <v>780</v>
      </c>
      <c r="N608" s="97">
        <v>1824</v>
      </c>
      <c r="O608" s="3">
        <f t="shared" si="48"/>
        <v>4254</v>
      </c>
      <c r="P608" s="3"/>
      <c r="Q608" s="3">
        <f t="shared" si="49"/>
        <v>12840</v>
      </c>
      <c r="R608" s="99">
        <v>7057.68</v>
      </c>
      <c r="S608" s="96">
        <f t="shared" si="45"/>
        <v>9294</v>
      </c>
      <c r="T608" s="101">
        <v>52942.32</v>
      </c>
      <c r="U608" s="94" t="s">
        <v>232</v>
      </c>
      <c r="V608" s="95" t="s">
        <v>364</v>
      </c>
    </row>
    <row r="609" spans="1:22" s="5" customFormat="1" ht="20.25" customHeight="1">
      <c r="A609" s="59">
        <v>603</v>
      </c>
      <c r="B609" s="84" t="s">
        <v>17</v>
      </c>
      <c r="C609" s="107" t="s">
        <v>18</v>
      </c>
      <c r="D609" s="112" t="s">
        <v>256</v>
      </c>
      <c r="E609" s="4" t="s">
        <v>231</v>
      </c>
      <c r="F609" s="60">
        <v>44866</v>
      </c>
      <c r="G609" s="60">
        <v>45231</v>
      </c>
      <c r="H609" s="66">
        <v>90000</v>
      </c>
      <c r="I609" s="100">
        <v>8996.89</v>
      </c>
      <c r="J609" s="66">
        <v>25</v>
      </c>
      <c r="K609" s="98">
        <v>2583</v>
      </c>
      <c r="L609" s="3">
        <f t="shared" si="46"/>
        <v>6389.9999999999991</v>
      </c>
      <c r="M609" s="3">
        <f t="shared" si="47"/>
        <v>1170</v>
      </c>
      <c r="N609" s="97">
        <v>2736</v>
      </c>
      <c r="O609" s="3">
        <f t="shared" si="48"/>
        <v>6381</v>
      </c>
      <c r="P609" s="3"/>
      <c r="Q609" s="3">
        <f t="shared" si="49"/>
        <v>19260</v>
      </c>
      <c r="R609" s="99">
        <v>18026.79</v>
      </c>
      <c r="S609" s="96">
        <f t="shared" si="45"/>
        <v>13941</v>
      </c>
      <c r="T609" s="101">
        <v>71973.210000000006</v>
      </c>
      <c r="U609" s="94" t="s">
        <v>232</v>
      </c>
      <c r="V609" s="95" t="s">
        <v>365</v>
      </c>
    </row>
    <row r="610" spans="1:22" s="5" customFormat="1">
      <c r="A610" s="59">
        <v>604</v>
      </c>
      <c r="B610" s="84" t="s">
        <v>491</v>
      </c>
      <c r="C610" s="107" t="s">
        <v>30</v>
      </c>
      <c r="D610" s="112" t="s">
        <v>702</v>
      </c>
      <c r="E610" s="4" t="s">
        <v>231</v>
      </c>
      <c r="F610" s="60">
        <v>44805</v>
      </c>
      <c r="G610" s="60">
        <v>44986</v>
      </c>
      <c r="H610" s="66">
        <v>20000</v>
      </c>
      <c r="I610" s="100">
        <v>0</v>
      </c>
      <c r="J610" s="66">
        <v>25</v>
      </c>
      <c r="K610" s="98">
        <v>574</v>
      </c>
      <c r="L610" s="3">
        <f t="shared" si="46"/>
        <v>1419.9999999999998</v>
      </c>
      <c r="M610" s="3">
        <f t="shared" si="47"/>
        <v>260</v>
      </c>
      <c r="N610" s="97">
        <v>608</v>
      </c>
      <c r="O610" s="3">
        <f t="shared" si="48"/>
        <v>1418</v>
      </c>
      <c r="P610" s="3"/>
      <c r="Q610" s="3">
        <f t="shared" si="49"/>
        <v>4280</v>
      </c>
      <c r="R610" s="99">
        <v>1207</v>
      </c>
      <c r="S610" s="96">
        <f t="shared" si="45"/>
        <v>3098</v>
      </c>
      <c r="T610" s="101">
        <v>18793</v>
      </c>
      <c r="U610" s="94" t="s">
        <v>232</v>
      </c>
      <c r="V610" s="95" t="s">
        <v>365</v>
      </c>
    </row>
    <row r="611" spans="1:22" s="5" customFormat="1" ht="21" customHeight="1">
      <c r="A611" s="59">
        <v>605</v>
      </c>
      <c r="B611" s="84" t="s">
        <v>421</v>
      </c>
      <c r="C611" s="107" t="s">
        <v>94</v>
      </c>
      <c r="D611" s="112" t="s">
        <v>755</v>
      </c>
      <c r="E611" s="4" t="s">
        <v>231</v>
      </c>
      <c r="F611" s="60">
        <v>44896</v>
      </c>
      <c r="G611" s="60">
        <v>45078</v>
      </c>
      <c r="H611" s="66">
        <v>12500</v>
      </c>
      <c r="I611" s="100">
        <v>0</v>
      </c>
      <c r="J611" s="66">
        <v>25</v>
      </c>
      <c r="K611" s="98">
        <v>358.75</v>
      </c>
      <c r="L611" s="3">
        <f t="shared" si="46"/>
        <v>887.49999999999989</v>
      </c>
      <c r="M611" s="3">
        <f t="shared" si="47"/>
        <v>162.5</v>
      </c>
      <c r="N611" s="97">
        <v>380</v>
      </c>
      <c r="O611" s="3">
        <f t="shared" si="48"/>
        <v>886.25000000000011</v>
      </c>
      <c r="P611" s="3"/>
      <c r="Q611" s="3">
        <f t="shared" si="49"/>
        <v>2675</v>
      </c>
      <c r="R611" s="99">
        <v>763.75</v>
      </c>
      <c r="S611" s="96">
        <f t="shared" si="45"/>
        <v>1936.25</v>
      </c>
      <c r="T611" s="101">
        <v>11736.25</v>
      </c>
      <c r="U611" s="94" t="s">
        <v>232</v>
      </c>
      <c r="V611" s="95" t="s">
        <v>365</v>
      </c>
    </row>
    <row r="612" spans="1:22" s="5" customFormat="1">
      <c r="A612" s="59">
        <v>606</v>
      </c>
      <c r="B612" s="84" t="s">
        <v>335</v>
      </c>
      <c r="C612" s="107" t="s">
        <v>30</v>
      </c>
      <c r="D612" s="112" t="s">
        <v>671</v>
      </c>
      <c r="E612" s="4" t="s">
        <v>231</v>
      </c>
      <c r="F612" s="60">
        <v>44866</v>
      </c>
      <c r="G612" s="60">
        <v>45231</v>
      </c>
      <c r="H612" s="66">
        <v>20000</v>
      </c>
      <c r="I612" s="100">
        <v>0</v>
      </c>
      <c r="J612" s="66">
        <v>25</v>
      </c>
      <c r="K612" s="98">
        <v>574</v>
      </c>
      <c r="L612" s="3">
        <f t="shared" si="46"/>
        <v>1419.9999999999998</v>
      </c>
      <c r="M612" s="3">
        <f t="shared" si="47"/>
        <v>260</v>
      </c>
      <c r="N612" s="97">
        <v>608</v>
      </c>
      <c r="O612" s="3">
        <f t="shared" si="48"/>
        <v>1418</v>
      </c>
      <c r="P612" s="3"/>
      <c r="Q612" s="3">
        <f t="shared" si="49"/>
        <v>4280</v>
      </c>
      <c r="R612" s="99">
        <v>1207</v>
      </c>
      <c r="S612" s="96">
        <f t="shared" si="45"/>
        <v>3098</v>
      </c>
      <c r="T612" s="101">
        <v>18793</v>
      </c>
      <c r="U612" s="94" t="s">
        <v>232</v>
      </c>
      <c r="V612" s="95" t="s">
        <v>364</v>
      </c>
    </row>
    <row r="613" spans="1:22" s="5" customFormat="1" ht="24">
      <c r="A613" s="59">
        <v>607</v>
      </c>
      <c r="B613" s="84" t="s">
        <v>57</v>
      </c>
      <c r="C613" s="107" t="s">
        <v>8</v>
      </c>
      <c r="D613" s="112" t="s">
        <v>531</v>
      </c>
      <c r="E613" s="4" t="s">
        <v>231</v>
      </c>
      <c r="F613" s="60">
        <v>44805</v>
      </c>
      <c r="G613" s="60">
        <v>44986</v>
      </c>
      <c r="H613" s="66">
        <v>160000</v>
      </c>
      <c r="I613" s="100">
        <v>26218.87</v>
      </c>
      <c r="J613" s="66">
        <v>25</v>
      </c>
      <c r="K613" s="98">
        <v>4592</v>
      </c>
      <c r="L613" s="3">
        <f t="shared" si="46"/>
        <v>11359.999999999998</v>
      </c>
      <c r="M613" s="3">
        <f t="shared" si="47"/>
        <v>2080</v>
      </c>
      <c r="N613" s="97">
        <v>4864</v>
      </c>
      <c r="O613" s="3">
        <f t="shared" si="48"/>
        <v>11344</v>
      </c>
      <c r="P613" s="3"/>
      <c r="Q613" s="3">
        <f t="shared" si="49"/>
        <v>34240</v>
      </c>
      <c r="R613" s="99">
        <v>35699.870000000003</v>
      </c>
      <c r="S613" s="96">
        <f t="shared" si="45"/>
        <v>24784</v>
      </c>
      <c r="T613" s="101">
        <v>124300.13</v>
      </c>
      <c r="U613" s="94" t="s">
        <v>232</v>
      </c>
      <c r="V613" s="95" t="s">
        <v>364</v>
      </c>
    </row>
    <row r="614" spans="1:22" s="5" customFormat="1" ht="24">
      <c r="A614" s="59">
        <v>608</v>
      </c>
      <c r="B614" s="84" t="s">
        <v>882</v>
      </c>
      <c r="C614" s="107" t="s">
        <v>51</v>
      </c>
      <c r="D614" s="112" t="s">
        <v>247</v>
      </c>
      <c r="E614" s="4" t="s">
        <v>231</v>
      </c>
      <c r="F614" s="60">
        <v>44866</v>
      </c>
      <c r="G614" s="60">
        <v>45078</v>
      </c>
      <c r="H614" s="66">
        <v>70000</v>
      </c>
      <c r="I614" s="100">
        <v>5368.48</v>
      </c>
      <c r="J614" s="66">
        <v>25</v>
      </c>
      <c r="K614" s="98">
        <v>2009</v>
      </c>
      <c r="L614" s="3">
        <f t="shared" si="46"/>
        <v>4970</v>
      </c>
      <c r="M614" s="3">
        <f t="shared" si="47"/>
        <v>910</v>
      </c>
      <c r="N614" s="97">
        <v>2128</v>
      </c>
      <c r="O614" s="3">
        <f t="shared" si="48"/>
        <v>4963</v>
      </c>
      <c r="P614" s="3"/>
      <c r="Q614" s="3">
        <f t="shared" si="49"/>
        <v>14980</v>
      </c>
      <c r="R614" s="99">
        <v>9530.48</v>
      </c>
      <c r="S614" s="96">
        <f t="shared" si="45"/>
        <v>10843</v>
      </c>
      <c r="T614" s="101">
        <v>60469.52</v>
      </c>
      <c r="U614" s="94" t="s">
        <v>232</v>
      </c>
      <c r="V614" s="95" t="s">
        <v>365</v>
      </c>
    </row>
    <row r="615" spans="1:22" s="5" customFormat="1" ht="29.25" customHeight="1">
      <c r="A615" s="59">
        <v>609</v>
      </c>
      <c r="B615" s="84" t="s">
        <v>91</v>
      </c>
      <c r="C615" s="107" t="s">
        <v>29</v>
      </c>
      <c r="D615" s="112" t="s">
        <v>647</v>
      </c>
      <c r="E615" s="4" t="s">
        <v>231</v>
      </c>
      <c r="F615" s="60">
        <v>44866</v>
      </c>
      <c r="G615" s="60">
        <v>45231</v>
      </c>
      <c r="H615" s="66">
        <v>50000</v>
      </c>
      <c r="I615" s="100">
        <v>1854</v>
      </c>
      <c r="J615" s="66">
        <v>25</v>
      </c>
      <c r="K615" s="98">
        <v>1435</v>
      </c>
      <c r="L615" s="3">
        <f t="shared" si="46"/>
        <v>3549.9999999999995</v>
      </c>
      <c r="M615" s="3">
        <f t="shared" si="47"/>
        <v>650</v>
      </c>
      <c r="N615" s="97">
        <v>1520</v>
      </c>
      <c r="O615" s="3">
        <f t="shared" si="48"/>
        <v>3545.0000000000005</v>
      </c>
      <c r="P615" s="3"/>
      <c r="Q615" s="3">
        <f t="shared" si="49"/>
        <v>10700</v>
      </c>
      <c r="R615" s="99">
        <v>4834</v>
      </c>
      <c r="S615" s="96">
        <f t="shared" si="45"/>
        <v>7745</v>
      </c>
      <c r="T615" s="101">
        <v>45166</v>
      </c>
      <c r="U615" s="94" t="s">
        <v>232</v>
      </c>
      <c r="V615" s="95" t="s">
        <v>365</v>
      </c>
    </row>
    <row r="616" spans="1:22" s="5" customFormat="1">
      <c r="A616" s="59">
        <v>610</v>
      </c>
      <c r="B616" s="84" t="s">
        <v>201</v>
      </c>
      <c r="C616" s="107" t="s">
        <v>157</v>
      </c>
      <c r="D616" s="112" t="s">
        <v>760</v>
      </c>
      <c r="E616" s="4" t="s">
        <v>231</v>
      </c>
      <c r="F616" s="60">
        <v>44866</v>
      </c>
      <c r="G616" s="60">
        <v>45231</v>
      </c>
      <c r="H616" s="66">
        <v>20000</v>
      </c>
      <c r="I616" s="100">
        <v>0</v>
      </c>
      <c r="J616" s="66">
        <v>25</v>
      </c>
      <c r="K616" s="98">
        <v>574</v>
      </c>
      <c r="L616" s="3">
        <f t="shared" si="46"/>
        <v>1419.9999999999998</v>
      </c>
      <c r="M616" s="3">
        <f t="shared" si="47"/>
        <v>260</v>
      </c>
      <c r="N616" s="97">
        <v>608</v>
      </c>
      <c r="O616" s="3">
        <f t="shared" si="48"/>
        <v>1418</v>
      </c>
      <c r="P616" s="3"/>
      <c r="Q616" s="3">
        <f t="shared" si="49"/>
        <v>4280</v>
      </c>
      <c r="R616" s="99">
        <v>1207</v>
      </c>
      <c r="S616" s="96">
        <f t="shared" si="45"/>
        <v>3098</v>
      </c>
      <c r="T616" s="101">
        <v>18793</v>
      </c>
      <c r="U616" s="94" t="s">
        <v>232</v>
      </c>
      <c r="V616" s="95" t="s">
        <v>364</v>
      </c>
    </row>
    <row r="617" spans="1:22" s="5" customFormat="1" ht="20.25" customHeight="1">
      <c r="A617" s="59">
        <v>611</v>
      </c>
      <c r="B617" s="84" t="s">
        <v>612</v>
      </c>
      <c r="C617" s="107" t="s">
        <v>63</v>
      </c>
      <c r="D617" s="112" t="s">
        <v>814</v>
      </c>
      <c r="E617" s="4" t="s">
        <v>231</v>
      </c>
      <c r="F617" s="60">
        <v>44958</v>
      </c>
      <c r="G617" s="60">
        <v>45139</v>
      </c>
      <c r="H617" s="66">
        <v>18000</v>
      </c>
      <c r="I617" s="100">
        <v>0</v>
      </c>
      <c r="J617" s="66">
        <v>25</v>
      </c>
      <c r="K617" s="98">
        <v>516.6</v>
      </c>
      <c r="L617" s="3">
        <f t="shared" si="46"/>
        <v>1277.9999999999998</v>
      </c>
      <c r="M617" s="3">
        <f t="shared" si="47"/>
        <v>234</v>
      </c>
      <c r="N617" s="97">
        <v>547.20000000000005</v>
      </c>
      <c r="O617" s="3">
        <f t="shared" si="48"/>
        <v>1276.2</v>
      </c>
      <c r="P617" s="3"/>
      <c r="Q617" s="3">
        <f t="shared" si="49"/>
        <v>3852</v>
      </c>
      <c r="R617" s="99">
        <v>1088.8</v>
      </c>
      <c r="S617" s="96">
        <f t="shared" si="45"/>
        <v>2788.2</v>
      </c>
      <c r="T617" s="101">
        <v>16911.2</v>
      </c>
      <c r="U617" s="94" t="s">
        <v>232</v>
      </c>
      <c r="V617" s="95" t="s">
        <v>365</v>
      </c>
    </row>
    <row r="618" spans="1:22" s="5" customFormat="1">
      <c r="A618" s="59">
        <v>612</v>
      </c>
      <c r="B618" s="84" t="s">
        <v>613</v>
      </c>
      <c r="C618" s="107" t="s">
        <v>30</v>
      </c>
      <c r="D618" s="112" t="s">
        <v>671</v>
      </c>
      <c r="E618" s="4" t="s">
        <v>231</v>
      </c>
      <c r="F618" s="60">
        <v>44835</v>
      </c>
      <c r="G618" s="60">
        <v>45017</v>
      </c>
      <c r="H618" s="66">
        <v>20000</v>
      </c>
      <c r="I618" s="100">
        <v>0</v>
      </c>
      <c r="J618" s="66">
        <v>25</v>
      </c>
      <c r="K618" s="98">
        <v>574</v>
      </c>
      <c r="L618" s="3">
        <f t="shared" si="46"/>
        <v>1419.9999999999998</v>
      </c>
      <c r="M618" s="3">
        <f t="shared" si="47"/>
        <v>260</v>
      </c>
      <c r="N618" s="97">
        <v>608</v>
      </c>
      <c r="O618" s="3">
        <f t="shared" si="48"/>
        <v>1418</v>
      </c>
      <c r="P618" s="3"/>
      <c r="Q618" s="3">
        <f t="shared" si="49"/>
        <v>4280</v>
      </c>
      <c r="R618" s="99">
        <v>1307</v>
      </c>
      <c r="S618" s="96">
        <f t="shared" si="45"/>
        <v>3098</v>
      </c>
      <c r="T618" s="101">
        <v>18693</v>
      </c>
      <c r="U618" s="94" t="s">
        <v>232</v>
      </c>
      <c r="V618" s="95" t="s">
        <v>364</v>
      </c>
    </row>
    <row r="619" spans="1:22" s="5" customFormat="1">
      <c r="A619" s="59">
        <v>613</v>
      </c>
      <c r="B619" s="84" t="s">
        <v>324</v>
      </c>
      <c r="C619" s="107" t="s">
        <v>30</v>
      </c>
      <c r="D619" s="112" t="s">
        <v>972</v>
      </c>
      <c r="E619" s="4" t="s">
        <v>231</v>
      </c>
      <c r="F619" s="60">
        <v>44896</v>
      </c>
      <c r="G619" s="60">
        <v>45078</v>
      </c>
      <c r="H619" s="66">
        <v>20000</v>
      </c>
      <c r="I619" s="100">
        <v>0</v>
      </c>
      <c r="J619" s="66">
        <v>25</v>
      </c>
      <c r="K619" s="98">
        <v>574</v>
      </c>
      <c r="L619" s="3">
        <f t="shared" si="46"/>
        <v>1419.9999999999998</v>
      </c>
      <c r="M619" s="3">
        <f t="shared" si="47"/>
        <v>260</v>
      </c>
      <c r="N619" s="97">
        <v>608</v>
      </c>
      <c r="O619" s="3">
        <f t="shared" si="48"/>
        <v>1418</v>
      </c>
      <c r="P619" s="3"/>
      <c r="Q619" s="3">
        <f t="shared" si="49"/>
        <v>4280</v>
      </c>
      <c r="R619" s="99">
        <v>1907</v>
      </c>
      <c r="S619" s="96">
        <f t="shared" si="45"/>
        <v>3098</v>
      </c>
      <c r="T619" s="101">
        <v>18093</v>
      </c>
      <c r="U619" s="94" t="s">
        <v>232</v>
      </c>
      <c r="V619" s="95" t="s">
        <v>364</v>
      </c>
    </row>
    <row r="620" spans="1:22" s="5" customFormat="1" ht="24">
      <c r="A620" s="59">
        <v>614</v>
      </c>
      <c r="B620" s="84" t="s">
        <v>883</v>
      </c>
      <c r="C620" s="107" t="s">
        <v>81</v>
      </c>
      <c r="D620" s="112" t="s">
        <v>244</v>
      </c>
      <c r="E620" s="4" t="s">
        <v>231</v>
      </c>
      <c r="F620" s="60">
        <v>44866</v>
      </c>
      <c r="G620" s="60">
        <v>45078</v>
      </c>
      <c r="H620" s="66">
        <v>55000</v>
      </c>
      <c r="I620" s="100">
        <v>2559.6799999999998</v>
      </c>
      <c r="J620" s="66">
        <v>25</v>
      </c>
      <c r="K620" s="98">
        <v>1578.5</v>
      </c>
      <c r="L620" s="3">
        <f t="shared" si="46"/>
        <v>3904.9999999999995</v>
      </c>
      <c r="M620" s="3">
        <f t="shared" si="47"/>
        <v>715</v>
      </c>
      <c r="N620" s="97">
        <v>1672</v>
      </c>
      <c r="O620" s="3">
        <f t="shared" si="48"/>
        <v>3899.5000000000005</v>
      </c>
      <c r="P620" s="3"/>
      <c r="Q620" s="3">
        <f t="shared" si="49"/>
        <v>11770</v>
      </c>
      <c r="R620" s="99">
        <v>5835.18</v>
      </c>
      <c r="S620" s="96">
        <f t="shared" si="45"/>
        <v>8519.5</v>
      </c>
      <c r="T620" s="101">
        <v>49164.82</v>
      </c>
      <c r="U620" s="94" t="s">
        <v>232</v>
      </c>
      <c r="V620" s="95" t="s">
        <v>364</v>
      </c>
    </row>
    <row r="621" spans="1:22" s="5" customFormat="1" ht="24">
      <c r="A621" s="59">
        <v>615</v>
      </c>
      <c r="B621" s="84" t="s">
        <v>741</v>
      </c>
      <c r="C621" s="107" t="s">
        <v>97</v>
      </c>
      <c r="D621" s="112" t="s">
        <v>283</v>
      </c>
      <c r="E621" s="4" t="s">
        <v>231</v>
      </c>
      <c r="F621" s="60">
        <v>44805</v>
      </c>
      <c r="G621" s="60">
        <v>44986</v>
      </c>
      <c r="H621" s="66">
        <v>45000</v>
      </c>
      <c r="I621" s="100">
        <v>1148.33</v>
      </c>
      <c r="J621" s="66">
        <v>25</v>
      </c>
      <c r="K621" s="98">
        <v>1291.5</v>
      </c>
      <c r="L621" s="3">
        <f t="shared" si="46"/>
        <v>3194.9999999999995</v>
      </c>
      <c r="M621" s="3">
        <f t="shared" si="47"/>
        <v>585</v>
      </c>
      <c r="N621" s="97">
        <v>1368</v>
      </c>
      <c r="O621" s="3">
        <f t="shared" si="48"/>
        <v>3190.5</v>
      </c>
      <c r="P621" s="3"/>
      <c r="Q621" s="3">
        <f t="shared" si="49"/>
        <v>9630</v>
      </c>
      <c r="R621" s="99">
        <v>3832.83</v>
      </c>
      <c r="S621" s="96">
        <f t="shared" si="45"/>
        <v>6970.5</v>
      </c>
      <c r="T621" s="101">
        <v>41167.17</v>
      </c>
      <c r="U621" s="94" t="s">
        <v>232</v>
      </c>
      <c r="V621" s="95" t="s">
        <v>364</v>
      </c>
    </row>
    <row r="622" spans="1:22" s="5" customFormat="1" ht="24">
      <c r="A622" s="59">
        <v>616</v>
      </c>
      <c r="B622" s="84" t="s">
        <v>697</v>
      </c>
      <c r="C622" s="107" t="s">
        <v>81</v>
      </c>
      <c r="D622" s="112" t="s">
        <v>283</v>
      </c>
      <c r="E622" s="4" t="s">
        <v>231</v>
      </c>
      <c r="F622" s="60">
        <v>44958</v>
      </c>
      <c r="G622" s="60">
        <v>45139</v>
      </c>
      <c r="H622" s="66">
        <v>90000</v>
      </c>
      <c r="I622" s="100">
        <v>9753.1200000000008</v>
      </c>
      <c r="J622" s="66">
        <v>25</v>
      </c>
      <c r="K622" s="98">
        <v>2583</v>
      </c>
      <c r="L622" s="3">
        <f t="shared" si="46"/>
        <v>6389.9999999999991</v>
      </c>
      <c r="M622" s="3">
        <f t="shared" si="47"/>
        <v>1170</v>
      </c>
      <c r="N622" s="97">
        <v>2736</v>
      </c>
      <c r="O622" s="3">
        <f t="shared" si="48"/>
        <v>6381</v>
      </c>
      <c r="P622" s="3"/>
      <c r="Q622" s="3">
        <f t="shared" si="49"/>
        <v>19260</v>
      </c>
      <c r="R622" s="99">
        <v>15097.12</v>
      </c>
      <c r="S622" s="96">
        <f t="shared" si="45"/>
        <v>13941</v>
      </c>
      <c r="T622" s="101">
        <v>74902.880000000005</v>
      </c>
      <c r="U622" s="94" t="s">
        <v>232</v>
      </c>
      <c r="V622" s="95" t="s">
        <v>364</v>
      </c>
    </row>
    <row r="623" spans="1:22" s="5" customFormat="1" ht="22.5" customHeight="1">
      <c r="A623" s="59">
        <v>617</v>
      </c>
      <c r="B623" s="84" t="s">
        <v>483</v>
      </c>
      <c r="C623" s="107" t="s">
        <v>30</v>
      </c>
      <c r="D623" s="112" t="s">
        <v>951</v>
      </c>
      <c r="E623" s="4" t="s">
        <v>231</v>
      </c>
      <c r="F623" s="60">
        <v>44805</v>
      </c>
      <c r="G623" s="60">
        <v>44986</v>
      </c>
      <c r="H623" s="66">
        <v>20000</v>
      </c>
      <c r="I623" s="100">
        <v>0</v>
      </c>
      <c r="J623" s="66">
        <v>25</v>
      </c>
      <c r="K623" s="98">
        <v>574</v>
      </c>
      <c r="L623" s="3">
        <f t="shared" si="46"/>
        <v>1419.9999999999998</v>
      </c>
      <c r="M623" s="3">
        <f t="shared" si="47"/>
        <v>260</v>
      </c>
      <c r="N623" s="97">
        <v>608</v>
      </c>
      <c r="O623" s="3">
        <f t="shared" si="48"/>
        <v>1418</v>
      </c>
      <c r="P623" s="3"/>
      <c r="Q623" s="3">
        <f t="shared" si="49"/>
        <v>4280</v>
      </c>
      <c r="R623" s="99">
        <v>1207</v>
      </c>
      <c r="S623" s="96">
        <f t="shared" si="45"/>
        <v>3098</v>
      </c>
      <c r="T623" s="101">
        <v>18793</v>
      </c>
      <c r="U623" s="94" t="s">
        <v>232</v>
      </c>
      <c r="V623" s="95" t="s">
        <v>364</v>
      </c>
    </row>
    <row r="624" spans="1:22" s="5" customFormat="1" ht="23.25" customHeight="1">
      <c r="A624" s="59">
        <v>618</v>
      </c>
      <c r="B624" s="84" t="s">
        <v>636</v>
      </c>
      <c r="C624" s="107" t="s">
        <v>81</v>
      </c>
      <c r="D624" s="112" t="s">
        <v>256</v>
      </c>
      <c r="E624" s="4" t="s">
        <v>231</v>
      </c>
      <c r="F624" s="60">
        <v>44866</v>
      </c>
      <c r="G624" s="60">
        <v>45047</v>
      </c>
      <c r="H624" s="66">
        <v>95000</v>
      </c>
      <c r="I624" s="100">
        <v>10929.24</v>
      </c>
      <c r="J624" s="66">
        <v>25</v>
      </c>
      <c r="K624" s="98">
        <v>2726.5</v>
      </c>
      <c r="L624" s="3">
        <f t="shared" si="46"/>
        <v>6744.9999999999991</v>
      </c>
      <c r="M624" s="3">
        <f t="shared" si="47"/>
        <v>1235</v>
      </c>
      <c r="N624" s="97">
        <v>2888</v>
      </c>
      <c r="O624" s="3">
        <f t="shared" si="48"/>
        <v>6735.5</v>
      </c>
      <c r="P624" s="3"/>
      <c r="Q624" s="3">
        <f t="shared" si="49"/>
        <v>20330</v>
      </c>
      <c r="R624" s="99">
        <v>16568.740000000002</v>
      </c>
      <c r="S624" s="96">
        <f t="shared" si="45"/>
        <v>14715.5</v>
      </c>
      <c r="T624" s="101">
        <v>78431.259999999995</v>
      </c>
      <c r="U624" s="94" t="s">
        <v>232</v>
      </c>
      <c r="V624" s="95" t="s">
        <v>365</v>
      </c>
    </row>
    <row r="625" spans="1:22" s="5" customFormat="1" ht="24">
      <c r="A625" s="59">
        <v>619</v>
      </c>
      <c r="B625" s="84" t="s">
        <v>667</v>
      </c>
      <c r="C625" s="107" t="s">
        <v>81</v>
      </c>
      <c r="D625" s="112" t="s">
        <v>244</v>
      </c>
      <c r="E625" s="4" t="s">
        <v>231</v>
      </c>
      <c r="F625" s="60">
        <v>44805</v>
      </c>
      <c r="G625" s="60">
        <v>44986</v>
      </c>
      <c r="H625" s="66">
        <v>55000</v>
      </c>
      <c r="I625" s="100">
        <v>2559.6799999999998</v>
      </c>
      <c r="J625" s="66">
        <v>25</v>
      </c>
      <c r="K625" s="98">
        <v>1578.5</v>
      </c>
      <c r="L625" s="3">
        <f t="shared" si="46"/>
        <v>3904.9999999999995</v>
      </c>
      <c r="M625" s="3">
        <f t="shared" si="47"/>
        <v>715</v>
      </c>
      <c r="N625" s="97">
        <v>1672</v>
      </c>
      <c r="O625" s="3">
        <f t="shared" si="48"/>
        <v>3899.5000000000005</v>
      </c>
      <c r="P625" s="3"/>
      <c r="Q625" s="3">
        <f t="shared" si="49"/>
        <v>11770</v>
      </c>
      <c r="R625" s="99">
        <v>5835.18</v>
      </c>
      <c r="S625" s="96">
        <f t="shared" si="45"/>
        <v>8519.5</v>
      </c>
      <c r="T625" s="101">
        <v>49164.82</v>
      </c>
      <c r="U625" s="94" t="s">
        <v>232</v>
      </c>
      <c r="V625" s="95" t="s">
        <v>365</v>
      </c>
    </row>
    <row r="626" spans="1:22" s="5" customFormat="1" ht="24.75" customHeight="1">
      <c r="A626" s="59">
        <v>620</v>
      </c>
      <c r="B626" s="84" t="s">
        <v>698</v>
      </c>
      <c r="C626" s="107" t="s">
        <v>348</v>
      </c>
      <c r="D626" s="112" t="s">
        <v>283</v>
      </c>
      <c r="E626" s="4" t="s">
        <v>231</v>
      </c>
      <c r="F626" s="60">
        <v>44958</v>
      </c>
      <c r="G626" s="60">
        <v>45139</v>
      </c>
      <c r="H626" s="66">
        <v>50000</v>
      </c>
      <c r="I626" s="100">
        <v>1854</v>
      </c>
      <c r="J626" s="66">
        <v>25</v>
      </c>
      <c r="K626" s="98">
        <v>1435</v>
      </c>
      <c r="L626" s="3">
        <f t="shared" si="46"/>
        <v>3549.9999999999995</v>
      </c>
      <c r="M626" s="3">
        <f t="shared" si="47"/>
        <v>650</v>
      </c>
      <c r="N626" s="97">
        <v>1520</v>
      </c>
      <c r="O626" s="3">
        <f t="shared" si="48"/>
        <v>3545.0000000000005</v>
      </c>
      <c r="P626" s="3"/>
      <c r="Q626" s="3">
        <f t="shared" si="49"/>
        <v>10700</v>
      </c>
      <c r="R626" s="99">
        <v>4834</v>
      </c>
      <c r="S626" s="96">
        <f t="shared" si="45"/>
        <v>7745</v>
      </c>
      <c r="T626" s="101">
        <v>45166</v>
      </c>
      <c r="U626" s="94" t="s">
        <v>232</v>
      </c>
      <c r="V626" s="95" t="s">
        <v>365</v>
      </c>
    </row>
    <row r="627" spans="1:22" s="5" customFormat="1" ht="24.75" customHeight="1">
      <c r="A627" s="59">
        <v>621</v>
      </c>
      <c r="B627" s="84" t="s">
        <v>849</v>
      </c>
      <c r="C627" s="107" t="s">
        <v>860</v>
      </c>
      <c r="D627" s="112" t="s">
        <v>861</v>
      </c>
      <c r="E627" s="4" t="s">
        <v>231</v>
      </c>
      <c r="F627" s="60">
        <v>44866</v>
      </c>
      <c r="G627" s="60">
        <v>45078</v>
      </c>
      <c r="H627" s="66">
        <v>31000</v>
      </c>
      <c r="I627" s="100">
        <v>0</v>
      </c>
      <c r="J627" s="66">
        <v>25</v>
      </c>
      <c r="K627" s="98">
        <v>889.7</v>
      </c>
      <c r="L627" s="3">
        <f t="shared" si="46"/>
        <v>2201</v>
      </c>
      <c r="M627" s="3">
        <f t="shared" si="47"/>
        <v>403</v>
      </c>
      <c r="N627" s="97">
        <v>942.4</v>
      </c>
      <c r="O627" s="3">
        <f t="shared" si="48"/>
        <v>2197.9</v>
      </c>
      <c r="P627" s="3"/>
      <c r="Q627" s="3">
        <f t="shared" si="49"/>
        <v>6634</v>
      </c>
      <c r="R627" s="99">
        <v>3369.55</v>
      </c>
      <c r="S627" s="96">
        <f t="shared" si="45"/>
        <v>4801.8999999999996</v>
      </c>
      <c r="T627" s="101">
        <v>27630.45</v>
      </c>
      <c r="U627" s="94" t="s">
        <v>232</v>
      </c>
      <c r="V627" s="95" t="s">
        <v>365</v>
      </c>
    </row>
    <row r="628" spans="1:22" s="5" customFormat="1">
      <c r="A628" s="59">
        <v>622</v>
      </c>
      <c r="B628" s="84" t="s">
        <v>555</v>
      </c>
      <c r="C628" s="107" t="s">
        <v>122</v>
      </c>
      <c r="D628" s="112" t="s">
        <v>979</v>
      </c>
      <c r="E628" s="4" t="s">
        <v>231</v>
      </c>
      <c r="F628" s="60">
        <v>44805</v>
      </c>
      <c r="G628" s="60">
        <v>44986</v>
      </c>
      <c r="H628" s="66">
        <v>60000</v>
      </c>
      <c r="I628" s="100">
        <v>3486.68</v>
      </c>
      <c r="J628" s="66">
        <v>25</v>
      </c>
      <c r="K628" s="98">
        <v>1722</v>
      </c>
      <c r="L628" s="3">
        <f t="shared" si="46"/>
        <v>4260</v>
      </c>
      <c r="M628" s="3">
        <f t="shared" si="47"/>
        <v>780</v>
      </c>
      <c r="N628" s="97">
        <v>1824</v>
      </c>
      <c r="O628" s="3">
        <f t="shared" si="48"/>
        <v>4254</v>
      </c>
      <c r="P628" s="3"/>
      <c r="Q628" s="3">
        <f t="shared" si="49"/>
        <v>12840</v>
      </c>
      <c r="R628" s="99">
        <v>7057.68</v>
      </c>
      <c r="S628" s="96">
        <f t="shared" si="45"/>
        <v>9294</v>
      </c>
      <c r="T628" s="101">
        <v>52942.32</v>
      </c>
      <c r="U628" s="94" t="s">
        <v>232</v>
      </c>
      <c r="V628" s="95" t="s">
        <v>364</v>
      </c>
    </row>
    <row r="629" spans="1:22" s="5" customFormat="1">
      <c r="A629" s="59">
        <v>623</v>
      </c>
      <c r="B629" s="84" t="s">
        <v>442</v>
      </c>
      <c r="C629" s="107" t="s">
        <v>30</v>
      </c>
      <c r="D629" s="112" t="s">
        <v>970</v>
      </c>
      <c r="E629" s="4" t="s">
        <v>231</v>
      </c>
      <c r="F629" s="60">
        <v>44896</v>
      </c>
      <c r="G629" s="60">
        <v>45078</v>
      </c>
      <c r="H629" s="66">
        <v>20000</v>
      </c>
      <c r="I629" s="100">
        <v>0</v>
      </c>
      <c r="J629" s="66">
        <v>25</v>
      </c>
      <c r="K629" s="98">
        <v>574</v>
      </c>
      <c r="L629" s="3">
        <f t="shared" si="46"/>
        <v>1419.9999999999998</v>
      </c>
      <c r="M629" s="3">
        <f t="shared" si="47"/>
        <v>260</v>
      </c>
      <c r="N629" s="97">
        <v>608</v>
      </c>
      <c r="O629" s="3">
        <f t="shared" si="48"/>
        <v>1418</v>
      </c>
      <c r="P629" s="3"/>
      <c r="Q629" s="3">
        <f t="shared" si="49"/>
        <v>4280</v>
      </c>
      <c r="R629" s="99">
        <v>1207</v>
      </c>
      <c r="S629" s="96">
        <f t="shared" si="45"/>
        <v>3098</v>
      </c>
      <c r="T629" s="101">
        <v>18793</v>
      </c>
      <c r="U629" s="94" t="s">
        <v>232</v>
      </c>
      <c r="V629" s="95" t="s">
        <v>364</v>
      </c>
    </row>
    <row r="630" spans="1:22" s="5" customFormat="1">
      <c r="A630" s="59">
        <v>624</v>
      </c>
      <c r="B630" s="84" t="s">
        <v>884</v>
      </c>
      <c r="C630" s="107" t="s">
        <v>30</v>
      </c>
      <c r="D630" s="112" t="s">
        <v>703</v>
      </c>
      <c r="E630" s="4" t="s">
        <v>231</v>
      </c>
      <c r="F630" s="60">
        <v>44866</v>
      </c>
      <c r="G630" s="60">
        <v>45078</v>
      </c>
      <c r="H630" s="66">
        <v>20000</v>
      </c>
      <c r="I630" s="100">
        <v>0</v>
      </c>
      <c r="J630" s="66">
        <v>25</v>
      </c>
      <c r="K630" s="98">
        <v>574</v>
      </c>
      <c r="L630" s="3">
        <f t="shared" si="46"/>
        <v>1419.9999999999998</v>
      </c>
      <c r="M630" s="3">
        <f t="shared" si="47"/>
        <v>260</v>
      </c>
      <c r="N630" s="97">
        <v>608</v>
      </c>
      <c r="O630" s="3">
        <f t="shared" si="48"/>
        <v>1418</v>
      </c>
      <c r="P630" s="3"/>
      <c r="Q630" s="3">
        <f t="shared" si="49"/>
        <v>4280</v>
      </c>
      <c r="R630" s="99">
        <v>1207</v>
      </c>
      <c r="S630" s="96">
        <f t="shared" si="45"/>
        <v>3098</v>
      </c>
      <c r="T630" s="101">
        <v>18793</v>
      </c>
      <c r="U630" s="94" t="s">
        <v>232</v>
      </c>
      <c r="V630" s="95" t="s">
        <v>364</v>
      </c>
    </row>
    <row r="631" spans="1:22" s="5" customFormat="1" ht="19.5" customHeight="1">
      <c r="A631" s="59">
        <v>625</v>
      </c>
      <c r="B631" s="84" t="s">
        <v>668</v>
      </c>
      <c r="C631" s="107" t="s">
        <v>30</v>
      </c>
      <c r="D631" s="112" t="s">
        <v>671</v>
      </c>
      <c r="E631" s="4" t="s">
        <v>231</v>
      </c>
      <c r="F631" s="60">
        <v>44805</v>
      </c>
      <c r="G631" s="60">
        <v>44986</v>
      </c>
      <c r="H631" s="66">
        <v>20000</v>
      </c>
      <c r="I631" s="100">
        <v>0</v>
      </c>
      <c r="J631" s="66">
        <v>25</v>
      </c>
      <c r="K631" s="98">
        <v>574</v>
      </c>
      <c r="L631" s="3">
        <f t="shared" si="46"/>
        <v>1419.9999999999998</v>
      </c>
      <c r="M631" s="3">
        <f t="shared" si="47"/>
        <v>260</v>
      </c>
      <c r="N631" s="97">
        <v>608</v>
      </c>
      <c r="O631" s="3">
        <f t="shared" si="48"/>
        <v>1418</v>
      </c>
      <c r="P631" s="3"/>
      <c r="Q631" s="3">
        <f t="shared" si="49"/>
        <v>4280</v>
      </c>
      <c r="R631" s="99">
        <v>1307</v>
      </c>
      <c r="S631" s="96">
        <f t="shared" si="45"/>
        <v>3098</v>
      </c>
      <c r="T631" s="101">
        <v>18693</v>
      </c>
      <c r="U631" s="94" t="s">
        <v>232</v>
      </c>
      <c r="V631" s="95" t="s">
        <v>364</v>
      </c>
    </row>
    <row r="632" spans="1:22" s="5" customFormat="1">
      <c r="A632" s="59">
        <v>626</v>
      </c>
      <c r="B632" s="84" t="s">
        <v>209</v>
      </c>
      <c r="C632" s="107" t="s">
        <v>30</v>
      </c>
      <c r="D632" s="112" t="s">
        <v>671</v>
      </c>
      <c r="E632" s="4" t="s">
        <v>231</v>
      </c>
      <c r="F632" s="60">
        <v>44866</v>
      </c>
      <c r="G632" s="60">
        <v>45231</v>
      </c>
      <c r="H632" s="66">
        <v>20000</v>
      </c>
      <c r="I632" s="100">
        <v>0</v>
      </c>
      <c r="J632" s="66">
        <v>25</v>
      </c>
      <c r="K632" s="98">
        <v>574</v>
      </c>
      <c r="L632" s="3">
        <f t="shared" si="46"/>
        <v>1419.9999999999998</v>
      </c>
      <c r="M632" s="3">
        <f t="shared" si="47"/>
        <v>260</v>
      </c>
      <c r="N632" s="97">
        <v>608</v>
      </c>
      <c r="O632" s="3">
        <f t="shared" si="48"/>
        <v>1418</v>
      </c>
      <c r="P632" s="3"/>
      <c r="Q632" s="3">
        <f t="shared" si="49"/>
        <v>4280</v>
      </c>
      <c r="R632" s="99">
        <v>1207</v>
      </c>
      <c r="S632" s="96">
        <f t="shared" si="45"/>
        <v>3098</v>
      </c>
      <c r="T632" s="101">
        <v>18793</v>
      </c>
      <c r="U632" s="94" t="s">
        <v>232</v>
      </c>
      <c r="V632" s="95" t="s">
        <v>364</v>
      </c>
    </row>
    <row r="633" spans="1:22" s="5" customFormat="1" ht="27.75" customHeight="1">
      <c r="A633" s="59">
        <v>627</v>
      </c>
      <c r="B633" s="84" t="s">
        <v>885</v>
      </c>
      <c r="C633" s="107" t="s">
        <v>30</v>
      </c>
      <c r="D633" s="112" t="s">
        <v>279</v>
      </c>
      <c r="E633" s="4" t="s">
        <v>231</v>
      </c>
      <c r="F633" s="60">
        <v>44866</v>
      </c>
      <c r="G633" s="60">
        <v>45078</v>
      </c>
      <c r="H633" s="66">
        <v>31000</v>
      </c>
      <c r="I633" s="100">
        <v>0</v>
      </c>
      <c r="J633" s="66">
        <v>25</v>
      </c>
      <c r="K633" s="98">
        <v>889.7</v>
      </c>
      <c r="L633" s="3">
        <f t="shared" si="46"/>
        <v>2201</v>
      </c>
      <c r="M633" s="3">
        <f t="shared" si="47"/>
        <v>403</v>
      </c>
      <c r="N633" s="97">
        <v>942.4</v>
      </c>
      <c r="O633" s="3">
        <f t="shared" si="48"/>
        <v>2197.9</v>
      </c>
      <c r="P633" s="3"/>
      <c r="Q633" s="3">
        <f t="shared" si="49"/>
        <v>6634</v>
      </c>
      <c r="R633" s="99">
        <v>1857.1</v>
      </c>
      <c r="S633" s="96">
        <f t="shared" si="45"/>
        <v>4801.8999999999996</v>
      </c>
      <c r="T633" s="101">
        <v>29142.9</v>
      </c>
      <c r="U633" s="94" t="s">
        <v>232</v>
      </c>
      <c r="V633" s="95" t="s">
        <v>364</v>
      </c>
    </row>
    <row r="634" spans="1:22" s="5" customFormat="1" ht="27.75" customHeight="1">
      <c r="A634" s="59">
        <v>628</v>
      </c>
      <c r="B634" s="84" t="s">
        <v>637</v>
      </c>
      <c r="C634" s="107" t="s">
        <v>122</v>
      </c>
      <c r="D634" s="112" t="s">
        <v>259</v>
      </c>
      <c r="E634" s="4" t="s">
        <v>231</v>
      </c>
      <c r="F634" s="60">
        <v>44866</v>
      </c>
      <c r="G634" s="60">
        <v>45047</v>
      </c>
      <c r="H634" s="66">
        <v>60000</v>
      </c>
      <c r="I634" s="100">
        <v>3486.68</v>
      </c>
      <c r="J634" s="66">
        <v>25</v>
      </c>
      <c r="K634" s="98">
        <v>1722</v>
      </c>
      <c r="L634" s="3">
        <f t="shared" si="46"/>
        <v>4260</v>
      </c>
      <c r="M634" s="3">
        <f t="shared" si="47"/>
        <v>780</v>
      </c>
      <c r="N634" s="97">
        <v>1824</v>
      </c>
      <c r="O634" s="3">
        <f t="shared" si="48"/>
        <v>4254</v>
      </c>
      <c r="P634" s="3"/>
      <c r="Q634" s="3">
        <f t="shared" si="49"/>
        <v>12840</v>
      </c>
      <c r="R634" s="99">
        <v>7057.68</v>
      </c>
      <c r="S634" s="96">
        <f t="shared" si="45"/>
        <v>9294</v>
      </c>
      <c r="T634" s="101">
        <v>52942.32</v>
      </c>
      <c r="U634" s="94" t="s">
        <v>232</v>
      </c>
      <c r="V634" s="95" t="s">
        <v>365</v>
      </c>
    </row>
    <row r="635" spans="1:22" s="5" customFormat="1">
      <c r="A635" s="59">
        <v>629</v>
      </c>
      <c r="B635" s="84" t="s">
        <v>795</v>
      </c>
      <c r="C635" s="107" t="s">
        <v>77</v>
      </c>
      <c r="D635" s="112" t="s">
        <v>254</v>
      </c>
      <c r="E635" s="4" t="s">
        <v>231</v>
      </c>
      <c r="F635" s="60">
        <v>44805</v>
      </c>
      <c r="G635" s="60">
        <v>45017</v>
      </c>
      <c r="H635" s="66">
        <v>50000</v>
      </c>
      <c r="I635" s="100">
        <v>1854</v>
      </c>
      <c r="J635" s="66">
        <v>25</v>
      </c>
      <c r="K635" s="98">
        <v>1435</v>
      </c>
      <c r="L635" s="3">
        <f t="shared" si="46"/>
        <v>3549.9999999999995</v>
      </c>
      <c r="M635" s="3">
        <f t="shared" si="47"/>
        <v>650</v>
      </c>
      <c r="N635" s="97">
        <v>1520</v>
      </c>
      <c r="O635" s="3">
        <f t="shared" si="48"/>
        <v>3545.0000000000005</v>
      </c>
      <c r="P635" s="3"/>
      <c r="Q635" s="3">
        <f t="shared" si="49"/>
        <v>10700</v>
      </c>
      <c r="R635" s="99">
        <v>4834</v>
      </c>
      <c r="S635" s="96">
        <f t="shared" ref="S635:S686" si="50">L635+M635+O635</f>
        <v>7745</v>
      </c>
      <c r="T635" s="101">
        <v>45166</v>
      </c>
      <c r="U635" s="94" t="s">
        <v>232</v>
      </c>
      <c r="V635" s="95" t="s">
        <v>364</v>
      </c>
    </row>
    <row r="636" spans="1:22" s="5" customFormat="1" ht="20.25" customHeight="1">
      <c r="A636" s="59">
        <v>630</v>
      </c>
      <c r="B636" s="84" t="s">
        <v>886</v>
      </c>
      <c r="C636" s="107" t="s">
        <v>29</v>
      </c>
      <c r="D636" s="112" t="s">
        <v>252</v>
      </c>
      <c r="E636" s="4" t="s">
        <v>231</v>
      </c>
      <c r="F636" s="60">
        <v>44866</v>
      </c>
      <c r="G636" s="60">
        <v>45078</v>
      </c>
      <c r="H636" s="66">
        <v>45000</v>
      </c>
      <c r="I636" s="100">
        <v>1148.33</v>
      </c>
      <c r="J636" s="66">
        <v>25</v>
      </c>
      <c r="K636" s="98">
        <v>1291.5</v>
      </c>
      <c r="L636" s="3">
        <f t="shared" si="46"/>
        <v>3194.9999999999995</v>
      </c>
      <c r="M636" s="3">
        <f t="shared" si="47"/>
        <v>585</v>
      </c>
      <c r="N636" s="97">
        <v>1368</v>
      </c>
      <c r="O636" s="3">
        <f t="shared" si="48"/>
        <v>3190.5</v>
      </c>
      <c r="P636" s="3"/>
      <c r="Q636" s="3">
        <f t="shared" si="49"/>
        <v>9630</v>
      </c>
      <c r="R636" s="99">
        <v>3832.83</v>
      </c>
      <c r="S636" s="96">
        <f t="shared" si="50"/>
        <v>6970.5</v>
      </c>
      <c r="T636" s="101">
        <v>41167.17</v>
      </c>
      <c r="U636" s="94" t="s">
        <v>232</v>
      </c>
      <c r="V636" s="95" t="s">
        <v>364</v>
      </c>
    </row>
    <row r="637" spans="1:22" s="5" customFormat="1" ht="23.25" customHeight="1">
      <c r="A637" s="59">
        <v>631</v>
      </c>
      <c r="B637" s="84" t="s">
        <v>10</v>
      </c>
      <c r="C637" s="107" t="s">
        <v>8</v>
      </c>
      <c r="D637" s="112" t="s">
        <v>256</v>
      </c>
      <c r="E637" s="4" t="s">
        <v>231</v>
      </c>
      <c r="F637" s="60">
        <v>44805</v>
      </c>
      <c r="G637" s="60">
        <v>44986</v>
      </c>
      <c r="H637" s="66">
        <v>160000</v>
      </c>
      <c r="I637" s="100">
        <v>26218.87</v>
      </c>
      <c r="J637" s="66">
        <v>25</v>
      </c>
      <c r="K637" s="98">
        <v>4592</v>
      </c>
      <c r="L637" s="3">
        <f t="shared" si="46"/>
        <v>11359.999999999998</v>
      </c>
      <c r="M637" s="3">
        <f t="shared" si="47"/>
        <v>2080</v>
      </c>
      <c r="N637" s="97">
        <v>4864</v>
      </c>
      <c r="O637" s="3">
        <f t="shared" si="48"/>
        <v>11344</v>
      </c>
      <c r="P637" s="3"/>
      <c r="Q637" s="3">
        <f t="shared" si="49"/>
        <v>34240</v>
      </c>
      <c r="R637" s="99">
        <v>38886.870000000003</v>
      </c>
      <c r="S637" s="96">
        <f t="shared" si="50"/>
        <v>24784</v>
      </c>
      <c r="T637" s="101">
        <v>121113.13</v>
      </c>
      <c r="U637" s="94" t="s">
        <v>232</v>
      </c>
      <c r="V637" s="95" t="s">
        <v>365</v>
      </c>
    </row>
    <row r="638" spans="1:22" s="5" customFormat="1" ht="24">
      <c r="A638" s="59">
        <v>632</v>
      </c>
      <c r="B638" s="84" t="s">
        <v>118</v>
      </c>
      <c r="C638" s="107" t="s">
        <v>107</v>
      </c>
      <c r="D638" s="112" t="s">
        <v>233</v>
      </c>
      <c r="E638" s="4" t="s">
        <v>231</v>
      </c>
      <c r="F638" s="60">
        <v>44896</v>
      </c>
      <c r="G638" s="60">
        <v>45078</v>
      </c>
      <c r="H638" s="66">
        <v>25000</v>
      </c>
      <c r="I638" s="100">
        <v>0</v>
      </c>
      <c r="J638" s="66">
        <v>25</v>
      </c>
      <c r="K638" s="98">
        <v>717.5</v>
      </c>
      <c r="L638" s="3">
        <f t="shared" si="46"/>
        <v>1774.9999999999998</v>
      </c>
      <c r="M638" s="3">
        <f t="shared" si="47"/>
        <v>325</v>
      </c>
      <c r="N638" s="97">
        <v>760</v>
      </c>
      <c r="O638" s="3">
        <f t="shared" si="48"/>
        <v>1772.5000000000002</v>
      </c>
      <c r="P638" s="3"/>
      <c r="Q638" s="3">
        <f t="shared" si="49"/>
        <v>5350</v>
      </c>
      <c r="R638" s="99">
        <v>1602.5</v>
      </c>
      <c r="S638" s="96">
        <f t="shared" si="50"/>
        <v>3872.5</v>
      </c>
      <c r="T638" s="101">
        <v>23397.5</v>
      </c>
      <c r="U638" s="94" t="s">
        <v>232</v>
      </c>
      <c r="V638" s="95" t="s">
        <v>365</v>
      </c>
    </row>
    <row r="639" spans="1:22" s="5" customFormat="1" ht="23.25" customHeight="1">
      <c r="A639" s="59">
        <v>633</v>
      </c>
      <c r="B639" s="84" t="s">
        <v>466</v>
      </c>
      <c r="C639" s="107" t="s">
        <v>157</v>
      </c>
      <c r="D639" s="112" t="s">
        <v>932</v>
      </c>
      <c r="E639" s="4" t="s">
        <v>231</v>
      </c>
      <c r="F639" s="60">
        <v>44958</v>
      </c>
      <c r="G639" s="60">
        <v>45139</v>
      </c>
      <c r="H639" s="66">
        <v>20000</v>
      </c>
      <c r="I639" s="100">
        <v>0</v>
      </c>
      <c r="J639" s="66">
        <v>25</v>
      </c>
      <c r="K639" s="98">
        <v>574</v>
      </c>
      <c r="L639" s="3">
        <f t="shared" si="46"/>
        <v>1419.9999999999998</v>
      </c>
      <c r="M639" s="3">
        <f t="shared" si="47"/>
        <v>260</v>
      </c>
      <c r="N639" s="97">
        <v>608</v>
      </c>
      <c r="O639" s="3">
        <f t="shared" si="48"/>
        <v>1418</v>
      </c>
      <c r="P639" s="3"/>
      <c r="Q639" s="3">
        <f t="shared" si="49"/>
        <v>4280</v>
      </c>
      <c r="R639" s="99">
        <v>1207</v>
      </c>
      <c r="S639" s="96">
        <f t="shared" si="50"/>
        <v>3098</v>
      </c>
      <c r="T639" s="101">
        <v>18793</v>
      </c>
      <c r="U639" s="94" t="s">
        <v>232</v>
      </c>
      <c r="V639" s="95" t="s">
        <v>365</v>
      </c>
    </row>
    <row r="640" spans="1:22" s="5" customFormat="1" ht="24.75" customHeight="1">
      <c r="A640" s="59">
        <v>634</v>
      </c>
      <c r="B640" s="84" t="s">
        <v>742</v>
      </c>
      <c r="C640" s="107" t="s">
        <v>587</v>
      </c>
      <c r="D640" s="112" t="s">
        <v>278</v>
      </c>
      <c r="E640" s="4" t="s">
        <v>231</v>
      </c>
      <c r="F640" s="60">
        <v>44835</v>
      </c>
      <c r="G640" s="60">
        <v>45017</v>
      </c>
      <c r="H640" s="66">
        <v>80000</v>
      </c>
      <c r="I640" s="100">
        <v>7400.87</v>
      </c>
      <c r="J640" s="66">
        <v>25</v>
      </c>
      <c r="K640" s="98">
        <v>2296</v>
      </c>
      <c r="L640" s="3">
        <f t="shared" si="46"/>
        <v>5679.9999999999991</v>
      </c>
      <c r="M640" s="3">
        <f t="shared" si="47"/>
        <v>1040</v>
      </c>
      <c r="N640" s="97">
        <v>2432</v>
      </c>
      <c r="O640" s="3">
        <f t="shared" si="48"/>
        <v>5672</v>
      </c>
      <c r="P640" s="3"/>
      <c r="Q640" s="3">
        <f t="shared" si="49"/>
        <v>17120</v>
      </c>
      <c r="R640" s="99">
        <v>12153.87</v>
      </c>
      <c r="S640" s="96">
        <f t="shared" si="50"/>
        <v>12392</v>
      </c>
      <c r="T640" s="101">
        <v>67846.13</v>
      </c>
      <c r="U640" s="94" t="s">
        <v>232</v>
      </c>
      <c r="V640" s="95" t="s">
        <v>364</v>
      </c>
    </row>
    <row r="641" spans="1:22" s="5" customFormat="1" ht="21.75" customHeight="1">
      <c r="A641" s="59">
        <v>635</v>
      </c>
      <c r="B641" s="84" t="s">
        <v>20</v>
      </c>
      <c r="C641" s="107" t="s">
        <v>21</v>
      </c>
      <c r="D641" s="112" t="s">
        <v>240</v>
      </c>
      <c r="E641" s="4" t="s">
        <v>231</v>
      </c>
      <c r="F641" s="60">
        <v>44866</v>
      </c>
      <c r="G641" s="60">
        <v>45231</v>
      </c>
      <c r="H641" s="66">
        <v>28000</v>
      </c>
      <c r="I641" s="100">
        <v>0</v>
      </c>
      <c r="J641" s="66">
        <v>25</v>
      </c>
      <c r="K641" s="98">
        <v>803.6</v>
      </c>
      <c r="L641" s="3">
        <f t="shared" si="46"/>
        <v>1987.9999999999998</v>
      </c>
      <c r="M641" s="3">
        <f t="shared" si="47"/>
        <v>364</v>
      </c>
      <c r="N641" s="97">
        <v>851.2</v>
      </c>
      <c r="O641" s="3">
        <f t="shared" si="48"/>
        <v>1985.2</v>
      </c>
      <c r="P641" s="3"/>
      <c r="Q641" s="3">
        <f t="shared" si="49"/>
        <v>5992</v>
      </c>
      <c r="R641" s="99">
        <v>1679.8</v>
      </c>
      <c r="S641" s="96">
        <f t="shared" si="50"/>
        <v>4337.2</v>
      </c>
      <c r="T641" s="101">
        <v>26320.2</v>
      </c>
      <c r="U641" s="94" t="s">
        <v>232</v>
      </c>
      <c r="V641" s="95" t="s">
        <v>364</v>
      </c>
    </row>
    <row r="642" spans="1:22" s="5" customFormat="1">
      <c r="A642" s="59">
        <v>636</v>
      </c>
      <c r="B642" s="84" t="s">
        <v>850</v>
      </c>
      <c r="C642" s="107" t="s">
        <v>645</v>
      </c>
      <c r="D642" s="112" t="s">
        <v>248</v>
      </c>
      <c r="E642" s="4" t="s">
        <v>231</v>
      </c>
      <c r="F642" s="60">
        <v>44835</v>
      </c>
      <c r="G642" s="60">
        <v>45200</v>
      </c>
      <c r="H642" s="66">
        <v>75000</v>
      </c>
      <c r="I642" s="100">
        <v>6309.38</v>
      </c>
      <c r="J642" s="66">
        <v>25</v>
      </c>
      <c r="K642" s="98">
        <v>2152.5</v>
      </c>
      <c r="L642" s="3">
        <f t="shared" si="46"/>
        <v>5324.9999999999991</v>
      </c>
      <c r="M642" s="3">
        <f t="shared" si="47"/>
        <v>975</v>
      </c>
      <c r="N642" s="97">
        <v>2280</v>
      </c>
      <c r="O642" s="3">
        <f t="shared" si="48"/>
        <v>5317.5</v>
      </c>
      <c r="P642" s="3"/>
      <c r="Q642" s="3">
        <f t="shared" si="49"/>
        <v>16050</v>
      </c>
      <c r="R642" s="99">
        <v>10766.88</v>
      </c>
      <c r="S642" s="96">
        <f t="shared" si="50"/>
        <v>11617.5</v>
      </c>
      <c r="T642" s="101">
        <v>64233.120000000003</v>
      </c>
      <c r="U642" s="94" t="s">
        <v>232</v>
      </c>
      <c r="V642" s="95" t="s">
        <v>365</v>
      </c>
    </row>
    <row r="643" spans="1:22" s="5" customFormat="1">
      <c r="A643" s="59">
        <v>637</v>
      </c>
      <c r="B643" s="84" t="s">
        <v>437</v>
      </c>
      <c r="C643" s="107" t="s">
        <v>30</v>
      </c>
      <c r="D643" s="112" t="s">
        <v>974</v>
      </c>
      <c r="E643" s="4" t="s">
        <v>231</v>
      </c>
      <c r="F643" s="60">
        <v>44866</v>
      </c>
      <c r="G643" s="60">
        <v>45231</v>
      </c>
      <c r="H643" s="66">
        <v>20000</v>
      </c>
      <c r="I643" s="100">
        <v>0</v>
      </c>
      <c r="J643" s="66">
        <v>25</v>
      </c>
      <c r="K643" s="98">
        <v>574</v>
      </c>
      <c r="L643" s="3">
        <f t="shared" si="46"/>
        <v>1419.9999999999998</v>
      </c>
      <c r="M643" s="3">
        <f t="shared" si="47"/>
        <v>260</v>
      </c>
      <c r="N643" s="97">
        <v>608</v>
      </c>
      <c r="O643" s="3">
        <f t="shared" si="48"/>
        <v>1418</v>
      </c>
      <c r="P643" s="3"/>
      <c r="Q643" s="3">
        <f t="shared" si="49"/>
        <v>4280</v>
      </c>
      <c r="R643" s="99">
        <v>1207</v>
      </c>
      <c r="S643" s="96">
        <f t="shared" si="50"/>
        <v>3098</v>
      </c>
      <c r="T643" s="101">
        <v>18793</v>
      </c>
      <c r="U643" s="94" t="s">
        <v>232</v>
      </c>
      <c r="V643" s="95" t="s">
        <v>365</v>
      </c>
    </row>
    <row r="644" spans="1:22" s="5" customFormat="1">
      <c r="A644" s="59">
        <v>638</v>
      </c>
      <c r="B644" s="84" t="s">
        <v>887</v>
      </c>
      <c r="C644" s="107" t="s">
        <v>30</v>
      </c>
      <c r="D644" s="112" t="s">
        <v>893</v>
      </c>
      <c r="E644" s="4" t="s">
        <v>231</v>
      </c>
      <c r="F644" s="60">
        <v>44866</v>
      </c>
      <c r="G644" s="60">
        <v>45078</v>
      </c>
      <c r="H644" s="66">
        <v>20000</v>
      </c>
      <c r="I644" s="100">
        <v>0</v>
      </c>
      <c r="J644" s="66">
        <v>25</v>
      </c>
      <c r="K644" s="98">
        <v>574</v>
      </c>
      <c r="L644" s="3">
        <f t="shared" si="46"/>
        <v>1419.9999999999998</v>
      </c>
      <c r="M644" s="3">
        <f t="shared" si="47"/>
        <v>260</v>
      </c>
      <c r="N644" s="97">
        <v>608</v>
      </c>
      <c r="O644" s="3">
        <f t="shared" si="48"/>
        <v>1418</v>
      </c>
      <c r="P644" s="3"/>
      <c r="Q644" s="3">
        <f t="shared" si="49"/>
        <v>4280</v>
      </c>
      <c r="R644" s="99">
        <v>1207</v>
      </c>
      <c r="S644" s="96">
        <f t="shared" si="50"/>
        <v>3098</v>
      </c>
      <c r="T644" s="101">
        <v>18793</v>
      </c>
      <c r="U644" s="94" t="s">
        <v>232</v>
      </c>
      <c r="V644" s="95" t="s">
        <v>365</v>
      </c>
    </row>
    <row r="645" spans="1:22" s="5" customFormat="1" ht="24">
      <c r="A645" s="59">
        <v>639</v>
      </c>
      <c r="B645" s="84" t="s">
        <v>242</v>
      </c>
      <c r="C645" s="107" t="s">
        <v>97</v>
      </c>
      <c r="D645" s="112" t="s">
        <v>243</v>
      </c>
      <c r="E645" s="4" t="s">
        <v>231</v>
      </c>
      <c r="F645" s="60">
        <v>44805</v>
      </c>
      <c r="G645" s="60">
        <v>44986</v>
      </c>
      <c r="H645" s="66">
        <v>32000</v>
      </c>
      <c r="I645" s="100">
        <v>0</v>
      </c>
      <c r="J645" s="66">
        <v>25</v>
      </c>
      <c r="K645" s="98">
        <v>918.4</v>
      </c>
      <c r="L645" s="3">
        <f t="shared" si="46"/>
        <v>2272</v>
      </c>
      <c r="M645" s="3">
        <f t="shared" si="47"/>
        <v>416</v>
      </c>
      <c r="N645" s="97">
        <v>972.8</v>
      </c>
      <c r="O645" s="3">
        <f t="shared" si="48"/>
        <v>2268.8000000000002</v>
      </c>
      <c r="P645" s="3"/>
      <c r="Q645" s="3">
        <f t="shared" si="49"/>
        <v>6848</v>
      </c>
      <c r="R645" s="99">
        <v>1916.2</v>
      </c>
      <c r="S645" s="96">
        <f t="shared" si="50"/>
        <v>4956.8</v>
      </c>
      <c r="T645" s="101">
        <v>30083.8</v>
      </c>
      <c r="U645" s="94" t="s">
        <v>232</v>
      </c>
      <c r="V645" s="95" t="s">
        <v>364</v>
      </c>
    </row>
    <row r="646" spans="1:22" s="5" customFormat="1" ht="24" customHeight="1">
      <c r="A646" s="59">
        <v>640</v>
      </c>
      <c r="B646" s="84" t="s">
        <v>888</v>
      </c>
      <c r="C646" s="107" t="s">
        <v>30</v>
      </c>
      <c r="D646" s="112" t="s">
        <v>892</v>
      </c>
      <c r="E646" s="4" t="s">
        <v>231</v>
      </c>
      <c r="F646" s="60">
        <v>44866</v>
      </c>
      <c r="G646" s="60">
        <v>45078</v>
      </c>
      <c r="H646" s="66">
        <v>20000</v>
      </c>
      <c r="I646" s="100">
        <v>0</v>
      </c>
      <c r="J646" s="66">
        <v>25</v>
      </c>
      <c r="K646" s="98">
        <v>574</v>
      </c>
      <c r="L646" s="3">
        <f t="shared" si="46"/>
        <v>1419.9999999999998</v>
      </c>
      <c r="M646" s="3">
        <f t="shared" si="47"/>
        <v>260</v>
      </c>
      <c r="N646" s="97">
        <v>608</v>
      </c>
      <c r="O646" s="3">
        <f t="shared" si="48"/>
        <v>1418</v>
      </c>
      <c r="P646" s="3"/>
      <c r="Q646" s="3">
        <f t="shared" si="49"/>
        <v>4280</v>
      </c>
      <c r="R646" s="99">
        <v>1207</v>
      </c>
      <c r="S646" s="96">
        <f t="shared" si="50"/>
        <v>3098</v>
      </c>
      <c r="T646" s="101">
        <v>18793</v>
      </c>
      <c r="U646" s="94" t="s">
        <v>232</v>
      </c>
      <c r="V646" s="95" t="s">
        <v>365</v>
      </c>
    </row>
    <row r="647" spans="1:22" s="5" customFormat="1" ht="24" customHeight="1">
      <c r="A647" s="59">
        <v>641</v>
      </c>
      <c r="B647" s="84" t="s">
        <v>614</v>
      </c>
      <c r="C647" s="107" t="s">
        <v>30</v>
      </c>
      <c r="D647" s="112" t="s">
        <v>959</v>
      </c>
      <c r="E647" s="4" t="s">
        <v>231</v>
      </c>
      <c r="F647" s="60">
        <v>44835</v>
      </c>
      <c r="G647" s="60">
        <v>45017</v>
      </c>
      <c r="H647" s="66">
        <v>20000</v>
      </c>
      <c r="I647" s="100">
        <v>0</v>
      </c>
      <c r="J647" s="66">
        <v>25</v>
      </c>
      <c r="K647" s="98">
        <v>574</v>
      </c>
      <c r="L647" s="3">
        <f t="shared" si="46"/>
        <v>1419.9999999999998</v>
      </c>
      <c r="M647" s="3">
        <f t="shared" si="47"/>
        <v>260</v>
      </c>
      <c r="N647" s="97">
        <v>608</v>
      </c>
      <c r="O647" s="3">
        <f t="shared" si="48"/>
        <v>1418</v>
      </c>
      <c r="P647" s="3"/>
      <c r="Q647" s="3">
        <f t="shared" si="49"/>
        <v>4280</v>
      </c>
      <c r="R647" s="99">
        <v>1307</v>
      </c>
      <c r="S647" s="96">
        <f t="shared" si="50"/>
        <v>3098</v>
      </c>
      <c r="T647" s="101">
        <v>18693</v>
      </c>
      <c r="U647" s="94" t="s">
        <v>232</v>
      </c>
      <c r="V647" s="95" t="s">
        <v>365</v>
      </c>
    </row>
    <row r="648" spans="1:22" s="5" customFormat="1">
      <c r="A648" s="59">
        <v>642</v>
      </c>
      <c r="B648" s="84" t="s">
        <v>851</v>
      </c>
      <c r="C648" s="107" t="s">
        <v>862</v>
      </c>
      <c r="D648" s="112" t="s">
        <v>248</v>
      </c>
      <c r="E648" s="4" t="s">
        <v>231</v>
      </c>
      <c r="F648" s="60">
        <v>44896</v>
      </c>
      <c r="G648" s="60">
        <v>45078</v>
      </c>
      <c r="H648" s="66">
        <v>130000</v>
      </c>
      <c r="I648" s="100">
        <v>19162.12</v>
      </c>
      <c r="J648" s="66">
        <v>25</v>
      </c>
      <c r="K648" s="98">
        <v>3731</v>
      </c>
      <c r="L648" s="3">
        <f t="shared" ref="L648:L686" si="51">H648*0.071</f>
        <v>9230</v>
      </c>
      <c r="M648" s="3">
        <f t="shared" ref="M648:M686" si="52">H648*0.013</f>
        <v>1690</v>
      </c>
      <c r="N648" s="97">
        <v>3952</v>
      </c>
      <c r="O648" s="3">
        <f t="shared" ref="O648:O686" si="53">H648*0.0709</f>
        <v>9217</v>
      </c>
      <c r="P648" s="3"/>
      <c r="Q648" s="3">
        <f t="shared" ref="Q648:Q686" si="54">SUM(K648:P648)</f>
        <v>27820</v>
      </c>
      <c r="R648" s="99">
        <v>28957.119999999999</v>
      </c>
      <c r="S648" s="96">
        <f t="shared" si="50"/>
        <v>20137</v>
      </c>
      <c r="T648" s="101">
        <v>101042.88</v>
      </c>
      <c r="U648" s="94" t="s">
        <v>232</v>
      </c>
      <c r="V648" s="95" t="s">
        <v>365</v>
      </c>
    </row>
    <row r="649" spans="1:22" s="5" customFormat="1" ht="23.25" customHeight="1">
      <c r="A649" s="59">
        <v>643</v>
      </c>
      <c r="B649" s="84" t="s">
        <v>389</v>
      </c>
      <c r="C649" s="107" t="s">
        <v>107</v>
      </c>
      <c r="D649" s="112" t="s">
        <v>235</v>
      </c>
      <c r="E649" s="4" t="s">
        <v>231</v>
      </c>
      <c r="F649" s="60">
        <v>44805</v>
      </c>
      <c r="G649" s="60">
        <v>44986</v>
      </c>
      <c r="H649" s="66">
        <v>30000</v>
      </c>
      <c r="I649" s="100">
        <v>0</v>
      </c>
      <c r="J649" s="66">
        <v>25</v>
      </c>
      <c r="K649" s="98">
        <v>861</v>
      </c>
      <c r="L649" s="3">
        <f t="shared" si="51"/>
        <v>2130</v>
      </c>
      <c r="M649" s="3">
        <f t="shared" si="52"/>
        <v>390</v>
      </c>
      <c r="N649" s="97">
        <v>912</v>
      </c>
      <c r="O649" s="3">
        <f t="shared" si="53"/>
        <v>2127</v>
      </c>
      <c r="P649" s="3"/>
      <c r="Q649" s="3">
        <f t="shared" si="54"/>
        <v>6420</v>
      </c>
      <c r="R649" s="99">
        <v>1798</v>
      </c>
      <c r="S649" s="96">
        <f t="shared" si="50"/>
        <v>4647</v>
      </c>
      <c r="T649" s="101">
        <v>28202</v>
      </c>
      <c r="U649" s="94" t="s">
        <v>232</v>
      </c>
      <c r="V649" s="95" t="s">
        <v>364</v>
      </c>
    </row>
    <row r="650" spans="1:22" s="5" customFormat="1" ht="33.75" customHeight="1">
      <c r="A650" s="59">
        <v>644</v>
      </c>
      <c r="B650" s="84" t="s">
        <v>478</v>
      </c>
      <c r="C650" s="107" t="s">
        <v>30</v>
      </c>
      <c r="D650" s="112" t="s">
        <v>929</v>
      </c>
      <c r="E650" s="4" t="s">
        <v>231</v>
      </c>
      <c r="F650" s="60">
        <v>44958</v>
      </c>
      <c r="G650" s="60">
        <v>45139</v>
      </c>
      <c r="H650" s="66">
        <v>20000</v>
      </c>
      <c r="I650" s="100">
        <v>0</v>
      </c>
      <c r="J650" s="66">
        <v>25</v>
      </c>
      <c r="K650" s="98">
        <v>574</v>
      </c>
      <c r="L650" s="3">
        <f t="shared" si="51"/>
        <v>1419.9999999999998</v>
      </c>
      <c r="M650" s="3">
        <f t="shared" si="52"/>
        <v>260</v>
      </c>
      <c r="N650" s="97">
        <v>608</v>
      </c>
      <c r="O650" s="3">
        <f t="shared" si="53"/>
        <v>1418</v>
      </c>
      <c r="P650" s="3"/>
      <c r="Q650" s="3">
        <f t="shared" si="54"/>
        <v>4280</v>
      </c>
      <c r="R650" s="99">
        <v>1207</v>
      </c>
      <c r="S650" s="96">
        <f t="shared" si="50"/>
        <v>3098</v>
      </c>
      <c r="T650" s="101">
        <v>18793</v>
      </c>
      <c r="U650" s="94" t="s">
        <v>232</v>
      </c>
      <c r="V650" s="95" t="s">
        <v>364</v>
      </c>
    </row>
    <row r="651" spans="1:22" s="5" customFormat="1" ht="24" customHeight="1">
      <c r="A651" s="59">
        <v>645</v>
      </c>
      <c r="B651" s="84" t="s">
        <v>296</v>
      </c>
      <c r="C651" s="107" t="s">
        <v>29</v>
      </c>
      <c r="D651" s="112" t="s">
        <v>807</v>
      </c>
      <c r="E651" s="4" t="s">
        <v>231</v>
      </c>
      <c r="F651" s="60">
        <v>44983</v>
      </c>
      <c r="G651" s="60">
        <v>45164</v>
      </c>
      <c r="H651" s="66">
        <v>55000</v>
      </c>
      <c r="I651" s="100">
        <v>2559.6799999999998</v>
      </c>
      <c r="J651" s="66">
        <v>25</v>
      </c>
      <c r="K651" s="98">
        <v>1578.5</v>
      </c>
      <c r="L651" s="3">
        <f t="shared" si="51"/>
        <v>3904.9999999999995</v>
      </c>
      <c r="M651" s="3">
        <f t="shared" si="52"/>
        <v>715</v>
      </c>
      <c r="N651" s="97">
        <v>1672</v>
      </c>
      <c r="O651" s="3">
        <f t="shared" si="53"/>
        <v>3899.5000000000005</v>
      </c>
      <c r="P651" s="3"/>
      <c r="Q651" s="3">
        <f t="shared" si="54"/>
        <v>11770</v>
      </c>
      <c r="R651" s="99">
        <v>5935.18</v>
      </c>
      <c r="S651" s="96">
        <f t="shared" si="50"/>
        <v>8519.5</v>
      </c>
      <c r="T651" s="101">
        <v>49064.82</v>
      </c>
      <c r="U651" s="94" t="s">
        <v>232</v>
      </c>
      <c r="V651" s="95" t="s">
        <v>364</v>
      </c>
    </row>
    <row r="652" spans="1:22" s="5" customFormat="1" ht="30" customHeight="1">
      <c r="A652" s="59">
        <v>646</v>
      </c>
      <c r="B652" s="84" t="s">
        <v>508</v>
      </c>
      <c r="C652" s="107" t="s">
        <v>30</v>
      </c>
      <c r="D652" s="112" t="s">
        <v>702</v>
      </c>
      <c r="E652" s="4" t="s">
        <v>231</v>
      </c>
      <c r="F652" s="60">
        <v>44805</v>
      </c>
      <c r="G652" s="60">
        <v>44986</v>
      </c>
      <c r="H652" s="66">
        <v>20000</v>
      </c>
      <c r="I652" s="100">
        <v>0</v>
      </c>
      <c r="J652" s="66">
        <v>25</v>
      </c>
      <c r="K652" s="98">
        <v>574</v>
      </c>
      <c r="L652" s="3">
        <f t="shared" si="51"/>
        <v>1419.9999999999998</v>
      </c>
      <c r="M652" s="3">
        <f t="shared" si="52"/>
        <v>260</v>
      </c>
      <c r="N652" s="97">
        <v>608</v>
      </c>
      <c r="O652" s="3">
        <f t="shared" si="53"/>
        <v>1418</v>
      </c>
      <c r="P652" s="3"/>
      <c r="Q652" s="3">
        <f t="shared" si="54"/>
        <v>4280</v>
      </c>
      <c r="R652" s="99">
        <v>1307</v>
      </c>
      <c r="S652" s="96">
        <f t="shared" si="50"/>
        <v>3098</v>
      </c>
      <c r="T652" s="101">
        <v>18693</v>
      </c>
      <c r="U652" s="94" t="s">
        <v>232</v>
      </c>
      <c r="V652" s="95" t="s">
        <v>364</v>
      </c>
    </row>
    <row r="653" spans="1:22" s="5" customFormat="1">
      <c r="A653" s="59">
        <v>647</v>
      </c>
      <c r="B653" s="84" t="s">
        <v>554</v>
      </c>
      <c r="C653" s="107" t="s">
        <v>30</v>
      </c>
      <c r="D653" s="112" t="s">
        <v>979</v>
      </c>
      <c r="E653" s="4" t="s">
        <v>231</v>
      </c>
      <c r="F653" s="60">
        <v>44958</v>
      </c>
      <c r="G653" s="60">
        <v>45139</v>
      </c>
      <c r="H653" s="66">
        <v>20000</v>
      </c>
      <c r="I653" s="100">
        <v>0</v>
      </c>
      <c r="J653" s="66">
        <v>25</v>
      </c>
      <c r="K653" s="98">
        <v>574</v>
      </c>
      <c r="L653" s="3">
        <f t="shared" si="51"/>
        <v>1419.9999999999998</v>
      </c>
      <c r="M653" s="3">
        <f t="shared" si="52"/>
        <v>260</v>
      </c>
      <c r="N653" s="97">
        <v>608</v>
      </c>
      <c r="O653" s="3">
        <f t="shared" si="53"/>
        <v>1418</v>
      </c>
      <c r="P653" s="3"/>
      <c r="Q653" s="3">
        <f t="shared" si="54"/>
        <v>4280</v>
      </c>
      <c r="R653" s="99">
        <v>1207</v>
      </c>
      <c r="S653" s="96">
        <f t="shared" si="50"/>
        <v>3098</v>
      </c>
      <c r="T653" s="101">
        <v>18793</v>
      </c>
      <c r="U653" s="94" t="s">
        <v>232</v>
      </c>
      <c r="V653" s="95" t="s">
        <v>364</v>
      </c>
    </row>
    <row r="654" spans="1:22" s="5" customFormat="1" ht="25.5" customHeight="1">
      <c r="A654" s="59">
        <v>648</v>
      </c>
      <c r="B654" s="84" t="s">
        <v>743</v>
      </c>
      <c r="C654" s="107" t="s">
        <v>30</v>
      </c>
      <c r="D654" s="112" t="s">
        <v>763</v>
      </c>
      <c r="E654" s="4" t="s">
        <v>231</v>
      </c>
      <c r="F654" s="60">
        <v>44835</v>
      </c>
      <c r="G654" s="60">
        <v>45017</v>
      </c>
      <c r="H654" s="66">
        <v>20000</v>
      </c>
      <c r="I654" s="100">
        <v>0</v>
      </c>
      <c r="J654" s="66">
        <v>25</v>
      </c>
      <c r="K654" s="98">
        <v>574</v>
      </c>
      <c r="L654" s="3">
        <f t="shared" si="51"/>
        <v>1419.9999999999998</v>
      </c>
      <c r="M654" s="3">
        <f t="shared" si="52"/>
        <v>260</v>
      </c>
      <c r="N654" s="97">
        <v>608</v>
      </c>
      <c r="O654" s="3">
        <f t="shared" si="53"/>
        <v>1418</v>
      </c>
      <c r="P654" s="3"/>
      <c r="Q654" s="3">
        <f t="shared" si="54"/>
        <v>4280</v>
      </c>
      <c r="R654" s="99">
        <v>1207</v>
      </c>
      <c r="S654" s="96">
        <f t="shared" si="50"/>
        <v>3098</v>
      </c>
      <c r="T654" s="101">
        <v>18793</v>
      </c>
      <c r="U654" s="94" t="s">
        <v>232</v>
      </c>
      <c r="V654" s="95" t="s">
        <v>364</v>
      </c>
    </row>
    <row r="655" spans="1:22" s="5" customFormat="1" ht="25.5" customHeight="1">
      <c r="A655" s="59">
        <v>649</v>
      </c>
      <c r="B655" s="84" t="s">
        <v>175</v>
      </c>
      <c r="C655" s="107" t="s">
        <v>124</v>
      </c>
      <c r="D655" s="112" t="s">
        <v>953</v>
      </c>
      <c r="E655" s="4" t="s">
        <v>231</v>
      </c>
      <c r="F655" s="60">
        <v>44805</v>
      </c>
      <c r="G655" s="60">
        <v>44986</v>
      </c>
      <c r="H655" s="66">
        <v>60000</v>
      </c>
      <c r="I655" s="100">
        <v>3486.68</v>
      </c>
      <c r="J655" s="66">
        <v>25</v>
      </c>
      <c r="K655" s="98">
        <v>1722</v>
      </c>
      <c r="L655" s="3">
        <f t="shared" si="51"/>
        <v>4260</v>
      </c>
      <c r="M655" s="3">
        <f t="shared" si="52"/>
        <v>780</v>
      </c>
      <c r="N655" s="97">
        <v>1824</v>
      </c>
      <c r="O655" s="3">
        <f t="shared" si="53"/>
        <v>4254</v>
      </c>
      <c r="P655" s="3"/>
      <c r="Q655" s="3">
        <f t="shared" si="54"/>
        <v>12840</v>
      </c>
      <c r="R655" s="99">
        <v>7057.68</v>
      </c>
      <c r="S655" s="96">
        <f t="shared" si="50"/>
        <v>9294</v>
      </c>
      <c r="T655" s="101">
        <v>52942.32</v>
      </c>
      <c r="U655" s="94" t="s">
        <v>232</v>
      </c>
      <c r="V655" s="95" t="s">
        <v>364</v>
      </c>
    </row>
    <row r="656" spans="1:22" s="5" customFormat="1" ht="24.75" customHeight="1">
      <c r="A656" s="59">
        <v>650</v>
      </c>
      <c r="B656" s="84" t="s">
        <v>199</v>
      </c>
      <c r="C656" s="107" t="s">
        <v>30</v>
      </c>
      <c r="D656" s="112" t="s">
        <v>926</v>
      </c>
      <c r="E656" s="4" t="s">
        <v>231</v>
      </c>
      <c r="F656" s="60">
        <v>44866</v>
      </c>
      <c r="G656" s="60">
        <v>45231</v>
      </c>
      <c r="H656" s="66">
        <v>20000</v>
      </c>
      <c r="I656" s="100">
        <v>0</v>
      </c>
      <c r="J656" s="66">
        <v>25</v>
      </c>
      <c r="K656" s="98">
        <v>574</v>
      </c>
      <c r="L656" s="3">
        <f t="shared" si="51"/>
        <v>1419.9999999999998</v>
      </c>
      <c r="M656" s="3">
        <f t="shared" si="52"/>
        <v>260</v>
      </c>
      <c r="N656" s="97">
        <v>608</v>
      </c>
      <c r="O656" s="3">
        <f t="shared" si="53"/>
        <v>1418</v>
      </c>
      <c r="P656" s="3"/>
      <c r="Q656" s="3">
        <f t="shared" si="54"/>
        <v>4280</v>
      </c>
      <c r="R656" s="99">
        <v>1207</v>
      </c>
      <c r="S656" s="96">
        <f t="shared" si="50"/>
        <v>3098</v>
      </c>
      <c r="T656" s="101">
        <v>18793</v>
      </c>
      <c r="U656" s="94" t="s">
        <v>232</v>
      </c>
      <c r="V656" s="95" t="s">
        <v>364</v>
      </c>
    </row>
    <row r="657" spans="1:22" s="5" customFormat="1" ht="27" customHeight="1">
      <c r="A657" s="59">
        <v>651</v>
      </c>
      <c r="B657" s="84" t="s">
        <v>615</v>
      </c>
      <c r="C657" s="107" t="s">
        <v>30</v>
      </c>
      <c r="D657" s="112" t="s">
        <v>859</v>
      </c>
      <c r="E657" s="4" t="s">
        <v>231</v>
      </c>
      <c r="F657" s="60">
        <v>44835</v>
      </c>
      <c r="G657" s="60">
        <v>45017</v>
      </c>
      <c r="H657" s="66">
        <v>20000</v>
      </c>
      <c r="I657" s="100">
        <v>0</v>
      </c>
      <c r="J657" s="66">
        <v>25</v>
      </c>
      <c r="K657" s="98">
        <v>574</v>
      </c>
      <c r="L657" s="3">
        <f t="shared" si="51"/>
        <v>1419.9999999999998</v>
      </c>
      <c r="M657" s="3">
        <f t="shared" si="52"/>
        <v>260</v>
      </c>
      <c r="N657" s="97">
        <v>608</v>
      </c>
      <c r="O657" s="3">
        <f t="shared" si="53"/>
        <v>1418</v>
      </c>
      <c r="P657" s="3"/>
      <c r="Q657" s="3">
        <f t="shared" si="54"/>
        <v>4280</v>
      </c>
      <c r="R657" s="99">
        <v>1207</v>
      </c>
      <c r="S657" s="96">
        <f t="shared" si="50"/>
        <v>3098</v>
      </c>
      <c r="T657" s="101">
        <v>18793</v>
      </c>
      <c r="U657" s="94" t="s">
        <v>232</v>
      </c>
      <c r="V657" s="95" t="s">
        <v>364</v>
      </c>
    </row>
    <row r="658" spans="1:22" s="5" customFormat="1" ht="31.5" customHeight="1">
      <c r="A658" s="59">
        <v>652</v>
      </c>
      <c r="B658" s="84" t="s">
        <v>475</v>
      </c>
      <c r="C658" s="107" t="s">
        <v>30</v>
      </c>
      <c r="D658" s="112" t="s">
        <v>702</v>
      </c>
      <c r="E658" s="4" t="s">
        <v>231</v>
      </c>
      <c r="F658" s="60">
        <v>44805</v>
      </c>
      <c r="G658" s="60">
        <v>44986</v>
      </c>
      <c r="H658" s="66">
        <v>20000</v>
      </c>
      <c r="I658" s="100">
        <v>0</v>
      </c>
      <c r="J658" s="66">
        <v>25</v>
      </c>
      <c r="K658" s="98">
        <v>574</v>
      </c>
      <c r="L658" s="3">
        <f t="shared" si="51"/>
        <v>1419.9999999999998</v>
      </c>
      <c r="M658" s="3">
        <f t="shared" si="52"/>
        <v>260</v>
      </c>
      <c r="N658" s="97">
        <v>608</v>
      </c>
      <c r="O658" s="3">
        <f t="shared" si="53"/>
        <v>1418</v>
      </c>
      <c r="P658" s="3"/>
      <c r="Q658" s="3">
        <f t="shared" si="54"/>
        <v>4280</v>
      </c>
      <c r="R658" s="99">
        <v>3398.92</v>
      </c>
      <c r="S658" s="96">
        <f t="shared" si="50"/>
        <v>3098</v>
      </c>
      <c r="T658" s="101">
        <v>16601.080000000002</v>
      </c>
      <c r="U658" s="94" t="s">
        <v>232</v>
      </c>
      <c r="V658" s="95" t="s">
        <v>364</v>
      </c>
    </row>
    <row r="659" spans="1:22" s="5" customFormat="1" ht="23.25" customHeight="1">
      <c r="A659" s="59">
        <v>653</v>
      </c>
      <c r="B659" s="84" t="s">
        <v>744</v>
      </c>
      <c r="C659" s="107" t="s">
        <v>39</v>
      </c>
      <c r="D659" s="112" t="s">
        <v>762</v>
      </c>
      <c r="E659" s="4" t="s">
        <v>231</v>
      </c>
      <c r="F659" s="60">
        <v>44835</v>
      </c>
      <c r="G659" s="60">
        <v>45017</v>
      </c>
      <c r="H659" s="66">
        <v>19800</v>
      </c>
      <c r="I659" s="100">
        <v>0</v>
      </c>
      <c r="J659" s="66">
        <v>25</v>
      </c>
      <c r="K659" s="98">
        <v>568.26</v>
      </c>
      <c r="L659" s="3">
        <f t="shared" si="51"/>
        <v>1405.8</v>
      </c>
      <c r="M659" s="3">
        <f t="shared" si="52"/>
        <v>257.39999999999998</v>
      </c>
      <c r="N659" s="97">
        <v>601.91999999999996</v>
      </c>
      <c r="O659" s="3">
        <f t="shared" si="53"/>
        <v>1403.8200000000002</v>
      </c>
      <c r="P659" s="3"/>
      <c r="Q659" s="3">
        <f t="shared" si="54"/>
        <v>4237.2000000000007</v>
      </c>
      <c r="R659" s="99">
        <v>1195.18</v>
      </c>
      <c r="S659" s="96">
        <f t="shared" si="50"/>
        <v>3067.02</v>
      </c>
      <c r="T659" s="101">
        <v>18604.82</v>
      </c>
      <c r="U659" s="94" t="s">
        <v>232</v>
      </c>
      <c r="V659" s="95" t="s">
        <v>365</v>
      </c>
    </row>
    <row r="660" spans="1:22" s="5" customFormat="1" ht="24">
      <c r="A660" s="59">
        <v>654</v>
      </c>
      <c r="B660" s="84" t="s">
        <v>616</v>
      </c>
      <c r="C660" s="107" t="s">
        <v>543</v>
      </c>
      <c r="D660" s="112" t="s">
        <v>247</v>
      </c>
      <c r="E660" s="4" t="s">
        <v>231</v>
      </c>
      <c r="F660" s="60">
        <v>44835</v>
      </c>
      <c r="G660" s="60">
        <v>45017</v>
      </c>
      <c r="H660" s="66">
        <v>25000</v>
      </c>
      <c r="I660" s="100">
        <v>0</v>
      </c>
      <c r="J660" s="66">
        <v>25</v>
      </c>
      <c r="K660" s="98">
        <v>717.5</v>
      </c>
      <c r="L660" s="3">
        <f t="shared" si="51"/>
        <v>1774.9999999999998</v>
      </c>
      <c r="M660" s="3">
        <f t="shared" si="52"/>
        <v>325</v>
      </c>
      <c r="N660" s="97">
        <v>760</v>
      </c>
      <c r="O660" s="3">
        <f t="shared" si="53"/>
        <v>1772.5000000000002</v>
      </c>
      <c r="P660" s="3"/>
      <c r="Q660" s="3">
        <f t="shared" si="54"/>
        <v>5350</v>
      </c>
      <c r="R660" s="99">
        <v>1502.5</v>
      </c>
      <c r="S660" s="96">
        <f t="shared" si="50"/>
        <v>3872.5</v>
      </c>
      <c r="T660" s="101">
        <v>23497.5</v>
      </c>
      <c r="U660" s="94" t="s">
        <v>232</v>
      </c>
      <c r="V660" s="95" t="s">
        <v>365</v>
      </c>
    </row>
    <row r="661" spans="1:22" s="5" customFormat="1" ht="24">
      <c r="A661" s="59">
        <v>655</v>
      </c>
      <c r="B661" s="84" t="s">
        <v>550</v>
      </c>
      <c r="C661" s="107" t="s">
        <v>348</v>
      </c>
      <c r="D661" s="112" t="s">
        <v>283</v>
      </c>
      <c r="E661" s="4" t="s">
        <v>231</v>
      </c>
      <c r="F661" s="60">
        <v>44866</v>
      </c>
      <c r="G661" s="60">
        <v>45047</v>
      </c>
      <c r="H661" s="66">
        <v>46000</v>
      </c>
      <c r="I661" s="100">
        <v>1289.46</v>
      </c>
      <c r="J661" s="66">
        <v>25</v>
      </c>
      <c r="K661" s="98">
        <v>1320.2</v>
      </c>
      <c r="L661" s="3">
        <f t="shared" si="51"/>
        <v>3265.9999999999995</v>
      </c>
      <c r="M661" s="3">
        <f t="shared" si="52"/>
        <v>598</v>
      </c>
      <c r="N661" s="97">
        <v>1398.4</v>
      </c>
      <c r="O661" s="3">
        <f t="shared" si="53"/>
        <v>3261.4</v>
      </c>
      <c r="P661" s="3"/>
      <c r="Q661" s="3">
        <f t="shared" si="54"/>
        <v>9844</v>
      </c>
      <c r="R661" s="99">
        <v>4033.06</v>
      </c>
      <c r="S661" s="96">
        <f t="shared" si="50"/>
        <v>7125.4</v>
      </c>
      <c r="T661" s="101">
        <v>41966.94</v>
      </c>
      <c r="U661" s="94" t="s">
        <v>232</v>
      </c>
      <c r="V661" s="95" t="s">
        <v>365</v>
      </c>
    </row>
    <row r="662" spans="1:22" s="5" customFormat="1">
      <c r="A662" s="59">
        <v>656</v>
      </c>
      <c r="B662" s="84" t="s">
        <v>852</v>
      </c>
      <c r="C662" s="107" t="s">
        <v>11</v>
      </c>
      <c r="D662" s="112" t="s">
        <v>256</v>
      </c>
      <c r="E662" s="4" t="s">
        <v>231</v>
      </c>
      <c r="F662" s="60">
        <v>44866</v>
      </c>
      <c r="G662" s="60">
        <v>45078</v>
      </c>
      <c r="H662" s="66">
        <v>35000</v>
      </c>
      <c r="I662" s="100">
        <v>0</v>
      </c>
      <c r="J662" s="66">
        <v>25</v>
      </c>
      <c r="K662" s="98">
        <v>1004.5</v>
      </c>
      <c r="L662" s="3">
        <f t="shared" si="51"/>
        <v>2485</v>
      </c>
      <c r="M662" s="3">
        <f t="shared" si="52"/>
        <v>455</v>
      </c>
      <c r="N662" s="97">
        <v>1064</v>
      </c>
      <c r="O662" s="3">
        <f t="shared" si="53"/>
        <v>2481.5</v>
      </c>
      <c r="P662" s="3"/>
      <c r="Q662" s="3">
        <f t="shared" si="54"/>
        <v>7490</v>
      </c>
      <c r="R662" s="99">
        <v>2093.5</v>
      </c>
      <c r="S662" s="96">
        <f t="shared" si="50"/>
        <v>5421.5</v>
      </c>
      <c r="T662" s="101">
        <v>32906.5</v>
      </c>
      <c r="U662" s="94" t="s">
        <v>232</v>
      </c>
      <c r="V662" s="95" t="s">
        <v>365</v>
      </c>
    </row>
    <row r="663" spans="1:22" s="5" customFormat="1" ht="27" customHeight="1">
      <c r="A663" s="59">
        <v>657</v>
      </c>
      <c r="B663" s="84" t="s">
        <v>889</v>
      </c>
      <c r="C663" s="107" t="s">
        <v>30</v>
      </c>
      <c r="D663" s="112" t="s">
        <v>754</v>
      </c>
      <c r="E663" s="4" t="s">
        <v>231</v>
      </c>
      <c r="F663" s="60">
        <v>44866</v>
      </c>
      <c r="G663" s="60">
        <v>45078</v>
      </c>
      <c r="H663" s="66">
        <v>20000</v>
      </c>
      <c r="I663" s="100">
        <v>0</v>
      </c>
      <c r="J663" s="66">
        <v>25</v>
      </c>
      <c r="K663" s="98">
        <v>574</v>
      </c>
      <c r="L663" s="3">
        <f t="shared" si="51"/>
        <v>1419.9999999999998</v>
      </c>
      <c r="M663" s="3">
        <f t="shared" si="52"/>
        <v>260</v>
      </c>
      <c r="N663" s="97">
        <v>608</v>
      </c>
      <c r="O663" s="3">
        <f t="shared" si="53"/>
        <v>1418</v>
      </c>
      <c r="P663" s="3"/>
      <c r="Q663" s="3">
        <f t="shared" si="54"/>
        <v>4280</v>
      </c>
      <c r="R663" s="99">
        <v>1207</v>
      </c>
      <c r="S663" s="96">
        <f t="shared" si="50"/>
        <v>3098</v>
      </c>
      <c r="T663" s="101">
        <v>18793</v>
      </c>
      <c r="U663" s="94" t="s">
        <v>232</v>
      </c>
      <c r="V663" s="95" t="s">
        <v>364</v>
      </c>
    </row>
    <row r="664" spans="1:22" s="5" customFormat="1" ht="23.25" customHeight="1">
      <c r="A664" s="59">
        <v>658</v>
      </c>
      <c r="B664" s="84" t="s">
        <v>410</v>
      </c>
      <c r="C664" s="107" t="s">
        <v>537</v>
      </c>
      <c r="D664" s="112" t="s">
        <v>810</v>
      </c>
      <c r="E664" s="4" t="s">
        <v>231</v>
      </c>
      <c r="F664" s="60">
        <v>44896</v>
      </c>
      <c r="G664" s="60">
        <v>45078</v>
      </c>
      <c r="H664" s="66">
        <v>15000</v>
      </c>
      <c r="I664" s="100">
        <v>0</v>
      </c>
      <c r="J664" s="66">
        <v>25</v>
      </c>
      <c r="K664" s="98">
        <v>430.5</v>
      </c>
      <c r="L664" s="3">
        <f t="shared" si="51"/>
        <v>1065</v>
      </c>
      <c r="M664" s="3">
        <f t="shared" si="52"/>
        <v>195</v>
      </c>
      <c r="N664" s="97">
        <v>456</v>
      </c>
      <c r="O664" s="3">
        <f t="shared" si="53"/>
        <v>1063.5</v>
      </c>
      <c r="P664" s="3"/>
      <c r="Q664" s="3">
        <f t="shared" si="54"/>
        <v>3210</v>
      </c>
      <c r="R664" s="99">
        <v>911.5</v>
      </c>
      <c r="S664" s="96">
        <f t="shared" si="50"/>
        <v>2323.5</v>
      </c>
      <c r="T664" s="101">
        <v>14088.5</v>
      </c>
      <c r="U664" s="94" t="s">
        <v>232</v>
      </c>
      <c r="V664" s="95" t="s">
        <v>364</v>
      </c>
    </row>
    <row r="665" spans="1:22" s="5" customFormat="1" ht="19.5" customHeight="1">
      <c r="A665" s="59">
        <v>659</v>
      </c>
      <c r="B665" s="84" t="s">
        <v>617</v>
      </c>
      <c r="C665" s="107" t="s">
        <v>622</v>
      </c>
      <c r="D665" s="112" t="s">
        <v>234</v>
      </c>
      <c r="E665" s="4" t="s">
        <v>231</v>
      </c>
      <c r="F665" s="60">
        <v>44835</v>
      </c>
      <c r="G665" s="60">
        <v>45017</v>
      </c>
      <c r="H665" s="66">
        <v>35000</v>
      </c>
      <c r="I665" s="100">
        <v>0</v>
      </c>
      <c r="J665" s="66">
        <v>25</v>
      </c>
      <c r="K665" s="98">
        <v>1004.5</v>
      </c>
      <c r="L665" s="3">
        <f t="shared" si="51"/>
        <v>2485</v>
      </c>
      <c r="M665" s="3">
        <f t="shared" si="52"/>
        <v>455</v>
      </c>
      <c r="N665" s="97">
        <v>1064</v>
      </c>
      <c r="O665" s="3">
        <f t="shared" si="53"/>
        <v>2481.5</v>
      </c>
      <c r="P665" s="3"/>
      <c r="Q665" s="3">
        <f t="shared" si="54"/>
        <v>7490</v>
      </c>
      <c r="R665" s="99">
        <v>2093.5</v>
      </c>
      <c r="S665" s="96">
        <f t="shared" si="50"/>
        <v>5421.5</v>
      </c>
      <c r="T665" s="101">
        <v>32906.5</v>
      </c>
      <c r="U665" s="94" t="s">
        <v>232</v>
      </c>
      <c r="V665" s="95" t="s">
        <v>365</v>
      </c>
    </row>
    <row r="666" spans="1:22" s="5" customFormat="1" ht="25.5" customHeight="1">
      <c r="A666" s="59">
        <v>660</v>
      </c>
      <c r="B666" s="84" t="s">
        <v>367</v>
      </c>
      <c r="C666" s="107" t="s">
        <v>107</v>
      </c>
      <c r="D666" s="112" t="s">
        <v>278</v>
      </c>
      <c r="E666" s="4" t="s">
        <v>231</v>
      </c>
      <c r="F666" s="60">
        <v>44805</v>
      </c>
      <c r="G666" s="60">
        <v>44986</v>
      </c>
      <c r="H666" s="66">
        <v>40000</v>
      </c>
      <c r="I666" s="100">
        <v>442.65</v>
      </c>
      <c r="J666" s="66">
        <v>25</v>
      </c>
      <c r="K666" s="98">
        <v>1148</v>
      </c>
      <c r="L666" s="3">
        <f t="shared" si="51"/>
        <v>2839.9999999999995</v>
      </c>
      <c r="M666" s="3">
        <f t="shared" si="52"/>
        <v>520</v>
      </c>
      <c r="N666" s="97">
        <v>1216</v>
      </c>
      <c r="O666" s="3">
        <f t="shared" si="53"/>
        <v>2836</v>
      </c>
      <c r="P666" s="3"/>
      <c r="Q666" s="3">
        <f t="shared" si="54"/>
        <v>8560</v>
      </c>
      <c r="R666" s="99">
        <v>2931.65</v>
      </c>
      <c r="S666" s="96">
        <f t="shared" si="50"/>
        <v>6196</v>
      </c>
      <c r="T666" s="101">
        <v>37068.35</v>
      </c>
      <c r="U666" s="94" t="s">
        <v>232</v>
      </c>
      <c r="V666" s="95" t="s">
        <v>364</v>
      </c>
    </row>
    <row r="667" spans="1:22" s="5" customFormat="1" ht="22.5" customHeight="1">
      <c r="A667" s="59">
        <v>661</v>
      </c>
      <c r="B667" s="84" t="s">
        <v>35</v>
      </c>
      <c r="C667" s="107" t="s">
        <v>9</v>
      </c>
      <c r="D667" s="112" t="s">
        <v>250</v>
      </c>
      <c r="E667" s="4" t="s">
        <v>231</v>
      </c>
      <c r="F667" s="60">
        <v>44866</v>
      </c>
      <c r="G667" s="60">
        <v>45231</v>
      </c>
      <c r="H667" s="66">
        <v>120000</v>
      </c>
      <c r="I667" s="100">
        <v>16431.759999999998</v>
      </c>
      <c r="J667" s="66">
        <v>25</v>
      </c>
      <c r="K667" s="98">
        <v>3444</v>
      </c>
      <c r="L667" s="3">
        <f t="shared" si="51"/>
        <v>8520</v>
      </c>
      <c r="M667" s="3">
        <f t="shared" si="52"/>
        <v>1560</v>
      </c>
      <c r="N667" s="97">
        <v>3648</v>
      </c>
      <c r="O667" s="3">
        <f t="shared" si="53"/>
        <v>8508</v>
      </c>
      <c r="P667" s="3"/>
      <c r="Q667" s="3">
        <f t="shared" si="54"/>
        <v>25680</v>
      </c>
      <c r="R667" s="99">
        <v>25061.21</v>
      </c>
      <c r="S667" s="96">
        <f t="shared" si="50"/>
        <v>18588</v>
      </c>
      <c r="T667" s="101">
        <v>94938.79</v>
      </c>
      <c r="U667" s="94" t="s">
        <v>232</v>
      </c>
      <c r="V667" s="95" t="s">
        <v>365</v>
      </c>
    </row>
    <row r="668" spans="1:22" s="5" customFormat="1" ht="22.5" customHeight="1">
      <c r="A668" s="59">
        <v>662</v>
      </c>
      <c r="B668" s="84" t="s">
        <v>921</v>
      </c>
      <c r="C668" s="107" t="s">
        <v>74</v>
      </c>
      <c r="D668" s="112" t="s">
        <v>235</v>
      </c>
      <c r="E668" s="4" t="s">
        <v>231</v>
      </c>
      <c r="F668" s="60">
        <v>44896</v>
      </c>
      <c r="G668" s="60">
        <v>45078</v>
      </c>
      <c r="H668" s="66">
        <v>22000</v>
      </c>
      <c r="I668" s="100">
        <v>0</v>
      </c>
      <c r="J668" s="66">
        <v>25</v>
      </c>
      <c r="K668" s="98">
        <v>631.4</v>
      </c>
      <c r="L668" s="3">
        <f t="shared" si="51"/>
        <v>1561.9999999999998</v>
      </c>
      <c r="M668" s="3">
        <f t="shared" si="52"/>
        <v>286</v>
      </c>
      <c r="N668" s="97">
        <v>668.8</v>
      </c>
      <c r="O668" s="3">
        <f t="shared" si="53"/>
        <v>1559.8000000000002</v>
      </c>
      <c r="P668" s="3"/>
      <c r="Q668" s="3">
        <f t="shared" si="54"/>
        <v>4708</v>
      </c>
      <c r="R668" s="99">
        <v>5447.51</v>
      </c>
      <c r="S668" s="96">
        <f t="shared" si="50"/>
        <v>3407.8</v>
      </c>
      <c r="T668" s="101">
        <v>16552.490000000002</v>
      </c>
      <c r="U668" s="94" t="s">
        <v>232</v>
      </c>
      <c r="V668" s="95" t="s">
        <v>365</v>
      </c>
    </row>
    <row r="669" spans="1:22" s="5" customFormat="1" ht="23.25" customHeight="1">
      <c r="A669" s="59">
        <v>663</v>
      </c>
      <c r="B669" s="84" t="s">
        <v>411</v>
      </c>
      <c r="C669" s="107" t="s">
        <v>41</v>
      </c>
      <c r="D669" s="112" t="s">
        <v>799</v>
      </c>
      <c r="E669" s="4" t="s">
        <v>231</v>
      </c>
      <c r="F669" s="60">
        <v>44896</v>
      </c>
      <c r="G669" s="60">
        <v>45078</v>
      </c>
      <c r="H669" s="66">
        <v>13000</v>
      </c>
      <c r="I669" s="100">
        <v>0</v>
      </c>
      <c r="J669" s="66">
        <v>25</v>
      </c>
      <c r="K669" s="98">
        <v>373.1</v>
      </c>
      <c r="L669" s="3">
        <f t="shared" si="51"/>
        <v>922.99999999999989</v>
      </c>
      <c r="M669" s="3">
        <f t="shared" si="52"/>
        <v>169</v>
      </c>
      <c r="N669" s="97">
        <v>395.2</v>
      </c>
      <c r="O669" s="3">
        <f t="shared" si="53"/>
        <v>921.7</v>
      </c>
      <c r="P669" s="3"/>
      <c r="Q669" s="3">
        <f t="shared" si="54"/>
        <v>2782</v>
      </c>
      <c r="R669" s="99">
        <v>793.3</v>
      </c>
      <c r="S669" s="96">
        <f t="shared" si="50"/>
        <v>2013.7</v>
      </c>
      <c r="T669" s="101">
        <v>12206.7</v>
      </c>
      <c r="U669" s="94" t="s">
        <v>232</v>
      </c>
      <c r="V669" s="95" t="s">
        <v>365</v>
      </c>
    </row>
    <row r="670" spans="1:22" s="5" customFormat="1" ht="24" customHeight="1">
      <c r="A670" s="59">
        <v>664</v>
      </c>
      <c r="B670" s="84" t="s">
        <v>28</v>
      </c>
      <c r="C670" s="107" t="s">
        <v>29</v>
      </c>
      <c r="D670" s="112" t="s">
        <v>237</v>
      </c>
      <c r="E670" s="4" t="s">
        <v>231</v>
      </c>
      <c r="F670" s="60">
        <v>44805</v>
      </c>
      <c r="G670" s="60">
        <v>44986</v>
      </c>
      <c r="H670" s="66">
        <v>50000</v>
      </c>
      <c r="I670" s="100">
        <v>1854</v>
      </c>
      <c r="J670" s="66">
        <v>25</v>
      </c>
      <c r="K670" s="98">
        <v>1435</v>
      </c>
      <c r="L670" s="3">
        <f t="shared" si="51"/>
        <v>3549.9999999999995</v>
      </c>
      <c r="M670" s="3">
        <f t="shared" si="52"/>
        <v>650</v>
      </c>
      <c r="N670" s="97">
        <v>1520</v>
      </c>
      <c r="O670" s="3">
        <f t="shared" si="53"/>
        <v>3545.0000000000005</v>
      </c>
      <c r="P670" s="3"/>
      <c r="Q670" s="3">
        <f t="shared" si="54"/>
        <v>10700</v>
      </c>
      <c r="R670" s="99">
        <v>6264.64</v>
      </c>
      <c r="S670" s="96">
        <f t="shared" si="50"/>
        <v>7745</v>
      </c>
      <c r="T670" s="101">
        <v>43735.360000000001</v>
      </c>
      <c r="U670" s="94" t="s">
        <v>232</v>
      </c>
      <c r="V670" s="95" t="s">
        <v>365</v>
      </c>
    </row>
    <row r="671" spans="1:22" s="5" customFormat="1" ht="24">
      <c r="A671" s="59">
        <v>665</v>
      </c>
      <c r="B671" s="84" t="s">
        <v>445</v>
      </c>
      <c r="C671" s="107" t="s">
        <v>349</v>
      </c>
      <c r="D671" s="112" t="s">
        <v>247</v>
      </c>
      <c r="E671" s="4" t="s">
        <v>231</v>
      </c>
      <c r="F671" s="60">
        <v>44896</v>
      </c>
      <c r="G671" s="60">
        <v>45078</v>
      </c>
      <c r="H671" s="66">
        <v>40000</v>
      </c>
      <c r="I671" s="100">
        <v>442.65</v>
      </c>
      <c r="J671" s="66">
        <v>25</v>
      </c>
      <c r="K671" s="98">
        <v>1148</v>
      </c>
      <c r="L671" s="3">
        <f t="shared" si="51"/>
        <v>2839.9999999999995</v>
      </c>
      <c r="M671" s="3">
        <f t="shared" si="52"/>
        <v>520</v>
      </c>
      <c r="N671" s="97">
        <v>1216</v>
      </c>
      <c r="O671" s="3">
        <f t="shared" si="53"/>
        <v>2836</v>
      </c>
      <c r="P671" s="3"/>
      <c r="Q671" s="3">
        <f t="shared" si="54"/>
        <v>8560</v>
      </c>
      <c r="R671" s="99">
        <v>2931.65</v>
      </c>
      <c r="S671" s="96">
        <f t="shared" si="50"/>
        <v>6196</v>
      </c>
      <c r="T671" s="101">
        <v>37068.35</v>
      </c>
      <c r="U671" s="94" t="s">
        <v>232</v>
      </c>
      <c r="V671" s="95" t="s">
        <v>365</v>
      </c>
    </row>
    <row r="672" spans="1:22" s="5" customFormat="1" ht="21.75" customHeight="1">
      <c r="A672" s="59">
        <v>666</v>
      </c>
      <c r="B672" s="84" t="s">
        <v>31</v>
      </c>
      <c r="C672" s="107" t="s">
        <v>12</v>
      </c>
      <c r="D672" s="112" t="s">
        <v>809</v>
      </c>
      <c r="E672" s="4" t="s">
        <v>231</v>
      </c>
      <c r="F672" s="60">
        <v>44805</v>
      </c>
      <c r="G672" s="60">
        <v>44986</v>
      </c>
      <c r="H672" s="66">
        <v>10000</v>
      </c>
      <c r="I672" s="100">
        <v>0</v>
      </c>
      <c r="J672" s="66">
        <v>25</v>
      </c>
      <c r="K672" s="98">
        <v>287</v>
      </c>
      <c r="L672" s="3">
        <f t="shared" si="51"/>
        <v>709.99999999999989</v>
      </c>
      <c r="M672" s="3">
        <f t="shared" si="52"/>
        <v>130</v>
      </c>
      <c r="N672" s="97">
        <v>304</v>
      </c>
      <c r="O672" s="3">
        <f t="shared" si="53"/>
        <v>709</v>
      </c>
      <c r="P672" s="3"/>
      <c r="Q672" s="3">
        <f t="shared" si="54"/>
        <v>2140</v>
      </c>
      <c r="R672" s="99">
        <v>616</v>
      </c>
      <c r="S672" s="96">
        <f t="shared" si="50"/>
        <v>1549</v>
      </c>
      <c r="T672" s="101">
        <v>9384</v>
      </c>
      <c r="U672" s="94" t="s">
        <v>232</v>
      </c>
      <c r="V672" s="95" t="s">
        <v>365</v>
      </c>
    </row>
    <row r="673" spans="1:22" s="5" customFormat="1">
      <c r="A673" s="59">
        <v>667</v>
      </c>
      <c r="B673" s="84" t="s">
        <v>575</v>
      </c>
      <c r="C673" s="107" t="s">
        <v>30</v>
      </c>
      <c r="D673" s="112" t="s">
        <v>963</v>
      </c>
      <c r="E673" s="4" t="s">
        <v>231</v>
      </c>
      <c r="F673" s="60">
        <v>44805</v>
      </c>
      <c r="G673" s="60">
        <v>44986</v>
      </c>
      <c r="H673" s="66">
        <v>20000</v>
      </c>
      <c r="I673" s="100">
        <v>0</v>
      </c>
      <c r="J673" s="66">
        <v>25</v>
      </c>
      <c r="K673" s="98">
        <v>574</v>
      </c>
      <c r="L673" s="3">
        <f t="shared" si="51"/>
        <v>1419.9999999999998</v>
      </c>
      <c r="M673" s="3">
        <f t="shared" si="52"/>
        <v>260</v>
      </c>
      <c r="N673" s="97">
        <v>608</v>
      </c>
      <c r="O673" s="3">
        <f t="shared" si="53"/>
        <v>1418</v>
      </c>
      <c r="P673" s="3"/>
      <c r="Q673" s="3">
        <f t="shared" si="54"/>
        <v>4280</v>
      </c>
      <c r="R673" s="99">
        <v>1207</v>
      </c>
      <c r="S673" s="96">
        <f t="shared" si="50"/>
        <v>3098</v>
      </c>
      <c r="T673" s="101">
        <v>18793</v>
      </c>
      <c r="U673" s="94" t="s">
        <v>232</v>
      </c>
      <c r="V673" s="95" t="s">
        <v>364</v>
      </c>
    </row>
    <row r="674" spans="1:22" s="5" customFormat="1" ht="24" customHeight="1">
      <c r="A674" s="59">
        <v>668</v>
      </c>
      <c r="B674" s="84" t="s">
        <v>485</v>
      </c>
      <c r="C674" s="107" t="s">
        <v>122</v>
      </c>
      <c r="D674" s="112" t="s">
        <v>934</v>
      </c>
      <c r="E674" s="4" t="s">
        <v>231</v>
      </c>
      <c r="F674" s="60">
        <v>44983</v>
      </c>
      <c r="G674" s="60">
        <v>45164</v>
      </c>
      <c r="H674" s="66">
        <v>60000</v>
      </c>
      <c r="I674" s="100">
        <v>3486.68</v>
      </c>
      <c r="J674" s="66">
        <v>25</v>
      </c>
      <c r="K674" s="98">
        <v>1722</v>
      </c>
      <c r="L674" s="3">
        <f t="shared" si="51"/>
        <v>4260</v>
      </c>
      <c r="M674" s="3">
        <f t="shared" si="52"/>
        <v>780</v>
      </c>
      <c r="N674" s="97">
        <v>1824</v>
      </c>
      <c r="O674" s="3">
        <f t="shared" si="53"/>
        <v>4254</v>
      </c>
      <c r="P674" s="3"/>
      <c r="Q674" s="3">
        <f t="shared" si="54"/>
        <v>12840</v>
      </c>
      <c r="R674" s="99">
        <v>7057.68</v>
      </c>
      <c r="S674" s="96">
        <f t="shared" si="50"/>
        <v>9294</v>
      </c>
      <c r="T674" s="101">
        <v>52942.32</v>
      </c>
      <c r="U674" s="94" t="s">
        <v>232</v>
      </c>
      <c r="V674" s="95" t="s">
        <v>364</v>
      </c>
    </row>
    <row r="675" spans="1:22" s="5" customFormat="1" ht="24">
      <c r="A675" s="59">
        <v>669</v>
      </c>
      <c r="B675" s="84" t="s">
        <v>669</v>
      </c>
      <c r="C675" s="107" t="s">
        <v>587</v>
      </c>
      <c r="D675" s="112" t="s">
        <v>283</v>
      </c>
      <c r="E675" s="4" t="s">
        <v>231</v>
      </c>
      <c r="F675" s="60">
        <v>44805</v>
      </c>
      <c r="G675" s="60">
        <v>44986</v>
      </c>
      <c r="H675" s="66">
        <v>70000</v>
      </c>
      <c r="I675" s="100">
        <v>5368.48</v>
      </c>
      <c r="J675" s="66">
        <v>25</v>
      </c>
      <c r="K675" s="98">
        <v>2009</v>
      </c>
      <c r="L675" s="3">
        <f t="shared" si="51"/>
        <v>4970</v>
      </c>
      <c r="M675" s="3">
        <f t="shared" si="52"/>
        <v>910</v>
      </c>
      <c r="N675" s="97">
        <v>2128</v>
      </c>
      <c r="O675" s="3">
        <f t="shared" si="53"/>
        <v>4963</v>
      </c>
      <c r="P675" s="3"/>
      <c r="Q675" s="3">
        <f t="shared" si="54"/>
        <v>14980</v>
      </c>
      <c r="R675" s="99">
        <v>9530.48</v>
      </c>
      <c r="S675" s="96">
        <f t="shared" si="50"/>
        <v>10843</v>
      </c>
      <c r="T675" s="101">
        <v>60469.52</v>
      </c>
      <c r="U675" s="94" t="s">
        <v>232</v>
      </c>
      <c r="V675" s="95" t="s">
        <v>365</v>
      </c>
    </row>
    <row r="676" spans="1:22" s="5" customFormat="1" ht="22.5" customHeight="1">
      <c r="A676" s="59">
        <v>670</v>
      </c>
      <c r="B676" s="84" t="s">
        <v>101</v>
      </c>
      <c r="C676" s="107" t="s">
        <v>43</v>
      </c>
      <c r="D676" s="112" t="s">
        <v>240</v>
      </c>
      <c r="E676" s="4" t="s">
        <v>231</v>
      </c>
      <c r="F676" s="60">
        <v>44866</v>
      </c>
      <c r="G676" s="60">
        <v>45231</v>
      </c>
      <c r="H676" s="66">
        <v>60000</v>
      </c>
      <c r="I676" s="100">
        <v>3486.68</v>
      </c>
      <c r="J676" s="66">
        <v>25</v>
      </c>
      <c r="K676" s="98">
        <v>1722</v>
      </c>
      <c r="L676" s="3">
        <f t="shared" si="51"/>
        <v>4260</v>
      </c>
      <c r="M676" s="3">
        <f t="shared" si="52"/>
        <v>780</v>
      </c>
      <c r="N676" s="97">
        <v>1824</v>
      </c>
      <c r="O676" s="3">
        <f t="shared" si="53"/>
        <v>4254</v>
      </c>
      <c r="P676" s="3"/>
      <c r="Q676" s="3">
        <f t="shared" si="54"/>
        <v>12840</v>
      </c>
      <c r="R676" s="99">
        <v>13576</v>
      </c>
      <c r="S676" s="96">
        <f t="shared" si="50"/>
        <v>9294</v>
      </c>
      <c r="T676" s="101">
        <v>46424</v>
      </c>
      <c r="U676" s="94" t="s">
        <v>232</v>
      </c>
      <c r="V676" s="95" t="s">
        <v>364</v>
      </c>
    </row>
    <row r="677" spans="1:22" s="5" customFormat="1" ht="27" customHeight="1">
      <c r="A677" s="59">
        <v>671</v>
      </c>
      <c r="B677" s="84" t="s">
        <v>618</v>
      </c>
      <c r="C677" s="107" t="s">
        <v>157</v>
      </c>
      <c r="D677" s="112" t="s">
        <v>799</v>
      </c>
      <c r="E677" s="4" t="s">
        <v>231</v>
      </c>
      <c r="F677" s="60">
        <v>44835</v>
      </c>
      <c r="G677" s="60">
        <v>45017</v>
      </c>
      <c r="H677" s="66">
        <v>12500</v>
      </c>
      <c r="I677" s="100">
        <v>0</v>
      </c>
      <c r="J677" s="66">
        <v>25</v>
      </c>
      <c r="K677" s="98">
        <v>358.75</v>
      </c>
      <c r="L677" s="3">
        <f t="shared" si="51"/>
        <v>887.49999999999989</v>
      </c>
      <c r="M677" s="3">
        <f t="shared" si="52"/>
        <v>162.5</v>
      </c>
      <c r="N677" s="97">
        <v>380</v>
      </c>
      <c r="O677" s="3">
        <f t="shared" si="53"/>
        <v>886.25000000000011</v>
      </c>
      <c r="P677" s="3"/>
      <c r="Q677" s="3">
        <f t="shared" si="54"/>
        <v>2675</v>
      </c>
      <c r="R677" s="99">
        <v>763.75</v>
      </c>
      <c r="S677" s="96">
        <f t="shared" si="50"/>
        <v>1936.25</v>
      </c>
      <c r="T677" s="101">
        <v>11736.25</v>
      </c>
      <c r="U677" s="94" t="s">
        <v>232</v>
      </c>
      <c r="V677" s="95" t="s">
        <v>365</v>
      </c>
    </row>
    <row r="678" spans="1:22" s="5" customFormat="1" ht="28.5" customHeight="1">
      <c r="A678" s="59">
        <v>672</v>
      </c>
      <c r="B678" s="84" t="s">
        <v>619</v>
      </c>
      <c r="C678" s="107" t="s">
        <v>623</v>
      </c>
      <c r="D678" s="112" t="s">
        <v>246</v>
      </c>
      <c r="E678" s="4" t="s">
        <v>231</v>
      </c>
      <c r="F678" s="60">
        <v>44835</v>
      </c>
      <c r="G678" s="60">
        <v>45017</v>
      </c>
      <c r="H678" s="66">
        <v>70000</v>
      </c>
      <c r="I678" s="100">
        <v>5368.48</v>
      </c>
      <c r="J678" s="66">
        <v>25</v>
      </c>
      <c r="K678" s="98">
        <v>2009</v>
      </c>
      <c r="L678" s="3">
        <f t="shared" si="51"/>
        <v>4970</v>
      </c>
      <c r="M678" s="3">
        <f t="shared" si="52"/>
        <v>910</v>
      </c>
      <c r="N678" s="97">
        <v>2128</v>
      </c>
      <c r="O678" s="3">
        <f t="shared" si="53"/>
        <v>4963</v>
      </c>
      <c r="P678" s="3"/>
      <c r="Q678" s="3">
        <f t="shared" si="54"/>
        <v>14980</v>
      </c>
      <c r="R678" s="99">
        <v>9530.48</v>
      </c>
      <c r="S678" s="96">
        <f t="shared" si="50"/>
        <v>10843</v>
      </c>
      <c r="T678" s="101">
        <v>60469.52</v>
      </c>
      <c r="U678" s="94" t="s">
        <v>232</v>
      </c>
      <c r="V678" s="95" t="s">
        <v>365</v>
      </c>
    </row>
    <row r="679" spans="1:22" s="5" customFormat="1" ht="28.5" customHeight="1">
      <c r="A679" s="59">
        <v>673</v>
      </c>
      <c r="B679" s="84" t="s">
        <v>890</v>
      </c>
      <c r="C679" s="107" t="s">
        <v>645</v>
      </c>
      <c r="D679" s="112" t="s">
        <v>248</v>
      </c>
      <c r="E679" s="4" t="s">
        <v>231</v>
      </c>
      <c r="F679" s="60">
        <v>44866</v>
      </c>
      <c r="G679" s="60">
        <v>45078</v>
      </c>
      <c r="H679" s="66">
        <v>65500</v>
      </c>
      <c r="I679" s="100">
        <v>4521.67</v>
      </c>
      <c r="J679" s="66">
        <v>25</v>
      </c>
      <c r="K679" s="98">
        <v>1879.85</v>
      </c>
      <c r="L679" s="3">
        <f t="shared" si="51"/>
        <v>4650.5</v>
      </c>
      <c r="M679" s="3">
        <f t="shared" si="52"/>
        <v>851.5</v>
      </c>
      <c r="N679" s="97">
        <v>1991.2</v>
      </c>
      <c r="O679" s="3">
        <f t="shared" si="53"/>
        <v>4643.9500000000007</v>
      </c>
      <c r="P679" s="3"/>
      <c r="Q679" s="3">
        <f t="shared" si="54"/>
        <v>14017.000000000002</v>
      </c>
      <c r="R679" s="99">
        <v>8417.7199999999993</v>
      </c>
      <c r="S679" s="96">
        <f t="shared" si="50"/>
        <v>10145.950000000001</v>
      </c>
      <c r="T679" s="101">
        <v>57082.28</v>
      </c>
      <c r="U679" s="94" t="s">
        <v>232</v>
      </c>
      <c r="V679" s="95" t="s">
        <v>364</v>
      </c>
    </row>
    <row r="680" spans="1:22" s="5" customFormat="1" ht="19.5" customHeight="1">
      <c r="A680" s="59">
        <v>674</v>
      </c>
      <c r="B680" s="84" t="s">
        <v>300</v>
      </c>
      <c r="C680" s="107" t="s">
        <v>23</v>
      </c>
      <c r="D680" s="112" t="s">
        <v>257</v>
      </c>
      <c r="E680" s="4" t="s">
        <v>231</v>
      </c>
      <c r="F680" s="60">
        <v>44927</v>
      </c>
      <c r="G680" s="60">
        <v>45108</v>
      </c>
      <c r="H680" s="66">
        <v>60000</v>
      </c>
      <c r="I680" s="100">
        <v>3486.68</v>
      </c>
      <c r="J680" s="66">
        <v>25</v>
      </c>
      <c r="K680" s="98">
        <v>1722</v>
      </c>
      <c r="L680" s="3">
        <f t="shared" si="51"/>
        <v>4260</v>
      </c>
      <c r="M680" s="3">
        <f t="shared" si="52"/>
        <v>780</v>
      </c>
      <c r="N680" s="97">
        <v>1824</v>
      </c>
      <c r="O680" s="3">
        <f t="shared" si="53"/>
        <v>4254</v>
      </c>
      <c r="P680" s="3"/>
      <c r="Q680" s="3">
        <f t="shared" si="54"/>
        <v>12840</v>
      </c>
      <c r="R680" s="99">
        <v>7057.68</v>
      </c>
      <c r="S680" s="96">
        <f t="shared" si="50"/>
        <v>9294</v>
      </c>
      <c r="T680" s="101">
        <v>52942.32</v>
      </c>
      <c r="U680" s="94" t="s">
        <v>232</v>
      </c>
      <c r="V680" s="95" t="s">
        <v>365</v>
      </c>
    </row>
    <row r="681" spans="1:22" s="5" customFormat="1" ht="24" customHeight="1">
      <c r="A681" s="59">
        <v>675</v>
      </c>
      <c r="B681" s="84" t="s">
        <v>417</v>
      </c>
      <c r="C681" s="107" t="s">
        <v>646</v>
      </c>
      <c r="D681" s="112" t="s">
        <v>762</v>
      </c>
      <c r="E681" s="4" t="s">
        <v>231</v>
      </c>
      <c r="F681" s="60">
        <v>44896</v>
      </c>
      <c r="G681" s="60">
        <v>45078</v>
      </c>
      <c r="H681" s="66">
        <v>13000</v>
      </c>
      <c r="I681" s="100">
        <v>0</v>
      </c>
      <c r="J681" s="66">
        <v>25</v>
      </c>
      <c r="K681" s="98">
        <v>373.1</v>
      </c>
      <c r="L681" s="3">
        <f t="shared" si="51"/>
        <v>922.99999999999989</v>
      </c>
      <c r="M681" s="3">
        <f t="shared" si="52"/>
        <v>169</v>
      </c>
      <c r="N681" s="97">
        <v>395.2</v>
      </c>
      <c r="O681" s="3">
        <f t="shared" si="53"/>
        <v>921.7</v>
      </c>
      <c r="P681" s="3"/>
      <c r="Q681" s="3">
        <f t="shared" si="54"/>
        <v>2782</v>
      </c>
      <c r="R681" s="99">
        <v>793.3</v>
      </c>
      <c r="S681" s="96">
        <f t="shared" si="50"/>
        <v>2013.7</v>
      </c>
      <c r="T681" s="101">
        <v>12206.7</v>
      </c>
      <c r="U681" s="94" t="s">
        <v>232</v>
      </c>
      <c r="V681" s="95" t="s">
        <v>365</v>
      </c>
    </row>
    <row r="682" spans="1:22" s="5" customFormat="1" ht="24">
      <c r="A682" s="59">
        <v>676</v>
      </c>
      <c r="B682" s="84" t="s">
        <v>407</v>
      </c>
      <c r="C682" s="107" t="s">
        <v>633</v>
      </c>
      <c r="D682" s="112" t="s">
        <v>243</v>
      </c>
      <c r="E682" s="4" t="s">
        <v>231</v>
      </c>
      <c r="F682" s="60">
        <v>44983</v>
      </c>
      <c r="G682" s="60">
        <v>45164</v>
      </c>
      <c r="H682" s="66">
        <v>80000</v>
      </c>
      <c r="I682" s="100">
        <v>7400.87</v>
      </c>
      <c r="J682" s="66">
        <v>25</v>
      </c>
      <c r="K682" s="98">
        <v>2296</v>
      </c>
      <c r="L682" s="3">
        <f t="shared" si="51"/>
        <v>5679.9999999999991</v>
      </c>
      <c r="M682" s="3">
        <f t="shared" si="52"/>
        <v>1040</v>
      </c>
      <c r="N682" s="97">
        <v>2432</v>
      </c>
      <c r="O682" s="3">
        <f t="shared" si="53"/>
        <v>5672</v>
      </c>
      <c r="P682" s="3"/>
      <c r="Q682" s="3">
        <f t="shared" si="54"/>
        <v>17120</v>
      </c>
      <c r="R682" s="99">
        <v>12153.87</v>
      </c>
      <c r="S682" s="96">
        <f t="shared" si="50"/>
        <v>12392</v>
      </c>
      <c r="T682" s="101">
        <v>67846.13</v>
      </c>
      <c r="U682" s="94" t="s">
        <v>232</v>
      </c>
      <c r="V682" s="95" t="s">
        <v>364</v>
      </c>
    </row>
    <row r="683" spans="1:22" s="5" customFormat="1" ht="24">
      <c r="A683" s="59">
        <v>677</v>
      </c>
      <c r="B683" s="84" t="s">
        <v>699</v>
      </c>
      <c r="C683" s="107" t="s">
        <v>97</v>
      </c>
      <c r="D683" s="112" t="s">
        <v>283</v>
      </c>
      <c r="E683" s="4" t="s">
        <v>231</v>
      </c>
      <c r="F683" s="60">
        <v>44958</v>
      </c>
      <c r="G683" s="60">
        <v>45139</v>
      </c>
      <c r="H683" s="66">
        <v>45000</v>
      </c>
      <c r="I683" s="100">
        <v>1148.33</v>
      </c>
      <c r="J683" s="66">
        <v>25</v>
      </c>
      <c r="K683" s="98">
        <v>1291.5</v>
      </c>
      <c r="L683" s="3">
        <f t="shared" si="51"/>
        <v>3194.9999999999995</v>
      </c>
      <c r="M683" s="3">
        <f t="shared" si="52"/>
        <v>585</v>
      </c>
      <c r="N683" s="97">
        <v>1368</v>
      </c>
      <c r="O683" s="3">
        <f t="shared" si="53"/>
        <v>3190.5</v>
      </c>
      <c r="P683" s="3"/>
      <c r="Q683" s="3">
        <f t="shared" si="54"/>
        <v>9630</v>
      </c>
      <c r="R683" s="99">
        <v>3832.83</v>
      </c>
      <c r="S683" s="96">
        <f t="shared" si="50"/>
        <v>6970.5</v>
      </c>
      <c r="T683" s="101">
        <v>41167.17</v>
      </c>
      <c r="U683" s="94" t="s">
        <v>232</v>
      </c>
      <c r="V683" s="95" t="s">
        <v>364</v>
      </c>
    </row>
    <row r="684" spans="1:22" s="5" customFormat="1" ht="20.25" customHeight="1">
      <c r="A684" s="59">
        <v>678</v>
      </c>
      <c r="B684" s="84" t="s">
        <v>403</v>
      </c>
      <c r="C684" s="107" t="s">
        <v>19</v>
      </c>
      <c r="D684" s="112" t="s">
        <v>275</v>
      </c>
      <c r="E684" s="4" t="s">
        <v>231</v>
      </c>
      <c r="F684" s="60">
        <v>44896</v>
      </c>
      <c r="G684" s="60">
        <v>45078</v>
      </c>
      <c r="H684" s="66">
        <v>60000</v>
      </c>
      <c r="I684" s="100">
        <v>3486.68</v>
      </c>
      <c r="J684" s="66">
        <v>25</v>
      </c>
      <c r="K684" s="98">
        <v>1722</v>
      </c>
      <c r="L684" s="3">
        <f t="shared" si="51"/>
        <v>4260</v>
      </c>
      <c r="M684" s="3">
        <f t="shared" si="52"/>
        <v>780</v>
      </c>
      <c r="N684" s="97">
        <v>1824</v>
      </c>
      <c r="O684" s="3">
        <f t="shared" si="53"/>
        <v>4254</v>
      </c>
      <c r="P684" s="3"/>
      <c r="Q684" s="3">
        <f t="shared" si="54"/>
        <v>12840</v>
      </c>
      <c r="R684" s="99">
        <v>14352.73</v>
      </c>
      <c r="S684" s="96">
        <f t="shared" si="50"/>
        <v>9294</v>
      </c>
      <c r="T684" s="101">
        <v>45647.27</v>
      </c>
      <c r="U684" s="94" t="s">
        <v>232</v>
      </c>
      <c r="V684" s="95" t="s">
        <v>364</v>
      </c>
    </row>
    <row r="685" spans="1:22" ht="23.25" customHeight="1">
      <c r="A685" s="59">
        <v>679</v>
      </c>
      <c r="B685" s="84" t="s">
        <v>435</v>
      </c>
      <c r="C685" s="107" t="s">
        <v>124</v>
      </c>
      <c r="D685" s="112" t="s">
        <v>760</v>
      </c>
      <c r="E685" s="4" t="s">
        <v>231</v>
      </c>
      <c r="F685" s="60">
        <v>44866</v>
      </c>
      <c r="G685" s="60">
        <v>45078</v>
      </c>
      <c r="H685" s="66">
        <v>60000</v>
      </c>
      <c r="I685" s="100">
        <v>3486.68</v>
      </c>
      <c r="J685" s="66">
        <v>25</v>
      </c>
      <c r="K685" s="98">
        <v>1722</v>
      </c>
      <c r="L685" s="3">
        <f t="shared" si="51"/>
        <v>4260</v>
      </c>
      <c r="M685" s="3">
        <f t="shared" si="52"/>
        <v>780</v>
      </c>
      <c r="N685" s="97">
        <v>1824</v>
      </c>
      <c r="O685" s="3">
        <f t="shared" si="53"/>
        <v>4254</v>
      </c>
      <c r="P685" s="3"/>
      <c r="Q685" s="3">
        <f t="shared" si="54"/>
        <v>12840</v>
      </c>
      <c r="R685" s="99">
        <v>7057.68</v>
      </c>
      <c r="S685" s="96">
        <f t="shared" si="50"/>
        <v>9294</v>
      </c>
      <c r="T685" s="101">
        <v>52942.32</v>
      </c>
      <c r="U685" s="94" t="s">
        <v>232</v>
      </c>
      <c r="V685" s="108" t="s">
        <v>364</v>
      </c>
    </row>
    <row r="686" spans="1:22" ht="33" customHeight="1">
      <c r="A686" s="59">
        <v>680</v>
      </c>
      <c r="B686" s="84" t="s">
        <v>325</v>
      </c>
      <c r="C686" s="107" t="s">
        <v>349</v>
      </c>
      <c r="D686" s="112" t="s">
        <v>247</v>
      </c>
      <c r="E686" s="4" t="s">
        <v>231</v>
      </c>
      <c r="F686" s="60">
        <v>44866</v>
      </c>
      <c r="G686" s="60">
        <v>45078</v>
      </c>
      <c r="H686" s="66">
        <v>65000</v>
      </c>
      <c r="I686" s="100">
        <v>4427.58</v>
      </c>
      <c r="J686" s="66">
        <v>25</v>
      </c>
      <c r="K686" s="98">
        <v>1865.5</v>
      </c>
      <c r="L686" s="3">
        <f t="shared" si="51"/>
        <v>4615</v>
      </c>
      <c r="M686" s="3">
        <f t="shared" si="52"/>
        <v>845</v>
      </c>
      <c r="N686" s="97">
        <v>1976</v>
      </c>
      <c r="O686" s="3">
        <f t="shared" si="53"/>
        <v>4608.5</v>
      </c>
      <c r="P686" s="3"/>
      <c r="Q686" s="3">
        <f t="shared" si="54"/>
        <v>13910</v>
      </c>
      <c r="R686" s="99">
        <v>8394.08</v>
      </c>
      <c r="S686" s="96">
        <f t="shared" si="50"/>
        <v>10068.5</v>
      </c>
      <c r="T686" s="101">
        <v>56605.919999999998</v>
      </c>
      <c r="U686" s="94" t="s">
        <v>232</v>
      </c>
      <c r="V686" s="108" t="s">
        <v>364</v>
      </c>
    </row>
    <row r="687" spans="1:22" s="18" customFormat="1" ht="27.75" customHeight="1">
      <c r="A687" s="81"/>
      <c r="B687" s="102"/>
      <c r="C687" s="103"/>
      <c r="D687" s="104" t="s">
        <v>286</v>
      </c>
      <c r="E687" s="105"/>
      <c r="F687" s="106"/>
      <c r="G687" s="113"/>
      <c r="H687" s="114">
        <f t="shared" ref="H687:O687" si="55">SUM(H7:H686)</f>
        <v>32268477.5</v>
      </c>
      <c r="I687" s="114">
        <f t="shared" si="55"/>
        <v>2140974.0900000026</v>
      </c>
      <c r="J687" s="114">
        <f t="shared" si="55"/>
        <v>17000</v>
      </c>
      <c r="K687" s="114">
        <f t="shared" si="55"/>
        <v>926105.29999999946</v>
      </c>
      <c r="L687" s="114">
        <f t="shared" si="55"/>
        <v>2291061.9024999999</v>
      </c>
      <c r="M687" s="114">
        <f t="shared" si="55"/>
        <v>419490.20750000002</v>
      </c>
      <c r="N687" s="114">
        <f t="shared" si="55"/>
        <v>980737.52000000048</v>
      </c>
      <c r="O687" s="114">
        <f t="shared" si="55"/>
        <v>2287835.0547499992</v>
      </c>
      <c r="P687" s="114"/>
      <c r="Q687" s="114">
        <f>SUM(Q7:Q686)</f>
        <v>6905229.9847500008</v>
      </c>
      <c r="R687" s="114">
        <f>SUM(R7:R686)</f>
        <v>4545583.9000000097</v>
      </c>
      <c r="S687" s="114">
        <f>SUM(S7:S686)</f>
        <v>4998387.1647500005</v>
      </c>
      <c r="T687" s="114">
        <f>SUM(T7:T686)</f>
        <v>27722893.600000042</v>
      </c>
      <c r="U687" s="63"/>
      <c r="V687" s="63"/>
    </row>
    <row r="688" spans="1:22" ht="21">
      <c r="A688" s="19"/>
      <c r="B688" s="72"/>
      <c r="C688" s="74"/>
      <c r="D688" s="74"/>
      <c r="E688" s="110"/>
      <c r="F688" s="110"/>
      <c r="G688" s="30"/>
      <c r="H688" s="30"/>
      <c r="I688" s="54"/>
      <c r="J688" s="27"/>
      <c r="K688" s="36"/>
      <c r="L688" s="36"/>
      <c r="M688" s="111"/>
      <c r="N688" s="67"/>
      <c r="O688" s="111"/>
      <c r="P688" s="37"/>
      <c r="Q688" s="37"/>
      <c r="R688" s="15"/>
      <c r="S688" s="15"/>
      <c r="T688" s="21"/>
      <c r="U688" s="15"/>
      <c r="V688" s="15"/>
    </row>
    <row r="689" spans="1:22" ht="21">
      <c r="A689" s="19"/>
      <c r="B689" s="72"/>
      <c r="C689" s="118" t="s">
        <v>265</v>
      </c>
      <c r="D689" s="118"/>
      <c r="E689" s="118"/>
      <c r="F689" s="110"/>
      <c r="G689" s="30"/>
      <c r="H689" s="30"/>
      <c r="I689" s="54"/>
      <c r="J689" s="27"/>
      <c r="K689" s="36"/>
      <c r="L689" s="36"/>
      <c r="M689" s="119" t="s">
        <v>266</v>
      </c>
      <c r="N689" s="119"/>
      <c r="O689" s="119"/>
      <c r="P689" s="119"/>
      <c r="Q689" s="119"/>
      <c r="R689" s="15"/>
      <c r="S689" s="15"/>
      <c r="T689" s="21"/>
      <c r="U689" s="15"/>
      <c r="V689" s="15"/>
    </row>
    <row r="690" spans="1:22" ht="23.25">
      <c r="A690" s="19"/>
      <c r="B690" s="72"/>
      <c r="C690" s="75"/>
      <c r="D690" s="75"/>
      <c r="E690" s="33"/>
      <c r="F690" s="20"/>
      <c r="G690" s="30"/>
      <c r="H690" s="30"/>
      <c r="I690" s="54"/>
      <c r="J690" s="33"/>
      <c r="K690" s="36"/>
      <c r="L690" s="36"/>
      <c r="M690" s="36"/>
      <c r="N690" s="68"/>
      <c r="O690" s="38"/>
      <c r="P690" s="22"/>
      <c r="Q690" s="23"/>
      <c r="R690" s="15"/>
      <c r="S690" s="15"/>
      <c r="T690" s="21"/>
      <c r="U690" s="15"/>
      <c r="V690" s="15"/>
    </row>
    <row r="691" spans="1:22" ht="21">
      <c r="A691" s="19"/>
      <c r="B691" s="72"/>
      <c r="C691" s="76"/>
      <c r="D691" s="76"/>
      <c r="E691" s="64"/>
      <c r="F691" s="51"/>
      <c r="G691" s="39"/>
      <c r="H691" s="39"/>
      <c r="I691" s="55"/>
      <c r="J691" s="15"/>
      <c r="K691" s="36"/>
      <c r="L691" s="36"/>
      <c r="M691" s="40"/>
      <c r="N691" s="69"/>
      <c r="O691" s="40"/>
      <c r="P691" s="65"/>
      <c r="Q691" s="65"/>
      <c r="R691" s="15"/>
      <c r="S691" s="15"/>
      <c r="T691" s="21"/>
      <c r="U691" s="15"/>
      <c r="V691" s="15"/>
    </row>
    <row r="692" spans="1:22" s="13" customFormat="1" ht="23.25" customHeight="1">
      <c r="A692" s="24"/>
      <c r="B692" s="72"/>
      <c r="C692" s="120" t="s">
        <v>765</v>
      </c>
      <c r="D692" s="120"/>
      <c r="E692" s="120"/>
      <c r="F692" s="50"/>
      <c r="G692" s="25"/>
      <c r="H692" s="25"/>
      <c r="I692" s="55"/>
      <c r="J692" s="25"/>
      <c r="K692" s="41"/>
      <c r="L692" s="42"/>
      <c r="M692" s="121" t="s">
        <v>764</v>
      </c>
      <c r="N692" s="121"/>
      <c r="O692" s="121"/>
      <c r="P692" s="121"/>
      <c r="Q692" s="121"/>
      <c r="R692" s="25"/>
      <c r="S692" s="25"/>
      <c r="T692" s="26"/>
      <c r="U692" s="25"/>
      <c r="V692" s="43"/>
    </row>
    <row r="693" spans="1:22" ht="23.25">
      <c r="A693" s="19"/>
      <c r="B693" s="72"/>
      <c r="C693" s="117" t="s">
        <v>267</v>
      </c>
      <c r="D693" s="117"/>
      <c r="E693" s="117"/>
      <c r="F693" s="109"/>
      <c r="G693" s="32"/>
      <c r="H693" s="17"/>
      <c r="I693" s="56"/>
      <c r="J693" s="12"/>
      <c r="K693" s="36"/>
      <c r="L693" s="36"/>
      <c r="M693" s="122" t="s">
        <v>290</v>
      </c>
      <c r="N693" s="122"/>
      <c r="O693" s="122"/>
      <c r="P693" s="122"/>
      <c r="Q693" s="122"/>
      <c r="R693" s="15"/>
      <c r="S693" s="15"/>
      <c r="T693" s="21"/>
      <c r="U693" s="15"/>
      <c r="V693" s="34"/>
    </row>
    <row r="694" spans="1:22" ht="21">
      <c r="B694" s="72"/>
      <c r="C694" s="75"/>
      <c r="D694" s="77"/>
      <c r="E694" s="12"/>
      <c r="F694" s="115" t="s">
        <v>289</v>
      </c>
      <c r="G694" s="115"/>
      <c r="H694" s="115"/>
      <c r="I694" s="115"/>
      <c r="J694" s="115"/>
      <c r="K694" s="115"/>
      <c r="L694" s="36"/>
      <c r="M694" s="44"/>
      <c r="N694" s="70"/>
      <c r="O694" s="45"/>
      <c r="P694" s="27"/>
      <c r="Q694" s="27"/>
      <c r="R694" s="15"/>
      <c r="S694" s="15"/>
      <c r="T694" s="21"/>
      <c r="U694" s="15"/>
      <c r="V694" s="23"/>
    </row>
    <row r="695" spans="1:22" ht="21">
      <c r="B695" s="72"/>
      <c r="C695" s="75"/>
      <c r="D695" s="75"/>
      <c r="E695" s="33"/>
      <c r="F695" s="12"/>
      <c r="G695" s="39"/>
      <c r="H695" s="39"/>
      <c r="I695" s="55"/>
      <c r="J695" s="15"/>
      <c r="K695" s="44"/>
      <c r="L695" s="45"/>
      <c r="M695" s="44"/>
      <c r="N695" s="70"/>
      <c r="O695" s="46"/>
      <c r="P695" s="34"/>
      <c r="Q695" s="23"/>
      <c r="R695" s="15"/>
      <c r="S695" s="15"/>
      <c r="T695" s="21"/>
      <c r="U695" s="15"/>
      <c r="V695" s="15"/>
    </row>
    <row r="696" spans="1:22" ht="21">
      <c r="B696" s="72"/>
      <c r="C696" s="75"/>
      <c r="D696" s="75"/>
      <c r="E696" s="33"/>
      <c r="F696" s="52"/>
      <c r="G696" s="78"/>
      <c r="H696" s="78"/>
      <c r="I696" s="78"/>
      <c r="J696" s="78"/>
      <c r="K696" s="53"/>
      <c r="L696" s="45"/>
      <c r="M696" s="44"/>
      <c r="N696" s="70"/>
      <c r="O696" s="46"/>
      <c r="P696" s="34"/>
      <c r="Q696" s="23"/>
      <c r="R696" s="15"/>
      <c r="S696" s="15"/>
      <c r="T696" s="21"/>
      <c r="U696" s="15"/>
      <c r="V696" s="15"/>
    </row>
    <row r="697" spans="1:22" ht="23.25">
      <c r="B697" s="72"/>
      <c r="C697" s="75"/>
      <c r="D697" s="75"/>
      <c r="E697" s="33"/>
      <c r="F697" s="116" t="s">
        <v>766</v>
      </c>
      <c r="G697" s="116"/>
      <c r="H697" s="116"/>
      <c r="I697" s="116"/>
      <c r="J697" s="116"/>
      <c r="K697" s="116"/>
      <c r="L697" s="45"/>
      <c r="M697" s="44"/>
      <c r="N697" s="70"/>
      <c r="O697" s="46"/>
      <c r="P697" s="34"/>
      <c r="Q697" s="23"/>
      <c r="R697" s="15"/>
      <c r="S697" s="15"/>
      <c r="T697" s="21"/>
      <c r="U697" s="15"/>
      <c r="V697" s="15"/>
    </row>
    <row r="698" spans="1:22" ht="23.25">
      <c r="B698" s="72"/>
      <c r="C698" s="75"/>
      <c r="D698" s="75"/>
      <c r="E698" s="33"/>
      <c r="F698" s="117" t="s">
        <v>767</v>
      </c>
      <c r="G698" s="117"/>
      <c r="H698" s="117"/>
      <c r="I698" s="117"/>
      <c r="J698" s="117"/>
      <c r="K698" s="117"/>
      <c r="L698" s="45"/>
      <c r="M698" s="44"/>
      <c r="N698" s="70"/>
      <c r="O698" s="46"/>
      <c r="P698" s="34"/>
      <c r="Q698" s="23"/>
      <c r="R698" s="15"/>
      <c r="S698" s="15"/>
      <c r="T698" s="21"/>
      <c r="U698" s="15"/>
      <c r="V698" s="15"/>
    </row>
    <row r="699" spans="1:22" ht="23.25">
      <c r="B699" s="72"/>
      <c r="C699" s="75"/>
      <c r="D699" s="75"/>
      <c r="E699" s="33"/>
      <c r="F699" s="12"/>
      <c r="G699" s="109"/>
      <c r="H699" s="109"/>
      <c r="I699" s="57"/>
      <c r="J699" s="109"/>
      <c r="K699" s="44"/>
      <c r="L699" s="45"/>
      <c r="M699" s="44"/>
      <c r="N699" s="70"/>
      <c r="O699" s="46"/>
      <c r="P699" s="34"/>
      <c r="Q699" s="23"/>
      <c r="R699" s="15"/>
      <c r="S699" s="15"/>
      <c r="T699" s="21"/>
      <c r="U699" s="15"/>
      <c r="V699" s="15"/>
    </row>
    <row r="700" spans="1:22" ht="23.25">
      <c r="B700" s="72"/>
      <c r="C700" s="75"/>
      <c r="D700" s="75"/>
      <c r="E700" s="33"/>
      <c r="F700" s="12"/>
      <c r="G700" s="109"/>
      <c r="H700" s="109"/>
      <c r="I700" s="57"/>
      <c r="J700" s="109"/>
      <c r="K700" s="44"/>
      <c r="L700" s="45"/>
      <c r="M700" s="44"/>
      <c r="N700" s="70"/>
      <c r="O700" s="46"/>
      <c r="P700" s="34"/>
      <c r="Q700" s="23"/>
      <c r="R700" s="15"/>
      <c r="S700" s="15"/>
      <c r="T700" s="21"/>
      <c r="U700" s="15"/>
      <c r="V700" s="15"/>
    </row>
    <row r="701" spans="1:22" ht="17.25">
      <c r="A701" s="9" t="s">
        <v>268</v>
      </c>
      <c r="B701" s="79"/>
      <c r="C701" s="79"/>
      <c r="D701" s="79"/>
      <c r="E701" s="10"/>
      <c r="F701" s="10"/>
      <c r="G701" s="31"/>
      <c r="H701" s="31"/>
      <c r="I701" s="58"/>
      <c r="J701" s="16"/>
      <c r="K701" s="47"/>
      <c r="L701" s="36"/>
      <c r="M701" s="47"/>
      <c r="N701" s="71"/>
      <c r="O701" s="47"/>
      <c r="P701" s="16"/>
      <c r="Q701" s="16"/>
      <c r="R701" s="14"/>
      <c r="S701" s="15"/>
      <c r="T701" s="21"/>
      <c r="U701" s="15"/>
      <c r="V701" s="15"/>
    </row>
    <row r="702" spans="1:22" ht="17.25">
      <c r="A702" s="11" t="s">
        <v>269</v>
      </c>
      <c r="B702" s="79"/>
      <c r="C702" s="79"/>
      <c r="D702" s="79"/>
      <c r="E702" s="10"/>
      <c r="F702" s="10"/>
      <c r="G702" s="31"/>
      <c r="H702" s="31"/>
      <c r="I702" s="58"/>
      <c r="J702" s="16"/>
      <c r="K702" s="47"/>
      <c r="L702" s="36"/>
      <c r="M702" s="47"/>
      <c r="N702" s="71"/>
      <c r="O702" s="47"/>
      <c r="P702" s="16"/>
      <c r="Q702" s="16"/>
      <c r="R702" s="14"/>
      <c r="S702" s="15"/>
      <c r="T702" s="21"/>
      <c r="U702" s="15"/>
      <c r="V702" s="15"/>
    </row>
    <row r="703" spans="1:22" ht="17.25">
      <c r="A703" s="11" t="s">
        <v>270</v>
      </c>
      <c r="B703" s="79"/>
      <c r="C703" s="79"/>
      <c r="D703" s="79"/>
      <c r="E703" s="10"/>
      <c r="F703" s="10"/>
      <c r="G703" s="31"/>
      <c r="H703" s="31"/>
      <c r="I703" s="58"/>
      <c r="J703" s="16"/>
      <c r="K703" s="47"/>
      <c r="L703" s="36"/>
      <c r="M703" s="47"/>
      <c r="N703" s="71"/>
      <c r="O703" s="47"/>
      <c r="P703" s="16"/>
      <c r="Q703" s="16"/>
      <c r="R703" s="14"/>
      <c r="S703" s="15"/>
      <c r="T703" s="21"/>
      <c r="U703" s="15"/>
      <c r="V703" s="15"/>
    </row>
    <row r="704" spans="1:22" ht="17.25">
      <c r="A704" s="11" t="s">
        <v>271</v>
      </c>
      <c r="B704" s="79"/>
      <c r="C704" s="79"/>
      <c r="D704" s="79"/>
      <c r="E704" s="10"/>
      <c r="F704" s="10"/>
      <c r="G704" s="31"/>
      <c r="H704" s="31"/>
      <c r="I704" s="58"/>
      <c r="J704" s="16"/>
      <c r="K704" s="47"/>
      <c r="L704" s="36"/>
      <c r="M704" s="47"/>
      <c r="N704" s="71"/>
      <c r="O704" s="47"/>
      <c r="P704" s="16"/>
      <c r="Q704" s="16"/>
      <c r="R704" s="14"/>
      <c r="S704" s="15"/>
      <c r="T704" s="21"/>
      <c r="U704" s="15"/>
      <c r="V704" s="15"/>
    </row>
    <row r="705" spans="1:22" ht="17.25">
      <c r="A705" s="11" t="s">
        <v>272</v>
      </c>
      <c r="B705" s="79"/>
      <c r="C705" s="79"/>
      <c r="D705" s="79"/>
      <c r="E705" s="10"/>
      <c r="F705" s="10"/>
      <c r="G705" s="31"/>
      <c r="H705" s="31"/>
      <c r="I705" s="58"/>
      <c r="J705" s="16"/>
      <c r="K705" s="47"/>
      <c r="L705" s="36"/>
      <c r="M705" s="47"/>
      <c r="N705" s="71"/>
      <c r="O705" s="47"/>
      <c r="P705" s="16"/>
      <c r="Q705" s="16"/>
      <c r="R705" s="14"/>
      <c r="S705" s="15"/>
      <c r="T705" s="21"/>
      <c r="U705" s="15"/>
      <c r="V705" s="15"/>
    </row>
    <row r="706" spans="1:22" ht="17.25">
      <c r="A706" s="29" t="s">
        <v>291</v>
      </c>
      <c r="B706" s="61"/>
      <c r="C706" s="80"/>
      <c r="D706" s="80"/>
      <c r="E706" s="35"/>
      <c r="F706" s="35"/>
      <c r="G706" s="48"/>
      <c r="H706" s="48"/>
      <c r="I706" s="57"/>
      <c r="J706" s="35"/>
      <c r="K706" s="49"/>
      <c r="L706" s="36"/>
      <c r="M706" s="49"/>
      <c r="N706" s="71"/>
      <c r="O706" s="49"/>
      <c r="P706" s="28"/>
      <c r="Q706" s="28"/>
      <c r="R706" s="14"/>
      <c r="S706" s="15"/>
      <c r="T706" s="21"/>
      <c r="U706" s="15"/>
      <c r="V706" s="15"/>
    </row>
    <row r="713" spans="1:22">
      <c r="A713" s="86"/>
      <c r="B713" s="92"/>
      <c r="C713" s="86"/>
      <c r="D713" s="86"/>
      <c r="F713" s="93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</row>
    <row r="714" spans="1:22">
      <c r="A714" s="86"/>
      <c r="B714" s="92"/>
      <c r="C714" s="86"/>
      <c r="D714" s="86"/>
      <c r="F714" s="93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</row>
    <row r="715" spans="1:22">
      <c r="A715" s="86"/>
      <c r="B715" s="92"/>
      <c r="C715" s="86"/>
      <c r="D715" s="86"/>
      <c r="F715" s="93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</row>
    <row r="716" spans="1:22">
      <c r="A716" s="86"/>
      <c r="B716" s="92"/>
      <c r="C716" s="86"/>
      <c r="D716" s="86"/>
      <c r="F716" s="93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</row>
    <row r="717" spans="1:22">
      <c r="A717" s="86"/>
      <c r="B717" s="92"/>
      <c r="C717" s="86"/>
      <c r="D717" s="86"/>
      <c r="F717" s="93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</row>
    <row r="718" spans="1:22">
      <c r="A718" s="86"/>
      <c r="B718" s="92"/>
      <c r="C718" s="86"/>
      <c r="D718" s="86"/>
      <c r="F718" s="93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</row>
    <row r="719" spans="1:22">
      <c r="A719" s="86"/>
      <c r="B719" s="92"/>
      <c r="C719" s="86"/>
      <c r="D719" s="86"/>
      <c r="F719" s="93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</row>
    <row r="720" spans="1:22">
      <c r="A720" s="86"/>
      <c r="B720" s="92"/>
      <c r="C720" s="86"/>
      <c r="D720" s="86"/>
      <c r="F720" s="93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</row>
    <row r="721" spans="1:22">
      <c r="A721" s="86"/>
      <c r="B721" s="92"/>
      <c r="C721" s="86"/>
      <c r="D721" s="86"/>
      <c r="F721" s="93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</row>
    <row r="722" spans="1:22">
      <c r="A722" s="86"/>
      <c r="B722" s="92"/>
      <c r="C722" s="86"/>
      <c r="D722" s="86"/>
      <c r="F722" s="93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</row>
    <row r="723" spans="1:22">
      <c r="A723" s="86"/>
      <c r="B723" s="92"/>
      <c r="C723" s="86"/>
      <c r="D723" s="86"/>
      <c r="F723" s="93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</row>
    <row r="724" spans="1:22">
      <c r="A724" s="86"/>
      <c r="B724" s="92"/>
      <c r="C724" s="86"/>
      <c r="D724" s="86"/>
      <c r="F724" s="93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</row>
    <row r="725" spans="1:22">
      <c r="A725" s="86"/>
      <c r="B725" s="92"/>
      <c r="C725" s="86"/>
      <c r="D725" s="86"/>
      <c r="F725" s="93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</row>
    <row r="726" spans="1:22">
      <c r="A726" s="86"/>
      <c r="B726" s="92"/>
      <c r="C726" s="86"/>
      <c r="D726" s="86"/>
      <c r="F726" s="93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</row>
    <row r="727" spans="1:22">
      <c r="A727" s="86"/>
      <c r="B727" s="92"/>
      <c r="C727" s="86"/>
      <c r="D727" s="86"/>
      <c r="F727" s="93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</row>
    <row r="728" spans="1:22">
      <c r="A728" s="86"/>
      <c r="B728" s="92"/>
      <c r="C728" s="86"/>
      <c r="D728" s="86"/>
      <c r="F728" s="93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</row>
    <row r="729" spans="1:22">
      <c r="A729" s="86"/>
      <c r="B729" s="92"/>
      <c r="C729" s="86"/>
      <c r="D729" s="86"/>
      <c r="F729" s="93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</row>
    <row r="730" spans="1:22">
      <c r="A730" s="86"/>
      <c r="B730" s="92"/>
      <c r="C730" s="86"/>
      <c r="D730" s="86"/>
      <c r="F730" s="93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</row>
    <row r="731" spans="1:22">
      <c r="A731" s="86"/>
      <c r="B731" s="92"/>
      <c r="C731" s="86"/>
      <c r="D731" s="86"/>
      <c r="F731" s="93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</row>
    <row r="732" spans="1:22">
      <c r="A732" s="86"/>
      <c r="B732" s="92"/>
      <c r="C732" s="86"/>
      <c r="D732" s="86"/>
      <c r="F732" s="93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</row>
    <row r="733" spans="1:22">
      <c r="A733" s="86"/>
      <c r="B733" s="92"/>
      <c r="C733" s="86"/>
      <c r="D733" s="86"/>
      <c r="F733" s="93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</row>
    <row r="734" spans="1:22">
      <c r="A734" s="86"/>
      <c r="B734" s="92"/>
      <c r="C734" s="86"/>
      <c r="D734" s="86"/>
      <c r="F734" s="93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</row>
    <row r="735" spans="1:22">
      <c r="A735" s="86"/>
      <c r="B735" s="92"/>
      <c r="C735" s="86"/>
      <c r="D735" s="86"/>
      <c r="F735" s="93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</row>
    <row r="736" spans="1:22">
      <c r="A736" s="86"/>
      <c r="B736" s="92"/>
      <c r="C736" s="86"/>
      <c r="D736" s="86"/>
      <c r="F736" s="93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</row>
    <row r="737" spans="1:22">
      <c r="A737" s="86"/>
      <c r="B737" s="92"/>
      <c r="C737" s="86"/>
      <c r="D737" s="86"/>
      <c r="F737" s="93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</row>
    <row r="738" spans="1:22">
      <c r="A738" s="86"/>
      <c r="B738" s="92"/>
      <c r="C738" s="86"/>
      <c r="D738" s="86"/>
      <c r="F738" s="93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</row>
    <row r="739" spans="1:22">
      <c r="A739" s="86"/>
      <c r="B739" s="92"/>
      <c r="C739" s="86"/>
      <c r="D739" s="86"/>
      <c r="F739" s="93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</row>
    <row r="740" spans="1:22">
      <c r="A740" s="86"/>
      <c r="B740" s="92"/>
      <c r="C740" s="86"/>
      <c r="D740" s="86"/>
      <c r="F740" s="93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</row>
    <row r="741" spans="1:22">
      <c r="A741" s="86"/>
      <c r="B741" s="92"/>
      <c r="C741" s="86"/>
      <c r="D741" s="86"/>
      <c r="F741" s="93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</row>
    <row r="742" spans="1:22">
      <c r="A742" s="86"/>
      <c r="B742" s="92"/>
      <c r="C742" s="86"/>
      <c r="D742" s="86"/>
      <c r="F742" s="93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</row>
    <row r="743" spans="1:22">
      <c r="A743" s="86"/>
      <c r="B743" s="92"/>
      <c r="C743" s="86"/>
      <c r="D743" s="86"/>
      <c r="F743" s="93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</row>
    <row r="744" spans="1:22">
      <c r="A744" s="86"/>
      <c r="B744" s="92"/>
      <c r="C744" s="86"/>
      <c r="D744" s="86"/>
      <c r="F744" s="93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</row>
    <row r="745" spans="1:22">
      <c r="A745" s="86"/>
      <c r="B745" s="92"/>
      <c r="C745" s="86"/>
      <c r="D745" s="86"/>
      <c r="F745" s="93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</row>
    <row r="746" spans="1:22">
      <c r="A746" s="86"/>
      <c r="B746" s="92"/>
      <c r="C746" s="86"/>
      <c r="D746" s="86"/>
      <c r="F746" s="93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</row>
    <row r="747" spans="1:22">
      <c r="A747" s="86"/>
      <c r="B747" s="92"/>
      <c r="C747" s="86"/>
      <c r="D747" s="86"/>
      <c r="F747" s="93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</row>
    <row r="748" spans="1:22">
      <c r="A748" s="86"/>
      <c r="B748" s="92"/>
      <c r="C748" s="86"/>
      <c r="D748" s="86"/>
      <c r="F748" s="93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</row>
    <row r="749" spans="1:22">
      <c r="A749" s="86"/>
      <c r="B749" s="92"/>
      <c r="C749" s="86"/>
      <c r="D749" s="86"/>
      <c r="F749" s="93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</row>
    <row r="750" spans="1:22">
      <c r="A750" s="86"/>
      <c r="B750" s="92"/>
      <c r="C750" s="86"/>
      <c r="D750" s="86"/>
      <c r="F750" s="93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</row>
    <row r="751" spans="1:22">
      <c r="A751" s="86"/>
      <c r="B751" s="92"/>
      <c r="C751" s="86"/>
      <c r="D751" s="86"/>
      <c r="F751" s="93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</row>
    <row r="752" spans="1:22">
      <c r="A752" s="86"/>
      <c r="B752" s="92"/>
      <c r="C752" s="86"/>
      <c r="D752" s="86"/>
      <c r="F752" s="93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</row>
    <row r="753" spans="1:22">
      <c r="A753" s="86"/>
      <c r="B753" s="92"/>
      <c r="C753" s="86"/>
      <c r="D753" s="86"/>
      <c r="F753" s="93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</row>
    <row r="754" spans="1:22">
      <c r="A754" s="86"/>
      <c r="B754" s="92"/>
      <c r="C754" s="86"/>
      <c r="D754" s="86"/>
      <c r="F754" s="93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</row>
    <row r="755" spans="1:22">
      <c r="A755" s="86"/>
      <c r="B755" s="92"/>
      <c r="C755" s="86"/>
      <c r="D755" s="86"/>
      <c r="F755" s="93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</row>
    <row r="756" spans="1:22">
      <c r="A756" s="86"/>
      <c r="B756" s="92"/>
      <c r="C756" s="86"/>
      <c r="D756" s="86"/>
      <c r="F756" s="93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</row>
    <row r="757" spans="1:22">
      <c r="A757" s="86"/>
      <c r="B757" s="92"/>
      <c r="C757" s="86"/>
      <c r="D757" s="86"/>
      <c r="F757" s="93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</row>
    <row r="758" spans="1:22">
      <c r="A758" s="86"/>
      <c r="B758" s="92"/>
      <c r="C758" s="86"/>
      <c r="D758" s="86"/>
      <c r="F758" s="93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</row>
    <row r="759" spans="1:22">
      <c r="A759" s="86"/>
      <c r="B759" s="92"/>
      <c r="C759" s="86"/>
      <c r="D759" s="86"/>
      <c r="F759" s="93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</row>
    <row r="760" spans="1:22">
      <c r="A760" s="86"/>
      <c r="B760" s="92"/>
      <c r="C760" s="86"/>
      <c r="D760" s="86"/>
      <c r="F760" s="93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</row>
    <row r="761" spans="1:22">
      <c r="A761" s="86"/>
      <c r="B761" s="92"/>
      <c r="C761" s="86"/>
      <c r="D761" s="86"/>
      <c r="F761" s="93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</row>
    <row r="762" spans="1:22">
      <c r="A762" s="86"/>
      <c r="B762" s="92"/>
      <c r="C762" s="86"/>
      <c r="D762" s="86"/>
      <c r="F762" s="93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</row>
    <row r="763" spans="1:22">
      <c r="A763" s="86"/>
      <c r="B763" s="92"/>
      <c r="C763" s="86"/>
      <c r="D763" s="86"/>
      <c r="F763" s="93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</row>
    <row r="764" spans="1:22">
      <c r="A764" s="86"/>
      <c r="B764" s="92"/>
      <c r="C764" s="86"/>
      <c r="D764" s="86"/>
      <c r="F764" s="93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</row>
    <row r="765" spans="1:22">
      <c r="A765" s="86"/>
      <c r="B765" s="92"/>
      <c r="C765" s="86"/>
      <c r="D765" s="86"/>
      <c r="F765" s="93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</row>
    <row r="766" spans="1:22">
      <c r="A766" s="86"/>
      <c r="B766" s="92"/>
      <c r="C766" s="86"/>
      <c r="D766" s="86"/>
      <c r="F766" s="93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</row>
    <row r="767" spans="1:22">
      <c r="A767" s="86"/>
      <c r="B767" s="92"/>
      <c r="C767" s="86"/>
      <c r="D767" s="86"/>
      <c r="F767" s="93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</row>
    <row r="768" spans="1:22">
      <c r="A768" s="86"/>
      <c r="B768" s="92"/>
      <c r="C768" s="86"/>
      <c r="D768" s="86"/>
      <c r="F768" s="93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</row>
    <row r="769" spans="1:22">
      <c r="A769" s="86"/>
      <c r="B769" s="92"/>
      <c r="C769" s="86"/>
      <c r="D769" s="86"/>
      <c r="F769" s="93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</row>
    <row r="770" spans="1:22">
      <c r="A770" s="86"/>
      <c r="B770" s="92"/>
      <c r="C770" s="86"/>
      <c r="D770" s="86"/>
      <c r="F770" s="93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</row>
    <row r="771" spans="1:22">
      <c r="A771" s="86"/>
      <c r="B771" s="92"/>
      <c r="C771" s="86"/>
      <c r="D771" s="86"/>
      <c r="F771" s="93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</row>
    <row r="772" spans="1:22">
      <c r="A772" s="86"/>
      <c r="B772" s="92"/>
      <c r="C772" s="86"/>
      <c r="D772" s="86"/>
      <c r="F772" s="93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</row>
    <row r="773" spans="1:22">
      <c r="A773" s="86"/>
      <c r="B773" s="92"/>
      <c r="C773" s="86"/>
      <c r="D773" s="86"/>
      <c r="F773" s="93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</row>
    <row r="774" spans="1:22">
      <c r="A774" s="86"/>
      <c r="B774" s="92"/>
      <c r="C774" s="86"/>
      <c r="D774" s="86"/>
      <c r="F774" s="93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</row>
    <row r="775" spans="1:22">
      <c r="A775" s="86"/>
      <c r="B775" s="92"/>
      <c r="C775" s="86"/>
      <c r="D775" s="86"/>
      <c r="F775" s="93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</row>
    <row r="776" spans="1:22">
      <c r="A776" s="86"/>
      <c r="B776" s="92"/>
      <c r="C776" s="86"/>
      <c r="D776" s="86"/>
      <c r="F776" s="93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</row>
    <row r="777" spans="1:22">
      <c r="A777" s="86"/>
      <c r="B777" s="92"/>
      <c r="C777" s="86"/>
      <c r="D777" s="86"/>
      <c r="F777" s="93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</row>
    <row r="778" spans="1:22">
      <c r="A778" s="86"/>
      <c r="B778" s="92"/>
      <c r="C778" s="86"/>
      <c r="D778" s="86"/>
      <c r="F778" s="93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</row>
    <row r="779" spans="1:22">
      <c r="A779" s="86"/>
      <c r="B779" s="92"/>
      <c r="C779" s="86"/>
      <c r="D779" s="86"/>
      <c r="F779" s="93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</row>
    <row r="780" spans="1:22">
      <c r="A780" s="86"/>
      <c r="B780" s="92"/>
      <c r="C780" s="86"/>
      <c r="D780" s="86"/>
      <c r="F780" s="93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</row>
    <row r="781" spans="1:22">
      <c r="A781" s="86"/>
      <c r="B781" s="92"/>
      <c r="C781" s="86"/>
      <c r="D781" s="86"/>
      <c r="F781" s="93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</row>
    <row r="782" spans="1:22">
      <c r="A782" s="86"/>
      <c r="B782" s="92"/>
      <c r="C782" s="86"/>
      <c r="D782" s="86"/>
      <c r="F782" s="93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</row>
    <row r="783" spans="1:22">
      <c r="A783" s="86"/>
      <c r="B783" s="92"/>
      <c r="C783" s="86"/>
      <c r="D783" s="86"/>
      <c r="F783" s="93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</row>
    <row r="784" spans="1:22">
      <c r="A784" s="86"/>
      <c r="B784" s="92"/>
      <c r="C784" s="86"/>
      <c r="D784" s="86"/>
      <c r="F784" s="93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</row>
    <row r="785" spans="1:22">
      <c r="A785" s="86"/>
      <c r="B785" s="92"/>
      <c r="C785" s="86"/>
      <c r="D785" s="86"/>
      <c r="F785" s="93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</row>
    <row r="786" spans="1:22">
      <c r="A786" s="86"/>
      <c r="B786" s="92"/>
      <c r="C786" s="86"/>
      <c r="D786" s="86"/>
      <c r="F786" s="93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</row>
    <row r="787" spans="1:22">
      <c r="A787" s="86"/>
      <c r="B787" s="92"/>
      <c r="C787" s="86"/>
      <c r="D787" s="86"/>
      <c r="F787" s="93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</row>
    <row r="788" spans="1:22">
      <c r="A788" s="86"/>
      <c r="B788" s="92"/>
      <c r="C788" s="86"/>
      <c r="D788" s="86"/>
      <c r="F788" s="93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</row>
    <row r="789" spans="1:22">
      <c r="A789" s="86"/>
      <c r="B789" s="92"/>
      <c r="C789" s="86"/>
      <c r="D789" s="86"/>
      <c r="F789" s="93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</row>
    <row r="790" spans="1:22">
      <c r="A790" s="86"/>
      <c r="B790" s="92"/>
      <c r="C790" s="86"/>
      <c r="D790" s="86"/>
      <c r="F790" s="93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</row>
    <row r="791" spans="1:22">
      <c r="A791" s="86"/>
      <c r="B791" s="92"/>
      <c r="C791" s="86"/>
      <c r="D791" s="86"/>
      <c r="F791" s="93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</row>
    <row r="792" spans="1:22">
      <c r="A792" s="86"/>
      <c r="B792" s="92"/>
      <c r="C792" s="86"/>
      <c r="D792" s="86"/>
      <c r="F792" s="93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</row>
    <row r="793" spans="1:22">
      <c r="A793" s="86"/>
      <c r="B793" s="92"/>
      <c r="C793" s="86"/>
      <c r="D793" s="86"/>
      <c r="F793" s="93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</row>
    <row r="794" spans="1:22">
      <c r="A794" s="86"/>
      <c r="B794" s="92"/>
      <c r="C794" s="86"/>
      <c r="D794" s="86"/>
      <c r="F794" s="93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</row>
    <row r="795" spans="1:22">
      <c r="A795" s="86"/>
      <c r="B795" s="92"/>
      <c r="C795" s="86"/>
      <c r="D795" s="86"/>
      <c r="F795" s="93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</row>
    <row r="796" spans="1:22">
      <c r="A796" s="86"/>
      <c r="B796" s="92"/>
      <c r="C796" s="86"/>
      <c r="D796" s="86"/>
      <c r="F796" s="93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</row>
    <row r="797" spans="1:22">
      <c r="A797" s="86"/>
      <c r="B797" s="92"/>
      <c r="C797" s="86"/>
      <c r="D797" s="86"/>
      <c r="F797" s="93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</row>
    <row r="798" spans="1:22">
      <c r="A798" s="86"/>
      <c r="B798" s="92"/>
      <c r="C798" s="86"/>
      <c r="D798" s="86"/>
      <c r="F798" s="93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</row>
    <row r="799" spans="1:22">
      <c r="A799" s="86"/>
      <c r="B799" s="92"/>
      <c r="C799" s="86"/>
      <c r="D799" s="86"/>
      <c r="F799" s="93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</row>
    <row r="800" spans="1:22">
      <c r="A800" s="86"/>
      <c r="B800" s="92"/>
      <c r="C800" s="86"/>
      <c r="D800" s="86"/>
      <c r="F800" s="93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</row>
    <row r="801" spans="1:22">
      <c r="A801" s="86"/>
      <c r="B801" s="92"/>
      <c r="C801" s="86"/>
      <c r="D801" s="86"/>
      <c r="F801" s="93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</row>
    <row r="802" spans="1:22">
      <c r="A802" s="86"/>
      <c r="B802" s="92"/>
      <c r="C802" s="86"/>
      <c r="D802" s="86"/>
      <c r="F802" s="93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</row>
    <row r="803" spans="1:22">
      <c r="A803" s="86"/>
      <c r="B803" s="92"/>
      <c r="C803" s="86"/>
      <c r="D803" s="86"/>
      <c r="F803" s="93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</row>
    <row r="804" spans="1:22">
      <c r="A804" s="86"/>
      <c r="B804" s="92"/>
      <c r="C804" s="86"/>
      <c r="D804" s="86"/>
      <c r="F804" s="93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</row>
    <row r="805" spans="1:22">
      <c r="A805" s="86"/>
      <c r="B805" s="92"/>
      <c r="C805" s="86"/>
      <c r="D805" s="86"/>
      <c r="F805" s="93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</row>
    <row r="806" spans="1:22">
      <c r="A806" s="86"/>
      <c r="B806" s="92"/>
      <c r="C806" s="86"/>
      <c r="D806" s="86"/>
      <c r="F806" s="93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</row>
    <row r="807" spans="1:22">
      <c r="A807" s="86"/>
      <c r="B807" s="92"/>
      <c r="C807" s="86"/>
      <c r="D807" s="86"/>
      <c r="F807" s="93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</row>
    <row r="808" spans="1:22">
      <c r="A808" s="86"/>
      <c r="B808" s="92"/>
      <c r="C808" s="86"/>
      <c r="D808" s="86"/>
      <c r="F808" s="93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</row>
    <row r="809" spans="1:22">
      <c r="A809" s="86"/>
      <c r="B809" s="92"/>
      <c r="C809" s="86"/>
      <c r="D809" s="86"/>
      <c r="F809" s="93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</row>
    <row r="810" spans="1:22">
      <c r="A810" s="86"/>
      <c r="B810" s="92"/>
      <c r="C810" s="86"/>
      <c r="D810" s="86"/>
      <c r="F810" s="93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</row>
    <row r="811" spans="1:22">
      <c r="A811" s="86"/>
      <c r="B811" s="92"/>
      <c r="C811" s="86"/>
      <c r="D811" s="86"/>
      <c r="F811" s="93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</row>
    <row r="812" spans="1:22">
      <c r="A812" s="86"/>
      <c r="B812" s="92"/>
      <c r="C812" s="86"/>
      <c r="D812" s="86"/>
      <c r="F812" s="93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</row>
    <row r="813" spans="1:22">
      <c r="A813" s="86"/>
      <c r="B813" s="92"/>
      <c r="C813" s="86"/>
      <c r="D813" s="86"/>
      <c r="F813" s="93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</row>
    <row r="814" spans="1:22">
      <c r="A814" s="86"/>
      <c r="B814" s="92"/>
      <c r="C814" s="86"/>
      <c r="D814" s="86"/>
      <c r="F814" s="93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</row>
    <row r="815" spans="1:22">
      <c r="A815" s="86"/>
      <c r="B815" s="92"/>
      <c r="C815" s="86"/>
      <c r="D815" s="86"/>
      <c r="F815" s="93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</row>
    <row r="816" spans="1:22">
      <c r="A816" s="86"/>
      <c r="B816" s="92"/>
      <c r="C816" s="86"/>
      <c r="D816" s="86"/>
      <c r="F816" s="93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</row>
    <row r="817" spans="1:22">
      <c r="A817" s="86"/>
      <c r="B817" s="92"/>
      <c r="C817" s="86"/>
      <c r="D817" s="86"/>
      <c r="F817" s="93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</row>
    <row r="818" spans="1:22">
      <c r="A818" s="86"/>
      <c r="B818" s="92"/>
      <c r="C818" s="86"/>
      <c r="D818" s="86"/>
      <c r="F818" s="93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</row>
    <row r="819" spans="1:22">
      <c r="A819" s="86"/>
      <c r="B819" s="92"/>
      <c r="C819" s="86"/>
      <c r="D819" s="86"/>
      <c r="F819" s="93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</row>
    <row r="820" spans="1:22">
      <c r="A820" s="86"/>
      <c r="B820" s="92"/>
      <c r="C820" s="86"/>
      <c r="D820" s="86"/>
      <c r="F820" s="93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</row>
    <row r="821" spans="1:22">
      <c r="A821" s="86"/>
      <c r="B821" s="92"/>
      <c r="C821" s="86"/>
      <c r="D821" s="86"/>
      <c r="F821" s="93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</row>
    <row r="822" spans="1:22">
      <c r="A822" s="86"/>
      <c r="B822" s="92"/>
      <c r="C822" s="86"/>
      <c r="D822" s="86"/>
      <c r="F822" s="93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</row>
    <row r="823" spans="1:22">
      <c r="A823" s="86"/>
      <c r="B823" s="92"/>
      <c r="C823" s="86"/>
      <c r="D823" s="86"/>
      <c r="F823" s="93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</row>
    <row r="824" spans="1:22">
      <c r="A824" s="86"/>
      <c r="B824" s="92"/>
      <c r="C824" s="86"/>
      <c r="D824" s="86"/>
      <c r="F824" s="93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</row>
    <row r="825" spans="1:22">
      <c r="A825" s="86"/>
      <c r="B825" s="92"/>
      <c r="C825" s="86"/>
      <c r="D825" s="86"/>
      <c r="F825" s="93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</row>
    <row r="826" spans="1:22">
      <c r="A826" s="86"/>
      <c r="B826" s="92"/>
      <c r="C826" s="86"/>
      <c r="D826" s="86"/>
      <c r="F826" s="93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</row>
    <row r="827" spans="1:22">
      <c r="A827" s="86"/>
      <c r="B827" s="92"/>
      <c r="C827" s="86"/>
      <c r="D827" s="86"/>
      <c r="F827" s="93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</row>
    <row r="828" spans="1:22">
      <c r="A828" s="86"/>
      <c r="B828" s="92"/>
      <c r="C828" s="86"/>
      <c r="D828" s="86"/>
      <c r="F828" s="93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</row>
    <row r="829" spans="1:22">
      <c r="A829" s="86"/>
      <c r="B829" s="92"/>
      <c r="C829" s="86"/>
      <c r="D829" s="86"/>
      <c r="F829" s="93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</row>
    <row r="830" spans="1:22">
      <c r="A830" s="86"/>
      <c r="B830" s="92"/>
      <c r="C830" s="86"/>
      <c r="D830" s="86"/>
      <c r="F830" s="93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</row>
    <row r="831" spans="1:22">
      <c r="A831" s="86"/>
      <c r="B831" s="92"/>
      <c r="C831" s="86"/>
      <c r="D831" s="86"/>
      <c r="F831" s="93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</row>
    <row r="832" spans="1:22">
      <c r="A832" s="86"/>
      <c r="B832" s="92"/>
      <c r="C832" s="86"/>
      <c r="D832" s="86"/>
      <c r="F832" s="93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</row>
    <row r="833" spans="1:22">
      <c r="A833" s="86"/>
      <c r="B833" s="92"/>
      <c r="C833" s="86"/>
      <c r="D833" s="86"/>
      <c r="F833" s="93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</row>
    <row r="834" spans="1:22">
      <c r="A834" s="86"/>
      <c r="B834" s="92"/>
      <c r="C834" s="86"/>
      <c r="D834" s="86"/>
      <c r="F834" s="93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</row>
    <row r="835" spans="1:22">
      <c r="A835" s="86"/>
      <c r="B835" s="92"/>
      <c r="C835" s="86"/>
      <c r="D835" s="86"/>
      <c r="F835" s="93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</row>
    <row r="836" spans="1:22">
      <c r="A836" s="86"/>
      <c r="B836" s="92"/>
      <c r="C836" s="86"/>
      <c r="D836" s="86"/>
      <c r="F836" s="93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</row>
    <row r="837" spans="1:22">
      <c r="A837" s="86"/>
      <c r="B837" s="92"/>
      <c r="C837" s="86"/>
      <c r="D837" s="86"/>
      <c r="F837" s="93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</row>
    <row r="838" spans="1:22">
      <c r="A838" s="86"/>
      <c r="B838" s="92"/>
      <c r="C838" s="86"/>
      <c r="D838" s="86"/>
      <c r="F838" s="93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</row>
    <row r="839" spans="1:22">
      <c r="A839" s="86"/>
      <c r="B839" s="92"/>
      <c r="C839" s="86"/>
      <c r="D839" s="86"/>
      <c r="F839" s="93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</row>
    <row r="840" spans="1:22">
      <c r="A840" s="86"/>
      <c r="B840" s="92"/>
      <c r="C840" s="86"/>
      <c r="D840" s="86"/>
      <c r="F840" s="93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</row>
    <row r="841" spans="1:22">
      <c r="A841" s="86"/>
      <c r="B841" s="92"/>
      <c r="C841" s="86"/>
      <c r="D841" s="86"/>
      <c r="F841" s="93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</row>
    <row r="842" spans="1:22">
      <c r="A842" s="86"/>
      <c r="B842" s="92"/>
      <c r="C842" s="86"/>
      <c r="D842" s="86"/>
      <c r="F842" s="93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</row>
    <row r="843" spans="1:22">
      <c r="A843" s="86"/>
      <c r="B843" s="92"/>
      <c r="C843" s="86"/>
      <c r="D843" s="86"/>
      <c r="F843" s="93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</row>
    <row r="844" spans="1:22">
      <c r="A844" s="86"/>
      <c r="B844" s="92"/>
      <c r="C844" s="86"/>
      <c r="D844" s="86"/>
      <c r="F844" s="93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</row>
    <row r="845" spans="1:22">
      <c r="A845" s="86"/>
      <c r="B845" s="92"/>
      <c r="C845" s="86"/>
      <c r="D845" s="86"/>
      <c r="F845" s="93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</row>
    <row r="846" spans="1:22">
      <c r="A846" s="86"/>
      <c r="B846" s="92"/>
      <c r="C846" s="86"/>
      <c r="D846" s="86"/>
      <c r="F846" s="93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</row>
    <row r="847" spans="1:22">
      <c r="A847" s="86"/>
      <c r="B847" s="92"/>
      <c r="C847" s="86"/>
      <c r="D847" s="86"/>
      <c r="F847" s="93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</row>
    <row r="848" spans="1:22">
      <c r="A848" s="86"/>
      <c r="B848" s="92"/>
      <c r="C848" s="86"/>
      <c r="D848" s="86"/>
      <c r="F848" s="93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</row>
    <row r="849" spans="1:22">
      <c r="A849" s="86"/>
      <c r="B849" s="92"/>
      <c r="C849" s="86"/>
      <c r="D849" s="86"/>
      <c r="F849" s="93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</row>
    <row r="850" spans="1:22">
      <c r="A850" s="86"/>
      <c r="B850" s="92"/>
      <c r="C850" s="86"/>
      <c r="D850" s="86"/>
      <c r="F850" s="93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</row>
    <row r="851" spans="1:22">
      <c r="A851" s="86"/>
      <c r="B851" s="92"/>
      <c r="C851" s="86"/>
      <c r="D851" s="86"/>
      <c r="F851" s="93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</row>
    <row r="852" spans="1:22">
      <c r="A852" s="86"/>
      <c r="B852" s="92"/>
      <c r="C852" s="86"/>
      <c r="D852" s="86"/>
      <c r="F852" s="93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</row>
    <row r="853" spans="1:22">
      <c r="A853" s="86"/>
      <c r="B853" s="92"/>
      <c r="C853" s="86"/>
      <c r="D853" s="86"/>
      <c r="F853" s="93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</row>
    <row r="854" spans="1:22">
      <c r="A854" s="86"/>
      <c r="B854" s="92"/>
      <c r="C854" s="86"/>
      <c r="D854" s="86"/>
      <c r="F854" s="93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</row>
    <row r="855" spans="1:22">
      <c r="A855" s="86"/>
      <c r="B855" s="92"/>
      <c r="C855" s="86"/>
      <c r="D855" s="86"/>
      <c r="F855" s="93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</row>
    <row r="856" spans="1:22">
      <c r="A856" s="86"/>
      <c r="B856" s="92"/>
      <c r="C856" s="86"/>
      <c r="D856" s="86"/>
      <c r="F856" s="93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</row>
    <row r="857" spans="1:22">
      <c r="A857" s="86"/>
      <c r="B857" s="92"/>
      <c r="C857" s="86"/>
      <c r="D857" s="86"/>
      <c r="F857" s="93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</row>
    <row r="858" spans="1:22">
      <c r="A858" s="86"/>
      <c r="B858" s="92"/>
      <c r="C858" s="86"/>
      <c r="D858" s="86"/>
      <c r="F858" s="93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</row>
    <row r="859" spans="1:22">
      <c r="A859" s="86"/>
      <c r="B859" s="92"/>
      <c r="C859" s="86"/>
      <c r="D859" s="86"/>
      <c r="F859" s="93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</row>
    <row r="860" spans="1:22">
      <c r="A860" s="86"/>
      <c r="B860" s="92"/>
      <c r="C860" s="86"/>
      <c r="D860" s="86"/>
      <c r="F860" s="93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</row>
    <row r="861" spans="1:22">
      <c r="A861" s="86"/>
      <c r="B861" s="92"/>
      <c r="C861" s="86"/>
      <c r="D861" s="86"/>
      <c r="F861" s="93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</row>
    <row r="862" spans="1:22">
      <c r="A862" s="86"/>
      <c r="B862" s="92"/>
      <c r="C862" s="86"/>
      <c r="D862" s="86"/>
      <c r="F862" s="93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</row>
    <row r="863" spans="1:22">
      <c r="A863" s="86"/>
      <c r="B863" s="92"/>
      <c r="C863" s="86"/>
      <c r="D863" s="86"/>
      <c r="F863" s="93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</row>
    <row r="864" spans="1:22">
      <c r="A864" s="86"/>
      <c r="B864" s="92"/>
      <c r="C864" s="86"/>
      <c r="D864" s="86"/>
      <c r="F864" s="93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</row>
    <row r="865" spans="1:22">
      <c r="A865" s="86"/>
      <c r="B865" s="92"/>
      <c r="C865" s="86"/>
      <c r="D865" s="86"/>
      <c r="F865" s="93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</row>
    <row r="866" spans="1:22">
      <c r="A866" s="86"/>
      <c r="B866" s="92"/>
      <c r="C866" s="86"/>
      <c r="D866" s="86"/>
      <c r="F866" s="93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</row>
    <row r="867" spans="1:22">
      <c r="A867" s="86"/>
      <c r="B867" s="92"/>
      <c r="C867" s="86"/>
      <c r="D867" s="86"/>
      <c r="F867" s="93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</row>
    <row r="868" spans="1:22">
      <c r="A868" s="86"/>
      <c r="B868" s="92"/>
      <c r="C868" s="86"/>
      <c r="D868" s="86"/>
      <c r="F868" s="93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</row>
    <row r="869" spans="1:22">
      <c r="A869" s="86"/>
      <c r="B869" s="92"/>
      <c r="C869" s="86"/>
      <c r="D869" s="86"/>
      <c r="F869" s="93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</row>
    <row r="870" spans="1:22">
      <c r="A870" s="86"/>
      <c r="B870" s="92"/>
      <c r="C870" s="86"/>
      <c r="D870" s="86"/>
      <c r="F870" s="93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</row>
    <row r="871" spans="1:22">
      <c r="A871" s="86"/>
      <c r="B871" s="92"/>
      <c r="C871" s="86"/>
      <c r="D871" s="86"/>
      <c r="F871" s="93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</row>
    <row r="872" spans="1:22">
      <c r="A872" s="86"/>
      <c r="B872" s="92"/>
      <c r="C872" s="86"/>
      <c r="D872" s="86"/>
      <c r="F872" s="93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</row>
    <row r="873" spans="1:22">
      <c r="A873" s="86"/>
      <c r="B873" s="92"/>
      <c r="C873" s="86"/>
      <c r="D873" s="86"/>
      <c r="F873" s="93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</row>
    <row r="874" spans="1:22">
      <c r="A874" s="86"/>
      <c r="B874" s="92"/>
      <c r="C874" s="86"/>
      <c r="D874" s="86"/>
      <c r="F874" s="93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</row>
    <row r="875" spans="1:22">
      <c r="A875" s="86"/>
      <c r="B875" s="92"/>
      <c r="C875" s="86"/>
      <c r="D875" s="86"/>
      <c r="F875" s="93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</row>
    <row r="876" spans="1:22">
      <c r="A876" s="86"/>
      <c r="B876" s="92"/>
      <c r="C876" s="86"/>
      <c r="D876" s="86"/>
      <c r="F876" s="93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</row>
    <row r="877" spans="1:22">
      <c r="A877" s="86"/>
      <c r="B877" s="92"/>
      <c r="C877" s="86"/>
      <c r="D877" s="86"/>
      <c r="F877" s="93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</row>
    <row r="878" spans="1:22">
      <c r="A878" s="86"/>
      <c r="B878" s="92"/>
      <c r="C878" s="86"/>
      <c r="D878" s="86"/>
      <c r="F878" s="93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</row>
    <row r="879" spans="1:22">
      <c r="A879" s="86"/>
      <c r="B879" s="92"/>
      <c r="C879" s="86"/>
      <c r="D879" s="86"/>
      <c r="F879" s="93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</row>
    <row r="880" spans="1:22">
      <c r="A880" s="86"/>
      <c r="B880" s="92"/>
      <c r="C880" s="86"/>
      <c r="D880" s="86"/>
      <c r="F880" s="93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</row>
    <row r="881" spans="1:22">
      <c r="A881" s="86"/>
      <c r="B881" s="92"/>
      <c r="C881" s="86"/>
      <c r="D881" s="86"/>
      <c r="F881" s="93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</row>
    <row r="882" spans="1:22">
      <c r="A882" s="86"/>
      <c r="B882" s="92"/>
      <c r="C882" s="86"/>
      <c r="D882" s="86"/>
      <c r="F882" s="93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</row>
    <row r="883" spans="1:22">
      <c r="A883" s="86"/>
      <c r="B883" s="92"/>
      <c r="C883" s="86"/>
      <c r="D883" s="86"/>
      <c r="F883" s="93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</row>
    <row r="884" spans="1:22">
      <c r="A884" s="86"/>
      <c r="B884" s="92"/>
      <c r="C884" s="86"/>
      <c r="D884" s="86"/>
      <c r="F884" s="93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</row>
    <row r="885" spans="1:22">
      <c r="A885" s="86"/>
      <c r="B885" s="92"/>
      <c r="C885" s="86"/>
      <c r="D885" s="86"/>
      <c r="F885" s="93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</row>
    <row r="886" spans="1:22">
      <c r="A886" s="86"/>
      <c r="B886" s="92"/>
      <c r="C886" s="86"/>
      <c r="D886" s="86"/>
      <c r="F886" s="93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</row>
    <row r="887" spans="1:22">
      <c r="A887" s="86"/>
      <c r="B887" s="92"/>
      <c r="C887" s="86"/>
      <c r="D887" s="86"/>
      <c r="F887" s="93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</row>
    <row r="888" spans="1:22">
      <c r="A888" s="86"/>
      <c r="B888" s="92"/>
      <c r="C888" s="86"/>
      <c r="D888" s="86"/>
      <c r="F888" s="93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</row>
    <row r="889" spans="1:22">
      <c r="A889" s="86"/>
      <c r="B889" s="92"/>
      <c r="C889" s="86"/>
      <c r="D889" s="86"/>
      <c r="F889" s="93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</row>
    <row r="890" spans="1:22">
      <c r="A890" s="86"/>
      <c r="B890" s="92"/>
      <c r="C890" s="86"/>
      <c r="D890" s="86"/>
      <c r="F890" s="93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</row>
    <row r="891" spans="1:22">
      <c r="A891" s="86"/>
      <c r="B891" s="92"/>
      <c r="C891" s="86"/>
      <c r="D891" s="86"/>
      <c r="F891" s="93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</row>
    <row r="892" spans="1:22">
      <c r="A892" s="86"/>
      <c r="B892" s="92"/>
      <c r="C892" s="86"/>
      <c r="D892" s="86"/>
      <c r="F892" s="93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</row>
    <row r="893" spans="1:22">
      <c r="A893" s="86"/>
      <c r="B893" s="92"/>
      <c r="C893" s="86"/>
      <c r="D893" s="86"/>
      <c r="F893" s="93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</row>
    <row r="894" spans="1:22">
      <c r="A894" s="86"/>
      <c r="B894" s="92"/>
      <c r="C894" s="86"/>
      <c r="D894" s="86"/>
      <c r="F894" s="93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</row>
    <row r="895" spans="1:22">
      <c r="A895" s="86"/>
      <c r="B895" s="92"/>
      <c r="C895" s="86"/>
      <c r="D895" s="86"/>
      <c r="F895" s="93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</row>
    <row r="896" spans="1:22">
      <c r="A896" s="86"/>
      <c r="B896" s="92"/>
      <c r="C896" s="86"/>
      <c r="D896" s="86"/>
      <c r="F896" s="93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</row>
    <row r="897" spans="1:22">
      <c r="A897" s="86"/>
      <c r="B897" s="92"/>
      <c r="C897" s="86"/>
      <c r="D897" s="86"/>
      <c r="F897" s="93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</row>
    <row r="898" spans="1:22">
      <c r="A898" s="86"/>
      <c r="B898" s="92"/>
      <c r="C898" s="86"/>
      <c r="D898" s="86"/>
      <c r="F898" s="93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</row>
    <row r="899" spans="1:22">
      <c r="A899" s="86"/>
      <c r="B899" s="92"/>
      <c r="C899" s="86"/>
      <c r="D899" s="86"/>
      <c r="F899" s="93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</row>
    <row r="900" spans="1:22">
      <c r="A900" s="86"/>
      <c r="B900" s="92"/>
      <c r="C900" s="86"/>
      <c r="D900" s="86"/>
      <c r="F900" s="93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</row>
    <row r="901" spans="1:22">
      <c r="A901" s="86"/>
      <c r="B901" s="92"/>
      <c r="C901" s="86"/>
      <c r="D901" s="86"/>
      <c r="F901" s="93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</row>
    <row r="902" spans="1:22">
      <c r="A902" s="86"/>
      <c r="B902" s="92"/>
      <c r="C902" s="86"/>
      <c r="D902" s="86"/>
      <c r="F902" s="93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</row>
    <row r="903" spans="1:22">
      <c r="A903" s="86"/>
      <c r="B903" s="92"/>
      <c r="C903" s="86"/>
      <c r="D903" s="86"/>
      <c r="F903" s="93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</row>
    <row r="904" spans="1:22">
      <c r="A904" s="86"/>
      <c r="B904" s="92"/>
      <c r="C904" s="86"/>
      <c r="D904" s="86"/>
      <c r="F904" s="93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</row>
    <row r="905" spans="1:22">
      <c r="A905" s="86"/>
      <c r="B905" s="92"/>
      <c r="C905" s="86"/>
      <c r="D905" s="86"/>
      <c r="F905" s="93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</row>
    <row r="906" spans="1:22">
      <c r="A906" s="86"/>
      <c r="B906" s="92"/>
      <c r="C906" s="86"/>
      <c r="D906" s="86"/>
      <c r="F906" s="93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</row>
    <row r="907" spans="1:22">
      <c r="A907" s="86"/>
      <c r="B907" s="92"/>
      <c r="C907" s="86"/>
      <c r="D907" s="86"/>
      <c r="F907" s="93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</row>
    <row r="908" spans="1:22">
      <c r="A908" s="86"/>
      <c r="B908" s="92"/>
      <c r="C908" s="86"/>
      <c r="D908" s="86"/>
      <c r="F908" s="93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</row>
    <row r="909" spans="1:22">
      <c r="A909" s="86"/>
      <c r="B909" s="92"/>
      <c r="C909" s="86"/>
      <c r="D909" s="86"/>
      <c r="F909" s="93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</row>
    <row r="910" spans="1:22">
      <c r="A910" s="86"/>
      <c r="B910" s="92"/>
      <c r="C910" s="86"/>
      <c r="D910" s="86"/>
      <c r="F910" s="93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</row>
    <row r="911" spans="1:22">
      <c r="A911" s="86"/>
      <c r="B911" s="92"/>
      <c r="C911" s="86"/>
      <c r="D911" s="86"/>
      <c r="F911" s="93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</row>
    <row r="912" spans="1:22">
      <c r="A912" s="86"/>
      <c r="B912" s="92"/>
      <c r="C912" s="86"/>
      <c r="D912" s="86"/>
      <c r="F912" s="93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</row>
    <row r="913" spans="1:22">
      <c r="A913" s="86"/>
      <c r="B913" s="92"/>
      <c r="C913" s="86"/>
      <c r="D913" s="86"/>
      <c r="F913" s="93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</row>
    <row r="914" spans="1:22">
      <c r="A914" s="86"/>
      <c r="B914" s="92"/>
      <c r="C914" s="86"/>
      <c r="D914" s="86"/>
      <c r="F914" s="93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</row>
    <row r="915" spans="1:22">
      <c r="A915" s="86"/>
      <c r="B915" s="92"/>
      <c r="C915" s="86"/>
      <c r="D915" s="86"/>
      <c r="F915" s="93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</row>
    <row r="916" spans="1:22">
      <c r="A916" s="86"/>
      <c r="B916" s="92"/>
      <c r="C916" s="86"/>
      <c r="D916" s="86"/>
      <c r="F916" s="93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</row>
    <row r="917" spans="1:22">
      <c r="A917" s="86"/>
      <c r="B917" s="92"/>
      <c r="C917" s="86"/>
      <c r="D917" s="86"/>
      <c r="F917" s="93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</row>
    <row r="918" spans="1:22">
      <c r="A918" s="86"/>
      <c r="B918" s="92"/>
      <c r="C918" s="86"/>
      <c r="D918" s="86"/>
      <c r="F918" s="93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</row>
    <row r="919" spans="1:22">
      <c r="A919" s="86"/>
      <c r="B919" s="92"/>
      <c r="C919" s="86"/>
      <c r="D919" s="86"/>
      <c r="F919" s="93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</row>
    <row r="920" spans="1:22">
      <c r="A920" s="86"/>
      <c r="B920" s="92"/>
      <c r="C920" s="86"/>
      <c r="D920" s="86"/>
      <c r="F920" s="93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</row>
    <row r="921" spans="1:22">
      <c r="A921" s="86"/>
      <c r="B921" s="92"/>
      <c r="C921" s="86"/>
      <c r="D921" s="86"/>
      <c r="F921" s="93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</row>
    <row r="922" spans="1:22">
      <c r="A922" s="86"/>
      <c r="B922" s="92"/>
      <c r="C922" s="86"/>
      <c r="D922" s="86"/>
      <c r="F922" s="93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</row>
    <row r="923" spans="1:22">
      <c r="A923" s="86"/>
      <c r="B923" s="92"/>
      <c r="C923" s="86"/>
      <c r="D923" s="86"/>
      <c r="F923" s="93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</row>
    <row r="924" spans="1:22">
      <c r="A924" s="86"/>
      <c r="B924" s="92"/>
      <c r="C924" s="86"/>
      <c r="D924" s="86"/>
      <c r="F924" s="93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</row>
    <row r="925" spans="1:22">
      <c r="A925" s="86"/>
      <c r="B925" s="92"/>
      <c r="C925" s="86"/>
      <c r="D925" s="86"/>
      <c r="F925" s="93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</row>
    <row r="926" spans="1:22">
      <c r="A926" s="86"/>
      <c r="B926" s="92"/>
      <c r="C926" s="86"/>
      <c r="D926" s="86"/>
      <c r="F926" s="93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</row>
    <row r="927" spans="1:22">
      <c r="A927" s="86"/>
      <c r="B927" s="92"/>
      <c r="C927" s="86"/>
      <c r="D927" s="86"/>
      <c r="F927" s="93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</row>
    <row r="928" spans="1:22">
      <c r="A928" s="86"/>
      <c r="B928" s="92"/>
      <c r="C928" s="86"/>
      <c r="D928" s="86"/>
      <c r="F928" s="93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</row>
    <row r="929" spans="1:22">
      <c r="A929" s="86"/>
      <c r="B929" s="92"/>
      <c r="C929" s="86"/>
      <c r="D929" s="86"/>
      <c r="F929" s="93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</row>
    <row r="930" spans="1:22">
      <c r="A930" s="86"/>
      <c r="B930" s="92"/>
      <c r="C930" s="86"/>
      <c r="D930" s="86"/>
      <c r="F930" s="93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</row>
    <row r="931" spans="1:22">
      <c r="A931" s="86"/>
      <c r="B931" s="92"/>
      <c r="C931" s="86"/>
      <c r="D931" s="86"/>
      <c r="F931" s="93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</row>
    <row r="932" spans="1:22">
      <c r="A932" s="86"/>
      <c r="B932" s="92"/>
      <c r="C932" s="86"/>
      <c r="D932" s="86"/>
      <c r="F932" s="93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</row>
    <row r="933" spans="1:22">
      <c r="A933" s="86"/>
      <c r="B933" s="92"/>
      <c r="C933" s="86"/>
      <c r="D933" s="86"/>
      <c r="F933" s="93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</row>
    <row r="934" spans="1:22">
      <c r="A934" s="86"/>
      <c r="B934" s="92"/>
      <c r="C934" s="86"/>
      <c r="D934" s="86"/>
      <c r="F934" s="93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</row>
    <row r="935" spans="1:22">
      <c r="A935" s="86"/>
      <c r="B935" s="92"/>
      <c r="C935" s="86"/>
      <c r="D935" s="86"/>
      <c r="F935" s="93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</row>
    <row r="936" spans="1:22">
      <c r="A936" s="86"/>
      <c r="B936" s="92"/>
      <c r="C936" s="86"/>
      <c r="D936" s="86"/>
      <c r="F936" s="93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</row>
    <row r="937" spans="1:22">
      <c r="A937" s="86"/>
      <c r="B937" s="92"/>
      <c r="C937" s="86"/>
      <c r="D937" s="86"/>
      <c r="F937" s="93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</row>
    <row r="938" spans="1:22">
      <c r="A938" s="86"/>
      <c r="B938" s="92"/>
      <c r="C938" s="86"/>
      <c r="D938" s="86"/>
      <c r="F938" s="93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</row>
    <row r="939" spans="1:22">
      <c r="A939" s="86"/>
      <c r="B939" s="92"/>
      <c r="C939" s="86"/>
      <c r="D939" s="86"/>
      <c r="F939" s="93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</row>
    <row r="940" spans="1:22">
      <c r="A940" s="86"/>
      <c r="B940" s="92"/>
      <c r="C940" s="86"/>
      <c r="D940" s="86"/>
      <c r="F940" s="93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</row>
    <row r="941" spans="1:22">
      <c r="A941" s="86"/>
      <c r="B941" s="92"/>
      <c r="C941" s="86"/>
      <c r="D941" s="86"/>
      <c r="F941" s="93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</row>
    <row r="942" spans="1:22">
      <c r="A942" s="86"/>
      <c r="B942" s="92"/>
      <c r="C942" s="86"/>
      <c r="D942" s="86"/>
      <c r="F942" s="93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</row>
    <row r="943" spans="1:22">
      <c r="A943" s="86"/>
      <c r="B943" s="92"/>
      <c r="C943" s="86"/>
      <c r="D943" s="86"/>
      <c r="F943" s="93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</row>
    <row r="944" spans="1:22">
      <c r="A944" s="86"/>
      <c r="B944" s="92"/>
      <c r="C944" s="86"/>
      <c r="D944" s="86"/>
      <c r="F944" s="93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</row>
    <row r="945" spans="1:22">
      <c r="A945" s="86"/>
      <c r="B945" s="92"/>
      <c r="C945" s="86"/>
      <c r="D945" s="86"/>
      <c r="F945" s="93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</row>
    <row r="946" spans="1:22">
      <c r="A946" s="86"/>
      <c r="B946" s="92"/>
      <c r="C946" s="86"/>
      <c r="D946" s="86"/>
      <c r="F946" s="93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</row>
    <row r="947" spans="1:22">
      <c r="A947" s="86"/>
      <c r="B947" s="92"/>
      <c r="C947" s="86"/>
      <c r="D947" s="86"/>
      <c r="F947" s="93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</row>
    <row r="948" spans="1:22">
      <c r="A948" s="86"/>
      <c r="B948" s="92"/>
      <c r="C948" s="86"/>
      <c r="D948" s="86"/>
      <c r="F948" s="93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</row>
    <row r="949" spans="1:22">
      <c r="A949" s="86"/>
      <c r="B949" s="92"/>
      <c r="C949" s="86"/>
      <c r="D949" s="86"/>
      <c r="F949" s="93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</row>
    <row r="950" spans="1:22">
      <c r="A950" s="86"/>
      <c r="B950" s="92"/>
      <c r="C950" s="86"/>
      <c r="D950" s="86"/>
      <c r="F950" s="93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</row>
    <row r="951" spans="1:22">
      <c r="A951" s="86"/>
      <c r="B951" s="92"/>
      <c r="C951" s="86"/>
      <c r="D951" s="86"/>
      <c r="F951" s="93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</row>
    <row r="952" spans="1:22">
      <c r="A952" s="86"/>
      <c r="B952" s="92"/>
      <c r="C952" s="86"/>
      <c r="D952" s="86"/>
      <c r="F952" s="93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</row>
    <row r="953" spans="1:22">
      <c r="A953" s="86"/>
      <c r="B953" s="92"/>
      <c r="C953" s="86"/>
      <c r="D953" s="86"/>
      <c r="F953" s="93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</row>
    <row r="954" spans="1:22">
      <c r="A954" s="86"/>
      <c r="B954" s="92"/>
      <c r="C954" s="86"/>
      <c r="D954" s="86"/>
      <c r="F954" s="93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</row>
    <row r="955" spans="1:22">
      <c r="A955" s="86"/>
      <c r="B955" s="92"/>
      <c r="C955" s="86"/>
      <c r="D955" s="86"/>
      <c r="F955" s="93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</row>
    <row r="956" spans="1:22">
      <c r="A956" s="86"/>
      <c r="B956" s="92"/>
      <c r="C956" s="86"/>
      <c r="D956" s="86"/>
      <c r="F956" s="93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</row>
    <row r="957" spans="1:22">
      <c r="A957" s="86"/>
      <c r="B957" s="92"/>
      <c r="C957" s="86"/>
      <c r="D957" s="86"/>
      <c r="F957" s="93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</row>
    <row r="958" spans="1:22">
      <c r="A958" s="86"/>
      <c r="B958" s="92"/>
      <c r="C958" s="86"/>
      <c r="D958" s="86"/>
      <c r="F958" s="93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</row>
    <row r="959" spans="1:22">
      <c r="A959" s="86"/>
      <c r="B959" s="92"/>
      <c r="C959" s="86"/>
      <c r="D959" s="86"/>
      <c r="F959" s="93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</row>
    <row r="960" spans="1:22">
      <c r="A960" s="86"/>
      <c r="B960" s="92"/>
      <c r="C960" s="86"/>
      <c r="D960" s="86"/>
      <c r="F960" s="93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</row>
    <row r="961" spans="1:22">
      <c r="A961" s="86"/>
      <c r="B961" s="92"/>
      <c r="C961" s="86"/>
      <c r="D961" s="86"/>
      <c r="F961" s="93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</row>
    <row r="962" spans="1:22">
      <c r="A962" s="86"/>
      <c r="B962" s="92"/>
      <c r="C962" s="86"/>
      <c r="D962" s="86"/>
      <c r="F962" s="93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</row>
    <row r="963" spans="1:22">
      <c r="A963" s="86"/>
      <c r="B963" s="92"/>
      <c r="C963" s="86"/>
      <c r="D963" s="86"/>
      <c r="F963" s="93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</row>
    <row r="964" spans="1:22">
      <c r="A964" s="86"/>
      <c r="B964" s="92"/>
      <c r="C964" s="86"/>
      <c r="D964" s="86"/>
      <c r="F964" s="93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</row>
    <row r="965" spans="1:22">
      <c r="A965" s="86"/>
      <c r="B965" s="92"/>
      <c r="C965" s="86"/>
      <c r="D965" s="86"/>
      <c r="F965" s="93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</row>
    <row r="966" spans="1:22">
      <c r="A966" s="86"/>
      <c r="B966" s="92"/>
      <c r="C966" s="86"/>
      <c r="D966" s="86"/>
      <c r="F966" s="93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</row>
    <row r="967" spans="1:22">
      <c r="A967" s="86"/>
      <c r="B967" s="92"/>
      <c r="C967" s="86"/>
      <c r="D967" s="86"/>
      <c r="F967" s="93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</row>
    <row r="968" spans="1:22">
      <c r="A968" s="86"/>
      <c r="B968" s="92"/>
      <c r="C968" s="86"/>
      <c r="D968" s="86"/>
      <c r="F968" s="93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</row>
    <row r="969" spans="1:22">
      <c r="A969" s="86"/>
      <c r="B969" s="92"/>
      <c r="C969" s="86"/>
      <c r="D969" s="86"/>
      <c r="F969" s="93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</row>
    <row r="970" spans="1:22">
      <c r="A970" s="86"/>
      <c r="B970" s="92"/>
      <c r="C970" s="86"/>
      <c r="D970" s="86"/>
      <c r="F970" s="93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</row>
    <row r="971" spans="1:22">
      <c r="A971" s="86"/>
      <c r="B971" s="92"/>
      <c r="C971" s="86"/>
      <c r="D971" s="86"/>
      <c r="F971" s="93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</row>
    <row r="972" spans="1:22">
      <c r="A972" s="86"/>
      <c r="B972" s="92"/>
      <c r="C972" s="86"/>
      <c r="D972" s="86"/>
      <c r="F972" s="93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</row>
    <row r="973" spans="1:22">
      <c r="A973" s="86"/>
      <c r="B973" s="92"/>
      <c r="C973" s="86"/>
      <c r="D973" s="86"/>
      <c r="F973" s="93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</row>
    <row r="974" spans="1:22">
      <c r="A974" s="86"/>
      <c r="B974" s="92"/>
      <c r="C974" s="86"/>
      <c r="D974" s="86"/>
      <c r="F974" s="93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</row>
    <row r="975" spans="1:22">
      <c r="A975" s="86"/>
      <c r="B975" s="92"/>
      <c r="C975" s="86"/>
      <c r="D975" s="86"/>
      <c r="F975" s="93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</row>
    <row r="976" spans="1:22">
      <c r="A976" s="86"/>
      <c r="B976" s="92"/>
      <c r="C976" s="86"/>
      <c r="D976" s="86"/>
      <c r="F976" s="93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</row>
    <row r="977" spans="1:22">
      <c r="A977" s="86"/>
      <c r="B977" s="92"/>
      <c r="C977" s="86"/>
      <c r="D977" s="86"/>
      <c r="F977" s="93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</row>
    <row r="978" spans="1:22">
      <c r="A978" s="86"/>
      <c r="B978" s="92"/>
      <c r="C978" s="86"/>
      <c r="D978" s="86"/>
      <c r="F978" s="93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</row>
    <row r="979" spans="1:22">
      <c r="A979" s="86"/>
      <c r="B979" s="92"/>
      <c r="C979" s="86"/>
      <c r="D979" s="86"/>
      <c r="F979" s="93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</row>
    <row r="980" spans="1:22">
      <c r="A980" s="86"/>
      <c r="B980" s="92"/>
      <c r="C980" s="86"/>
      <c r="D980" s="86"/>
      <c r="F980" s="93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</row>
    <row r="981" spans="1:22">
      <c r="A981" s="86"/>
      <c r="B981" s="92"/>
      <c r="C981" s="86"/>
      <c r="D981" s="86"/>
      <c r="F981" s="93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</row>
    <row r="982" spans="1:22">
      <c r="A982" s="86"/>
      <c r="B982" s="92"/>
      <c r="C982" s="86"/>
      <c r="D982" s="86"/>
      <c r="F982" s="93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</row>
    <row r="983" spans="1:22">
      <c r="A983" s="86"/>
      <c r="B983" s="92"/>
      <c r="C983" s="86"/>
      <c r="D983" s="86"/>
      <c r="F983" s="93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</row>
    <row r="984" spans="1:22">
      <c r="A984" s="86"/>
      <c r="B984" s="92"/>
      <c r="C984" s="86"/>
      <c r="D984" s="86"/>
      <c r="F984" s="93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</row>
    <row r="985" spans="1:22">
      <c r="A985" s="86"/>
      <c r="B985" s="92"/>
      <c r="C985" s="86"/>
      <c r="D985" s="86"/>
      <c r="F985" s="93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</row>
    <row r="986" spans="1:22">
      <c r="A986" s="86"/>
      <c r="B986" s="92"/>
      <c r="C986" s="86"/>
      <c r="D986" s="86"/>
      <c r="F986" s="93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</row>
    <row r="987" spans="1:22">
      <c r="A987" s="86"/>
      <c r="B987" s="92"/>
      <c r="C987" s="86"/>
      <c r="D987" s="86"/>
      <c r="F987" s="93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</row>
    <row r="988" spans="1:22">
      <c r="A988" s="86"/>
      <c r="B988" s="92"/>
      <c r="C988" s="86"/>
      <c r="D988" s="86"/>
      <c r="F988" s="93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</row>
    <row r="989" spans="1:22">
      <c r="A989" s="86"/>
      <c r="B989" s="92"/>
      <c r="C989" s="86"/>
      <c r="D989" s="86"/>
      <c r="F989" s="93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</row>
    <row r="990" spans="1:22">
      <c r="A990" s="86"/>
      <c r="B990" s="92"/>
      <c r="C990" s="86"/>
      <c r="D990" s="86"/>
      <c r="F990" s="93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</row>
    <row r="991" spans="1:22">
      <c r="A991" s="86"/>
      <c r="B991" s="92"/>
      <c r="C991" s="86"/>
      <c r="D991" s="86"/>
      <c r="F991" s="93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</row>
    <row r="992" spans="1:22">
      <c r="A992" s="86"/>
      <c r="B992" s="92"/>
      <c r="C992" s="86"/>
      <c r="D992" s="86"/>
      <c r="F992" s="93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</row>
    <row r="993" spans="1:22">
      <c r="A993" s="86"/>
      <c r="B993" s="92"/>
      <c r="C993" s="86"/>
      <c r="D993" s="86"/>
      <c r="F993" s="93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</row>
    <row r="994" spans="1:22">
      <c r="A994" s="86"/>
      <c r="B994" s="92"/>
      <c r="C994" s="86"/>
      <c r="D994" s="86"/>
      <c r="F994" s="93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</row>
    <row r="995" spans="1:22">
      <c r="A995" s="86"/>
      <c r="B995" s="92"/>
      <c r="C995" s="86"/>
      <c r="D995" s="86"/>
      <c r="F995" s="93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</row>
    <row r="996" spans="1:22">
      <c r="A996" s="86"/>
      <c r="B996" s="92"/>
      <c r="C996" s="86"/>
      <c r="D996" s="86"/>
      <c r="F996" s="93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</row>
    <row r="997" spans="1:22">
      <c r="A997" s="86"/>
      <c r="B997" s="92"/>
      <c r="C997" s="86"/>
      <c r="D997" s="86"/>
      <c r="F997" s="93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</row>
    <row r="998" spans="1:22">
      <c r="A998" s="86"/>
      <c r="B998" s="92"/>
      <c r="C998" s="86"/>
      <c r="D998" s="86"/>
      <c r="F998" s="93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</row>
    <row r="999" spans="1:22">
      <c r="A999" s="86"/>
      <c r="B999" s="92"/>
      <c r="C999" s="86"/>
      <c r="D999" s="86"/>
      <c r="F999" s="93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</row>
    <row r="1000" spans="1:22">
      <c r="A1000" s="86"/>
      <c r="B1000" s="92"/>
      <c r="C1000" s="86"/>
      <c r="D1000" s="86"/>
      <c r="F1000" s="93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</row>
    <row r="1001" spans="1:22">
      <c r="A1001" s="86"/>
      <c r="B1001" s="92"/>
      <c r="C1001" s="86"/>
      <c r="D1001" s="86"/>
      <c r="F1001" s="93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</row>
    <row r="1002" spans="1:22">
      <c r="A1002" s="86"/>
      <c r="B1002" s="92"/>
      <c r="C1002" s="86"/>
      <c r="D1002" s="86"/>
      <c r="F1002" s="93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</row>
    <row r="1003" spans="1:22">
      <c r="A1003" s="86"/>
      <c r="B1003" s="92"/>
      <c r="C1003" s="86"/>
      <c r="D1003" s="86"/>
      <c r="F1003" s="93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</row>
    <row r="1004" spans="1:22">
      <c r="A1004" s="86"/>
      <c r="B1004" s="92"/>
      <c r="C1004" s="86"/>
      <c r="D1004" s="86"/>
      <c r="F1004" s="93"/>
      <c r="G1004" s="8"/>
      <c r="H1004" s="8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</row>
    <row r="1005" spans="1:22">
      <c r="A1005" s="86"/>
      <c r="B1005" s="92"/>
      <c r="C1005" s="86"/>
      <c r="D1005" s="86"/>
      <c r="F1005" s="93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</row>
    <row r="1006" spans="1:22">
      <c r="A1006" s="86"/>
      <c r="B1006" s="92"/>
      <c r="C1006" s="86"/>
      <c r="D1006" s="86"/>
      <c r="F1006" s="93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</row>
    <row r="1007" spans="1:22">
      <c r="A1007" s="86"/>
      <c r="B1007" s="92"/>
      <c r="C1007" s="86"/>
      <c r="D1007" s="86"/>
      <c r="F1007" s="93"/>
      <c r="G1007" s="8"/>
      <c r="H1007" s="8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  <c r="U1007" s="8"/>
      <c r="V1007" s="8"/>
    </row>
    <row r="1008" spans="1:22">
      <c r="A1008" s="86"/>
      <c r="B1008" s="92"/>
      <c r="C1008" s="86"/>
      <c r="D1008" s="86"/>
      <c r="F1008" s="93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</row>
    <row r="1009" spans="1:22">
      <c r="A1009" s="86"/>
      <c r="B1009" s="92"/>
      <c r="C1009" s="86"/>
      <c r="D1009" s="86"/>
      <c r="F1009" s="93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</row>
    <row r="1010" spans="1:22">
      <c r="A1010" s="86"/>
      <c r="B1010" s="92"/>
      <c r="C1010" s="86"/>
      <c r="D1010" s="86"/>
      <c r="F1010" s="93"/>
      <c r="G1010" s="8"/>
      <c r="H1010" s="8"/>
      <c r="I1010" s="8"/>
      <c r="J1010" s="8"/>
      <c r="K1010" s="8"/>
      <c r="L1010" s="8"/>
      <c r="M1010" s="8"/>
      <c r="N1010" s="8"/>
      <c r="O1010" s="8"/>
      <c r="P1010" s="8"/>
      <c r="Q1010" s="8"/>
      <c r="R1010" s="8"/>
      <c r="S1010" s="8"/>
      <c r="T1010" s="8"/>
      <c r="U1010" s="8"/>
      <c r="V1010" s="8"/>
    </row>
    <row r="1011" spans="1:22">
      <c r="A1011" s="86"/>
      <c r="B1011" s="92"/>
      <c r="C1011" s="86"/>
      <c r="D1011" s="86"/>
      <c r="F1011" s="93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</row>
    <row r="1012" spans="1:22">
      <c r="A1012" s="86"/>
      <c r="B1012" s="92"/>
      <c r="C1012" s="86"/>
      <c r="D1012" s="86"/>
      <c r="F1012" s="93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</row>
    <row r="1013" spans="1:22">
      <c r="A1013" s="86"/>
      <c r="B1013" s="92"/>
      <c r="C1013" s="86"/>
      <c r="D1013" s="86"/>
      <c r="F1013" s="93"/>
      <c r="G1013" s="8"/>
      <c r="H1013" s="8"/>
      <c r="I1013" s="8"/>
      <c r="J1013" s="8"/>
      <c r="K1013" s="8"/>
      <c r="L1013" s="8"/>
      <c r="M1013" s="8"/>
      <c r="N1013" s="8"/>
      <c r="O1013" s="8"/>
      <c r="P1013" s="8"/>
      <c r="Q1013" s="8"/>
      <c r="R1013" s="8"/>
      <c r="S1013" s="8"/>
      <c r="T1013" s="8"/>
      <c r="U1013" s="8"/>
      <c r="V1013" s="8"/>
    </row>
    <row r="1014" spans="1:22">
      <c r="A1014" s="86"/>
      <c r="B1014" s="92"/>
      <c r="C1014" s="86"/>
      <c r="D1014" s="86"/>
      <c r="F1014" s="93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</row>
    <row r="1015" spans="1:22">
      <c r="A1015" s="86"/>
      <c r="B1015" s="92"/>
      <c r="C1015" s="86"/>
      <c r="D1015" s="86"/>
      <c r="F1015" s="93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</row>
    <row r="1016" spans="1:22">
      <c r="A1016" s="86"/>
      <c r="B1016" s="92"/>
      <c r="C1016" s="86"/>
      <c r="D1016" s="86"/>
      <c r="F1016" s="93"/>
      <c r="G1016" s="8"/>
      <c r="H1016" s="8"/>
      <c r="I1016" s="8"/>
      <c r="J1016" s="8"/>
      <c r="K1016" s="8"/>
      <c r="L1016" s="8"/>
      <c r="M1016" s="8"/>
      <c r="N1016" s="8"/>
      <c r="O1016" s="8"/>
      <c r="P1016" s="8"/>
      <c r="Q1016" s="8"/>
      <c r="R1016" s="8"/>
      <c r="S1016" s="8"/>
      <c r="T1016" s="8"/>
      <c r="U1016" s="8"/>
      <c r="V1016" s="8"/>
    </row>
    <row r="1017" spans="1:22">
      <c r="A1017" s="86"/>
      <c r="B1017" s="92"/>
      <c r="C1017" s="86"/>
      <c r="D1017" s="86"/>
      <c r="F1017" s="93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</row>
    <row r="1018" spans="1:22">
      <c r="A1018" s="86"/>
      <c r="B1018" s="92"/>
      <c r="C1018" s="86"/>
      <c r="D1018" s="86"/>
      <c r="F1018" s="93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</row>
    <row r="1019" spans="1:22">
      <c r="A1019" s="86"/>
      <c r="B1019" s="92"/>
      <c r="C1019" s="86"/>
      <c r="D1019" s="86"/>
      <c r="F1019" s="93"/>
      <c r="G1019" s="8"/>
      <c r="H1019" s="8"/>
      <c r="I1019" s="8"/>
      <c r="J1019" s="8"/>
      <c r="K1019" s="8"/>
      <c r="L1019" s="8"/>
      <c r="M1019" s="8"/>
      <c r="N1019" s="8"/>
      <c r="O1019" s="8"/>
      <c r="P1019" s="8"/>
      <c r="Q1019" s="8"/>
      <c r="R1019" s="8"/>
      <c r="S1019" s="8"/>
      <c r="T1019" s="8"/>
      <c r="U1019" s="8"/>
      <c r="V1019" s="8"/>
    </row>
    <row r="1020" spans="1:22">
      <c r="A1020" s="86"/>
      <c r="B1020" s="92"/>
      <c r="C1020" s="86"/>
      <c r="D1020" s="86"/>
      <c r="F1020" s="93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</row>
    <row r="1021" spans="1:22">
      <c r="A1021" s="86"/>
      <c r="B1021" s="92"/>
      <c r="C1021" s="86"/>
      <c r="D1021" s="86"/>
      <c r="F1021" s="93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</row>
    <row r="1022" spans="1:22">
      <c r="A1022" s="86"/>
      <c r="B1022" s="92"/>
      <c r="C1022" s="86"/>
      <c r="D1022" s="86"/>
      <c r="F1022" s="93"/>
      <c r="G1022" s="8"/>
      <c r="H1022" s="8"/>
      <c r="I1022" s="8"/>
      <c r="J1022" s="8"/>
      <c r="K1022" s="8"/>
      <c r="L1022" s="8"/>
      <c r="M1022" s="8"/>
      <c r="N1022" s="8"/>
      <c r="O1022" s="8"/>
      <c r="P1022" s="8"/>
      <c r="Q1022" s="8"/>
      <c r="R1022" s="8"/>
      <c r="S1022" s="8"/>
      <c r="T1022" s="8"/>
      <c r="U1022" s="8"/>
      <c r="V1022" s="8"/>
    </row>
    <row r="1023" spans="1:22">
      <c r="A1023" s="86"/>
      <c r="B1023" s="92"/>
      <c r="C1023" s="86"/>
      <c r="D1023" s="86"/>
      <c r="F1023" s="93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</row>
    <row r="1024" spans="1:22">
      <c r="A1024" s="86"/>
      <c r="B1024" s="92"/>
      <c r="C1024" s="86"/>
      <c r="D1024" s="86"/>
      <c r="F1024" s="93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</row>
    <row r="1025" spans="1:22">
      <c r="A1025" s="86"/>
      <c r="B1025" s="92"/>
      <c r="C1025" s="86"/>
      <c r="D1025" s="86"/>
      <c r="F1025" s="93"/>
      <c r="G1025" s="8"/>
      <c r="H1025" s="8"/>
      <c r="I1025" s="8"/>
      <c r="J1025" s="8"/>
      <c r="K1025" s="8"/>
      <c r="L1025" s="8"/>
      <c r="M1025" s="8"/>
      <c r="N1025" s="8"/>
      <c r="O1025" s="8"/>
      <c r="P1025" s="8"/>
      <c r="Q1025" s="8"/>
      <c r="R1025" s="8"/>
      <c r="S1025" s="8"/>
      <c r="T1025" s="8"/>
      <c r="U1025" s="8"/>
      <c r="V1025" s="8"/>
    </row>
    <row r="1026" spans="1:22">
      <c r="A1026" s="86"/>
      <c r="B1026" s="92"/>
      <c r="C1026" s="86"/>
      <c r="D1026" s="86"/>
      <c r="F1026" s="93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</row>
    <row r="1027" spans="1:22">
      <c r="A1027" s="86"/>
      <c r="B1027" s="92"/>
      <c r="C1027" s="86"/>
      <c r="D1027" s="86"/>
      <c r="F1027" s="93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</row>
    <row r="1028" spans="1:22">
      <c r="A1028" s="86"/>
      <c r="B1028" s="92"/>
      <c r="C1028" s="86"/>
      <c r="D1028" s="86"/>
      <c r="F1028" s="93"/>
      <c r="G1028" s="8"/>
      <c r="H1028" s="8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8"/>
      <c r="T1028" s="8"/>
      <c r="U1028" s="8"/>
      <c r="V1028" s="8"/>
    </row>
    <row r="1029" spans="1:22">
      <c r="A1029" s="86"/>
      <c r="B1029" s="92"/>
      <c r="C1029" s="86"/>
      <c r="D1029" s="86"/>
      <c r="F1029" s="93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</row>
    <row r="1030" spans="1:22">
      <c r="A1030" s="86"/>
      <c r="B1030" s="92"/>
      <c r="C1030" s="86"/>
      <c r="D1030" s="86"/>
      <c r="F1030" s="93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</row>
    <row r="1031" spans="1:22">
      <c r="A1031" s="86"/>
      <c r="B1031" s="92"/>
      <c r="C1031" s="86"/>
      <c r="D1031" s="86"/>
      <c r="F1031" s="93"/>
      <c r="G1031" s="8"/>
      <c r="H1031" s="8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8"/>
      <c r="T1031" s="8"/>
      <c r="U1031" s="8"/>
      <c r="V1031" s="8"/>
    </row>
    <row r="1032" spans="1:22">
      <c r="A1032" s="86"/>
      <c r="B1032" s="92"/>
      <c r="C1032" s="86"/>
      <c r="D1032" s="86"/>
      <c r="F1032" s="93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</row>
    <row r="1033" spans="1:22">
      <c r="A1033" s="86"/>
      <c r="B1033" s="92"/>
      <c r="C1033" s="86"/>
      <c r="D1033" s="86"/>
      <c r="F1033" s="93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</row>
    <row r="1034" spans="1:22">
      <c r="A1034" s="86"/>
      <c r="B1034" s="92"/>
      <c r="C1034" s="86"/>
      <c r="D1034" s="86"/>
      <c r="F1034" s="93"/>
      <c r="G1034" s="8"/>
      <c r="H1034" s="8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8"/>
      <c r="T1034" s="8"/>
      <c r="U1034" s="8"/>
      <c r="V1034" s="8"/>
    </row>
    <row r="1035" spans="1:22">
      <c r="A1035" s="86"/>
      <c r="B1035" s="92"/>
      <c r="C1035" s="86"/>
      <c r="D1035" s="86"/>
      <c r="F1035" s="93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</row>
    <row r="1036" spans="1:22">
      <c r="A1036" s="86"/>
      <c r="B1036" s="92"/>
      <c r="C1036" s="86"/>
      <c r="D1036" s="86"/>
      <c r="F1036" s="93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</row>
    <row r="1037" spans="1:22">
      <c r="A1037" s="86"/>
      <c r="B1037" s="92"/>
      <c r="C1037" s="86"/>
      <c r="D1037" s="86"/>
      <c r="F1037" s="93"/>
      <c r="G1037" s="8"/>
      <c r="H1037" s="8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8"/>
      <c r="T1037" s="8"/>
      <c r="U1037" s="8"/>
      <c r="V1037" s="8"/>
    </row>
    <row r="1038" spans="1:22">
      <c r="A1038" s="86"/>
      <c r="B1038" s="92"/>
      <c r="C1038" s="86"/>
      <c r="D1038" s="86"/>
      <c r="F1038" s="93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</row>
    <row r="1039" spans="1:22">
      <c r="A1039" s="86"/>
      <c r="B1039" s="92"/>
      <c r="C1039" s="86"/>
      <c r="D1039" s="86"/>
      <c r="F1039" s="93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</row>
    <row r="1040" spans="1:22">
      <c r="A1040" s="86"/>
      <c r="B1040" s="92"/>
      <c r="C1040" s="86"/>
      <c r="D1040" s="86"/>
      <c r="F1040" s="93"/>
      <c r="G1040" s="8"/>
      <c r="H1040" s="8"/>
      <c r="I1040" s="8"/>
      <c r="J1040" s="8"/>
      <c r="K1040" s="8"/>
      <c r="L1040" s="8"/>
      <c r="M1040" s="8"/>
      <c r="N1040" s="8"/>
      <c r="O1040" s="8"/>
      <c r="P1040" s="8"/>
      <c r="Q1040" s="8"/>
      <c r="R1040" s="8"/>
      <c r="S1040" s="8"/>
      <c r="T1040" s="8"/>
      <c r="U1040" s="8"/>
      <c r="V1040" s="8"/>
    </row>
    <row r="1041" spans="1:22">
      <c r="A1041" s="86"/>
      <c r="B1041" s="92"/>
      <c r="C1041" s="86"/>
      <c r="D1041" s="86"/>
      <c r="F1041" s="93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</row>
    <row r="1042" spans="1:22">
      <c r="A1042" s="86"/>
      <c r="B1042" s="92"/>
      <c r="C1042" s="86"/>
      <c r="D1042" s="86"/>
      <c r="F1042" s="93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</row>
    <row r="1043" spans="1:22">
      <c r="A1043" s="86"/>
      <c r="B1043" s="92"/>
      <c r="C1043" s="86"/>
      <c r="D1043" s="86"/>
      <c r="F1043" s="93"/>
      <c r="G1043" s="8"/>
      <c r="H1043" s="8"/>
      <c r="I1043" s="8"/>
      <c r="J1043" s="8"/>
      <c r="K1043" s="8"/>
      <c r="L1043" s="8"/>
      <c r="M1043" s="8"/>
      <c r="N1043" s="8"/>
      <c r="O1043" s="8"/>
      <c r="P1043" s="8"/>
      <c r="Q1043" s="8"/>
      <c r="R1043" s="8"/>
      <c r="S1043" s="8"/>
      <c r="T1043" s="8"/>
      <c r="U1043" s="8"/>
      <c r="V1043" s="8"/>
    </row>
    <row r="1044" spans="1:22">
      <c r="A1044" s="86"/>
      <c r="B1044" s="92"/>
      <c r="C1044" s="86"/>
      <c r="D1044" s="86"/>
      <c r="F1044" s="93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</row>
    <row r="1045" spans="1:22">
      <c r="A1045" s="86"/>
      <c r="B1045" s="92"/>
      <c r="C1045" s="86"/>
      <c r="D1045" s="86"/>
      <c r="F1045" s="93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</row>
    <row r="1046" spans="1:22">
      <c r="A1046" s="86"/>
      <c r="B1046" s="92"/>
      <c r="C1046" s="86"/>
      <c r="D1046" s="86"/>
      <c r="F1046" s="93"/>
      <c r="G1046" s="8"/>
      <c r="H1046" s="8"/>
      <c r="I1046" s="8"/>
      <c r="J1046" s="8"/>
      <c r="K1046" s="8"/>
      <c r="L1046" s="8"/>
      <c r="M1046" s="8"/>
      <c r="N1046" s="8"/>
      <c r="O1046" s="8"/>
      <c r="P1046" s="8"/>
      <c r="Q1046" s="8"/>
      <c r="R1046" s="8"/>
      <c r="S1046" s="8"/>
      <c r="T1046" s="8"/>
      <c r="U1046" s="8"/>
      <c r="V1046" s="8"/>
    </row>
    <row r="1047" spans="1:22">
      <c r="A1047" s="86"/>
      <c r="B1047" s="92"/>
      <c r="C1047" s="86"/>
      <c r="D1047" s="86"/>
      <c r="F1047" s="93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</row>
    <row r="1048" spans="1:22">
      <c r="A1048" s="86"/>
      <c r="B1048" s="92"/>
      <c r="C1048" s="86"/>
      <c r="D1048" s="86"/>
      <c r="F1048" s="93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</row>
    <row r="1049" spans="1:22">
      <c r="A1049" s="86"/>
      <c r="B1049" s="92"/>
      <c r="C1049" s="86"/>
      <c r="D1049" s="86"/>
      <c r="F1049" s="93"/>
      <c r="G1049" s="8"/>
      <c r="H1049" s="8"/>
      <c r="I1049" s="8"/>
      <c r="J1049" s="8"/>
      <c r="K1049" s="8"/>
      <c r="L1049" s="8"/>
      <c r="M1049" s="8"/>
      <c r="N1049" s="8"/>
      <c r="O1049" s="8"/>
      <c r="P1049" s="8"/>
      <c r="Q1049" s="8"/>
      <c r="R1049" s="8"/>
      <c r="S1049" s="8"/>
      <c r="T1049" s="8"/>
      <c r="U1049" s="8"/>
      <c r="V1049" s="8"/>
    </row>
    <row r="1050" spans="1:22">
      <c r="A1050" s="86"/>
      <c r="B1050" s="92"/>
      <c r="C1050" s="86"/>
      <c r="D1050" s="86"/>
      <c r="F1050" s="93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</row>
    <row r="1051" spans="1:22">
      <c r="A1051" s="86"/>
      <c r="B1051" s="92"/>
      <c r="C1051" s="86"/>
      <c r="D1051" s="86"/>
      <c r="F1051" s="93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</row>
    <row r="1052" spans="1:22">
      <c r="A1052" s="86"/>
      <c r="B1052" s="92"/>
      <c r="C1052" s="86"/>
      <c r="D1052" s="86"/>
      <c r="F1052" s="93"/>
      <c r="G1052" s="8"/>
      <c r="H1052" s="8"/>
      <c r="I1052" s="8"/>
      <c r="J1052" s="8"/>
      <c r="K1052" s="8"/>
      <c r="L1052" s="8"/>
      <c r="M1052" s="8"/>
      <c r="N1052" s="8"/>
      <c r="O1052" s="8"/>
      <c r="P1052" s="8"/>
      <c r="Q1052" s="8"/>
      <c r="R1052" s="8"/>
      <c r="S1052" s="8"/>
      <c r="T1052" s="8"/>
      <c r="U1052" s="8"/>
      <c r="V1052" s="8"/>
    </row>
    <row r="1053" spans="1:22">
      <c r="A1053" s="86"/>
      <c r="B1053" s="92"/>
      <c r="C1053" s="86"/>
      <c r="D1053" s="86"/>
      <c r="F1053" s="93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</row>
    <row r="1054" spans="1:22">
      <c r="A1054" s="86"/>
      <c r="B1054" s="92"/>
      <c r="C1054" s="86"/>
      <c r="D1054" s="86"/>
      <c r="F1054" s="93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</row>
    <row r="1055" spans="1:22">
      <c r="A1055" s="86"/>
      <c r="B1055" s="92"/>
      <c r="C1055" s="86"/>
      <c r="D1055" s="86"/>
      <c r="F1055" s="93"/>
      <c r="G1055" s="8"/>
      <c r="H1055" s="8"/>
      <c r="I1055" s="8"/>
      <c r="J1055" s="8"/>
      <c r="K1055" s="8"/>
      <c r="L1055" s="8"/>
      <c r="M1055" s="8"/>
      <c r="N1055" s="8"/>
      <c r="O1055" s="8"/>
      <c r="P1055" s="8"/>
      <c r="Q1055" s="8"/>
      <c r="R1055" s="8"/>
      <c r="S1055" s="8"/>
      <c r="T1055" s="8"/>
      <c r="U1055" s="8"/>
      <c r="V1055" s="8"/>
    </row>
    <row r="1056" spans="1:22">
      <c r="A1056" s="86"/>
      <c r="B1056" s="92"/>
      <c r="C1056" s="86"/>
      <c r="D1056" s="86"/>
      <c r="F1056" s="93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</row>
    <row r="1057" spans="1:22">
      <c r="A1057" s="86"/>
      <c r="B1057" s="92"/>
      <c r="C1057" s="86"/>
      <c r="D1057" s="86"/>
      <c r="F1057" s="93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</row>
    <row r="1058" spans="1:22">
      <c r="A1058" s="86"/>
      <c r="B1058" s="92"/>
      <c r="C1058" s="86"/>
      <c r="D1058" s="86"/>
      <c r="F1058" s="93"/>
      <c r="G1058" s="8"/>
      <c r="H1058" s="8"/>
      <c r="I1058" s="8"/>
      <c r="J1058" s="8"/>
      <c r="K1058" s="8"/>
      <c r="L1058" s="8"/>
      <c r="M1058" s="8"/>
      <c r="N1058" s="8"/>
      <c r="O1058" s="8"/>
      <c r="P1058" s="8"/>
      <c r="Q1058" s="8"/>
      <c r="R1058" s="8"/>
      <c r="S1058" s="8"/>
      <c r="T1058" s="8"/>
      <c r="U1058" s="8"/>
      <c r="V1058" s="8"/>
    </row>
    <row r="1059" spans="1:22">
      <c r="A1059" s="86"/>
      <c r="B1059" s="92"/>
      <c r="C1059" s="86"/>
      <c r="D1059" s="86"/>
      <c r="F1059" s="93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</row>
    <row r="1060" spans="1:22">
      <c r="A1060" s="86"/>
      <c r="B1060" s="92"/>
      <c r="C1060" s="86"/>
      <c r="D1060" s="86"/>
      <c r="F1060" s="93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</row>
    <row r="1061" spans="1:22">
      <c r="A1061" s="86"/>
      <c r="B1061" s="92"/>
      <c r="C1061" s="86"/>
      <c r="D1061" s="86"/>
      <c r="F1061" s="93"/>
      <c r="G1061" s="8"/>
      <c r="H1061" s="8"/>
      <c r="I1061" s="8"/>
      <c r="J1061" s="8"/>
      <c r="K1061" s="8"/>
      <c r="L1061" s="8"/>
      <c r="M1061" s="8"/>
      <c r="N1061" s="8"/>
      <c r="O1061" s="8"/>
      <c r="P1061" s="8"/>
      <c r="Q1061" s="8"/>
      <c r="R1061" s="8"/>
      <c r="S1061" s="8"/>
      <c r="T1061" s="8"/>
      <c r="U1061" s="8"/>
      <c r="V1061" s="8"/>
    </row>
    <row r="1062" spans="1:22">
      <c r="A1062" s="86"/>
      <c r="B1062" s="92"/>
      <c r="C1062" s="86"/>
      <c r="D1062" s="86"/>
      <c r="F1062" s="93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</row>
    <row r="1063" spans="1:22">
      <c r="A1063" s="86"/>
      <c r="B1063" s="92"/>
      <c r="C1063" s="86"/>
      <c r="D1063" s="86"/>
      <c r="F1063" s="93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</row>
    <row r="1064" spans="1:22">
      <c r="A1064" s="86"/>
      <c r="B1064" s="92"/>
      <c r="C1064" s="86"/>
      <c r="D1064" s="86"/>
      <c r="F1064" s="93"/>
      <c r="G1064" s="8"/>
      <c r="H1064" s="8"/>
      <c r="I1064" s="8"/>
      <c r="J1064" s="8"/>
      <c r="K1064" s="8"/>
      <c r="L1064" s="8"/>
      <c r="M1064" s="8"/>
      <c r="N1064" s="8"/>
      <c r="O1064" s="8"/>
      <c r="P1064" s="8"/>
      <c r="Q1064" s="8"/>
      <c r="R1064" s="8"/>
      <c r="S1064" s="8"/>
      <c r="T1064" s="8"/>
      <c r="U1064" s="8"/>
      <c r="V1064" s="8"/>
    </row>
    <row r="1065" spans="1:22">
      <c r="A1065" s="86"/>
      <c r="B1065" s="92"/>
      <c r="C1065" s="86"/>
      <c r="D1065" s="86"/>
      <c r="F1065" s="93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</row>
    <row r="1066" spans="1:22">
      <c r="A1066" s="86"/>
      <c r="B1066" s="92"/>
      <c r="C1066" s="86"/>
      <c r="D1066" s="86"/>
      <c r="F1066" s="93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</row>
    <row r="1067" spans="1:22">
      <c r="A1067" s="86"/>
      <c r="B1067" s="92"/>
      <c r="C1067" s="86"/>
      <c r="D1067" s="86"/>
      <c r="F1067" s="93"/>
      <c r="G1067" s="8"/>
      <c r="H1067" s="8"/>
      <c r="I1067" s="8"/>
      <c r="J1067" s="8"/>
      <c r="K1067" s="8"/>
      <c r="L1067" s="8"/>
      <c r="M1067" s="8"/>
      <c r="N1067" s="8"/>
      <c r="O1067" s="8"/>
      <c r="P1067" s="8"/>
      <c r="Q1067" s="8"/>
      <c r="R1067" s="8"/>
      <c r="S1067" s="8"/>
      <c r="T1067" s="8"/>
      <c r="U1067" s="8"/>
      <c r="V1067" s="8"/>
    </row>
    <row r="1068" spans="1:22">
      <c r="A1068" s="86"/>
      <c r="B1068" s="92"/>
      <c r="C1068" s="86"/>
      <c r="D1068" s="86"/>
      <c r="F1068" s="93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</row>
    <row r="1069" spans="1:22">
      <c r="A1069" s="86"/>
      <c r="B1069" s="92"/>
      <c r="C1069" s="86"/>
      <c r="D1069" s="86"/>
      <c r="F1069" s="93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</row>
    <row r="1070" spans="1:22">
      <c r="A1070" s="86"/>
      <c r="B1070" s="92"/>
      <c r="C1070" s="86"/>
      <c r="D1070" s="86"/>
      <c r="F1070" s="93"/>
      <c r="G1070" s="8"/>
      <c r="H1070" s="8"/>
      <c r="I1070" s="8"/>
      <c r="J1070" s="8"/>
      <c r="K1070" s="8"/>
      <c r="L1070" s="8"/>
      <c r="M1070" s="8"/>
      <c r="N1070" s="8"/>
      <c r="O1070" s="8"/>
      <c r="P1070" s="8"/>
      <c r="Q1070" s="8"/>
      <c r="R1070" s="8"/>
      <c r="S1070" s="8"/>
      <c r="T1070" s="8"/>
      <c r="U1070" s="8"/>
      <c r="V1070" s="8"/>
    </row>
    <row r="1071" spans="1:22">
      <c r="A1071" s="86"/>
      <c r="B1071" s="92"/>
      <c r="C1071" s="86"/>
      <c r="D1071" s="86"/>
      <c r="F1071" s="93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</row>
    <row r="1072" spans="1:22">
      <c r="A1072" s="86"/>
      <c r="B1072" s="92"/>
      <c r="C1072" s="86"/>
      <c r="D1072" s="86"/>
      <c r="F1072" s="93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</row>
    <row r="1073" spans="1:22">
      <c r="A1073" s="86"/>
      <c r="B1073" s="92"/>
      <c r="C1073" s="86"/>
      <c r="D1073" s="86"/>
      <c r="F1073" s="93"/>
      <c r="G1073" s="8"/>
      <c r="H1073" s="8"/>
      <c r="I1073" s="8"/>
      <c r="J1073" s="8"/>
      <c r="K1073" s="8"/>
      <c r="L1073" s="8"/>
      <c r="M1073" s="8"/>
      <c r="N1073" s="8"/>
      <c r="O1073" s="8"/>
      <c r="P1073" s="8"/>
      <c r="Q1073" s="8"/>
      <c r="R1073" s="8"/>
      <c r="S1073" s="8"/>
      <c r="T1073" s="8"/>
      <c r="U1073" s="8"/>
      <c r="V1073" s="8"/>
    </row>
    <row r="1074" spans="1:22">
      <c r="A1074" s="86"/>
      <c r="B1074" s="92"/>
      <c r="C1074" s="86"/>
      <c r="D1074" s="86"/>
      <c r="F1074" s="93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</row>
    <row r="1075" spans="1:22">
      <c r="A1075" s="86"/>
      <c r="B1075" s="92"/>
      <c r="C1075" s="86"/>
      <c r="D1075" s="86"/>
      <c r="F1075" s="93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</row>
    <row r="1076" spans="1:22">
      <c r="A1076" s="86"/>
      <c r="B1076" s="92"/>
      <c r="C1076" s="86"/>
      <c r="D1076" s="86"/>
      <c r="F1076" s="93"/>
      <c r="G1076" s="8"/>
      <c r="H1076" s="8"/>
      <c r="I1076" s="8"/>
      <c r="J1076" s="8"/>
      <c r="K1076" s="8"/>
      <c r="L1076" s="8"/>
      <c r="M1076" s="8"/>
      <c r="N1076" s="8"/>
      <c r="O1076" s="8"/>
      <c r="P1076" s="8"/>
      <c r="Q1076" s="8"/>
      <c r="R1076" s="8"/>
      <c r="S1076" s="8"/>
      <c r="T1076" s="8"/>
      <c r="U1076" s="8"/>
      <c r="V1076" s="8"/>
    </row>
    <row r="1077" spans="1:22">
      <c r="A1077" s="86"/>
      <c r="B1077" s="92"/>
      <c r="C1077" s="86"/>
      <c r="D1077" s="86"/>
      <c r="F1077" s="93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</row>
    <row r="1078" spans="1:22">
      <c r="A1078" s="86"/>
      <c r="B1078" s="92"/>
      <c r="C1078" s="86"/>
      <c r="D1078" s="86"/>
      <c r="F1078" s="93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</row>
    <row r="1079" spans="1:22">
      <c r="A1079" s="86"/>
      <c r="B1079" s="92"/>
      <c r="C1079" s="86"/>
      <c r="D1079" s="86"/>
      <c r="F1079" s="93"/>
      <c r="G1079" s="8"/>
      <c r="H1079" s="8"/>
      <c r="I1079" s="8"/>
      <c r="J1079" s="8"/>
      <c r="K1079" s="8"/>
      <c r="L1079" s="8"/>
      <c r="M1079" s="8"/>
      <c r="N1079" s="8"/>
      <c r="O1079" s="8"/>
      <c r="P1079" s="8"/>
      <c r="Q1079" s="8"/>
      <c r="R1079" s="8"/>
      <c r="S1079" s="8"/>
      <c r="T1079" s="8"/>
      <c r="U1079" s="8"/>
      <c r="V1079" s="8"/>
    </row>
    <row r="1080" spans="1:22">
      <c r="A1080" s="86"/>
      <c r="B1080" s="92"/>
      <c r="C1080" s="86"/>
      <c r="D1080" s="86"/>
      <c r="F1080" s="93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</row>
    <row r="1081" spans="1:22">
      <c r="A1081" s="86"/>
      <c r="B1081" s="92"/>
      <c r="C1081" s="86"/>
      <c r="D1081" s="86"/>
      <c r="F1081" s="93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</row>
    <row r="1082" spans="1:22">
      <c r="A1082" s="86"/>
      <c r="B1082" s="92"/>
      <c r="C1082" s="86"/>
      <c r="D1082" s="86"/>
      <c r="F1082" s="93"/>
      <c r="G1082" s="8"/>
      <c r="H1082" s="8"/>
      <c r="I1082" s="8"/>
      <c r="J1082" s="8"/>
      <c r="K1082" s="8"/>
      <c r="L1082" s="8"/>
      <c r="M1082" s="8"/>
      <c r="N1082" s="8"/>
      <c r="O1082" s="8"/>
      <c r="P1082" s="8"/>
      <c r="Q1082" s="8"/>
      <c r="R1082" s="8"/>
      <c r="S1082" s="8"/>
      <c r="T1082" s="8"/>
      <c r="U1082" s="8"/>
      <c r="V1082" s="8"/>
    </row>
    <row r="1083" spans="1:22">
      <c r="A1083" s="86"/>
      <c r="B1083" s="92"/>
      <c r="C1083" s="86"/>
      <c r="D1083" s="86"/>
      <c r="F1083" s="93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</row>
    <row r="1084" spans="1:22">
      <c r="A1084" s="86"/>
      <c r="B1084" s="92"/>
      <c r="C1084" s="86"/>
      <c r="D1084" s="86"/>
      <c r="F1084" s="93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</row>
    <row r="1085" spans="1:22">
      <c r="A1085" s="86"/>
      <c r="B1085" s="92"/>
      <c r="C1085" s="86"/>
      <c r="D1085" s="86"/>
      <c r="F1085" s="93"/>
      <c r="G1085" s="8"/>
      <c r="H1085" s="8"/>
      <c r="I1085" s="8"/>
      <c r="J1085" s="8"/>
      <c r="K1085" s="8"/>
      <c r="L1085" s="8"/>
      <c r="M1085" s="8"/>
      <c r="N1085" s="8"/>
      <c r="O1085" s="8"/>
      <c r="P1085" s="8"/>
      <c r="Q1085" s="8"/>
      <c r="R1085" s="8"/>
      <c r="S1085" s="8"/>
      <c r="T1085" s="8"/>
      <c r="U1085" s="8"/>
      <c r="V1085" s="8"/>
    </row>
    <row r="1086" spans="1:22">
      <c r="A1086" s="86"/>
      <c r="B1086" s="92"/>
      <c r="C1086" s="86"/>
      <c r="D1086" s="86"/>
      <c r="F1086" s="93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</row>
    <row r="1087" spans="1:22">
      <c r="A1087" s="86"/>
      <c r="B1087" s="92"/>
      <c r="C1087" s="86"/>
      <c r="D1087" s="86"/>
      <c r="F1087" s="93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</row>
    <row r="1088" spans="1:22">
      <c r="A1088" s="86"/>
      <c r="B1088" s="92"/>
      <c r="C1088" s="86"/>
      <c r="D1088" s="86"/>
      <c r="F1088" s="93"/>
      <c r="G1088" s="8"/>
      <c r="H1088" s="8"/>
      <c r="I1088" s="8"/>
      <c r="J1088" s="8"/>
      <c r="K1088" s="8"/>
      <c r="L1088" s="8"/>
      <c r="M1088" s="8"/>
      <c r="N1088" s="8"/>
      <c r="O1088" s="8"/>
      <c r="P1088" s="8"/>
      <c r="Q1088" s="8"/>
      <c r="R1088" s="8"/>
      <c r="S1088" s="8"/>
      <c r="T1088" s="8"/>
      <c r="U1088" s="8"/>
      <c r="V1088" s="8"/>
    </row>
    <row r="1089" spans="1:22">
      <c r="A1089" s="86"/>
      <c r="B1089" s="92"/>
      <c r="C1089" s="86"/>
      <c r="D1089" s="86"/>
      <c r="F1089" s="93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</row>
    <row r="1090" spans="1:22">
      <c r="A1090" s="86"/>
      <c r="B1090" s="92"/>
      <c r="C1090" s="86"/>
      <c r="D1090" s="86"/>
      <c r="F1090" s="93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</row>
    <row r="1091" spans="1:22">
      <c r="A1091" s="86"/>
      <c r="B1091" s="92"/>
      <c r="C1091" s="86"/>
      <c r="D1091" s="86"/>
      <c r="F1091" s="93"/>
      <c r="G1091" s="8"/>
      <c r="H1091" s="8"/>
      <c r="I1091" s="8"/>
      <c r="J1091" s="8"/>
      <c r="K1091" s="8"/>
      <c r="L1091" s="8"/>
      <c r="M1091" s="8"/>
      <c r="N1091" s="8"/>
      <c r="O1091" s="8"/>
      <c r="P1091" s="8"/>
      <c r="Q1091" s="8"/>
      <c r="R1091" s="8"/>
      <c r="S1091" s="8"/>
      <c r="T1091" s="8"/>
      <c r="U1091" s="8"/>
      <c r="V1091" s="8"/>
    </row>
    <row r="1092" spans="1:22">
      <c r="A1092" s="86"/>
      <c r="B1092" s="92"/>
      <c r="C1092" s="86"/>
      <c r="D1092" s="86"/>
      <c r="F1092" s="93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</row>
    <row r="1093" spans="1:22">
      <c r="A1093" s="86"/>
      <c r="B1093" s="92"/>
      <c r="C1093" s="86"/>
      <c r="D1093" s="86"/>
      <c r="F1093" s="93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</row>
    <row r="1094" spans="1:22">
      <c r="A1094" s="86"/>
      <c r="B1094" s="92"/>
      <c r="C1094" s="86"/>
      <c r="D1094" s="86"/>
      <c r="F1094" s="93"/>
      <c r="G1094" s="8"/>
      <c r="H1094" s="8"/>
      <c r="I1094" s="8"/>
      <c r="J1094" s="8"/>
      <c r="K1094" s="8"/>
      <c r="L1094" s="8"/>
      <c r="M1094" s="8"/>
      <c r="N1094" s="8"/>
      <c r="O1094" s="8"/>
      <c r="P1094" s="8"/>
      <c r="Q1094" s="8"/>
      <c r="R1094" s="8"/>
      <c r="S1094" s="8"/>
      <c r="T1094" s="8"/>
      <c r="U1094" s="8"/>
      <c r="V1094" s="8"/>
    </row>
    <row r="1095" spans="1:22">
      <c r="A1095" s="86"/>
      <c r="B1095" s="92"/>
      <c r="C1095" s="86"/>
      <c r="D1095" s="86"/>
      <c r="F1095" s="93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</row>
    <row r="1096" spans="1:22">
      <c r="A1096" s="86"/>
      <c r="B1096" s="92"/>
      <c r="C1096" s="86"/>
      <c r="D1096" s="86"/>
      <c r="F1096" s="93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</row>
    <row r="1097" spans="1:22">
      <c r="A1097" s="86"/>
      <c r="B1097" s="92"/>
      <c r="C1097" s="86"/>
      <c r="D1097" s="86"/>
      <c r="F1097" s="93"/>
      <c r="G1097" s="8"/>
      <c r="H1097" s="8"/>
      <c r="I1097" s="8"/>
      <c r="J1097" s="8"/>
      <c r="K1097" s="8"/>
      <c r="L1097" s="8"/>
      <c r="M1097" s="8"/>
      <c r="N1097" s="8"/>
      <c r="O1097" s="8"/>
      <c r="P1097" s="8"/>
      <c r="Q1097" s="8"/>
      <c r="R1097" s="8"/>
      <c r="S1097" s="8"/>
      <c r="T1097" s="8"/>
      <c r="U1097" s="8"/>
      <c r="V1097" s="8"/>
    </row>
    <row r="1098" spans="1:22">
      <c r="A1098" s="86"/>
      <c r="B1098" s="92"/>
      <c r="C1098" s="86"/>
      <c r="D1098" s="86"/>
      <c r="F1098" s="93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</row>
    <row r="1099" spans="1:22">
      <c r="A1099" s="86"/>
      <c r="B1099" s="92"/>
      <c r="C1099" s="86"/>
      <c r="D1099" s="86"/>
      <c r="F1099" s="93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</row>
    <row r="1100" spans="1:22">
      <c r="A1100" s="86"/>
      <c r="B1100" s="92"/>
      <c r="C1100" s="86"/>
      <c r="D1100" s="86"/>
      <c r="F1100" s="93"/>
      <c r="G1100" s="8"/>
      <c r="H1100" s="8"/>
      <c r="I1100" s="8"/>
      <c r="J1100" s="8"/>
      <c r="K1100" s="8"/>
      <c r="L1100" s="8"/>
      <c r="M1100" s="8"/>
      <c r="N1100" s="8"/>
      <c r="O1100" s="8"/>
      <c r="P1100" s="8"/>
      <c r="Q1100" s="8"/>
      <c r="R1100" s="8"/>
      <c r="S1100" s="8"/>
      <c r="T1100" s="8"/>
      <c r="U1100" s="8"/>
      <c r="V1100" s="8"/>
    </row>
    <row r="1101" spans="1:22">
      <c r="A1101" s="86"/>
      <c r="B1101" s="92"/>
      <c r="C1101" s="86"/>
      <c r="D1101" s="86"/>
      <c r="F1101" s="93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</row>
    <row r="1102" spans="1:22">
      <c r="A1102" s="86"/>
      <c r="B1102" s="92"/>
      <c r="C1102" s="86"/>
      <c r="D1102" s="86"/>
      <c r="F1102" s="93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</row>
    <row r="1103" spans="1:22">
      <c r="A1103" s="86"/>
      <c r="B1103" s="92"/>
      <c r="C1103" s="86"/>
      <c r="D1103" s="86"/>
      <c r="F1103" s="93"/>
      <c r="G1103" s="8"/>
      <c r="H1103" s="8"/>
      <c r="I1103" s="8"/>
      <c r="J1103" s="8"/>
      <c r="K1103" s="8"/>
      <c r="L1103" s="8"/>
      <c r="M1103" s="8"/>
      <c r="N1103" s="8"/>
      <c r="O1103" s="8"/>
      <c r="P1103" s="8"/>
      <c r="Q1103" s="8"/>
      <c r="R1103" s="8"/>
      <c r="S1103" s="8"/>
      <c r="T1103" s="8"/>
      <c r="U1103" s="8"/>
      <c r="V1103" s="8"/>
    </row>
    <row r="1104" spans="1:22">
      <c r="A1104" s="86"/>
      <c r="B1104" s="92"/>
      <c r="C1104" s="86"/>
      <c r="D1104" s="86"/>
      <c r="F1104" s="93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</row>
    <row r="1105" spans="1:22">
      <c r="A1105" s="86"/>
      <c r="B1105" s="92"/>
      <c r="C1105" s="86"/>
      <c r="D1105" s="86"/>
      <c r="F1105" s="93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</row>
    <row r="1106" spans="1:22">
      <c r="A1106" s="86"/>
      <c r="B1106" s="92"/>
      <c r="C1106" s="86"/>
      <c r="D1106" s="86"/>
      <c r="F1106" s="93"/>
      <c r="G1106" s="8"/>
      <c r="H1106" s="8"/>
      <c r="I1106" s="8"/>
      <c r="J1106" s="8"/>
      <c r="K1106" s="8"/>
      <c r="L1106" s="8"/>
      <c r="M1106" s="8"/>
      <c r="N1106" s="8"/>
      <c r="O1106" s="8"/>
      <c r="P1106" s="8"/>
      <c r="Q1106" s="8"/>
      <c r="R1106" s="8"/>
      <c r="S1106" s="8"/>
      <c r="T1106" s="8"/>
      <c r="U1106" s="8"/>
      <c r="V1106" s="8"/>
    </row>
    <row r="1107" spans="1:22">
      <c r="A1107" s="86"/>
      <c r="B1107" s="92"/>
      <c r="C1107" s="86"/>
      <c r="D1107" s="86"/>
      <c r="F1107" s="93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</row>
    <row r="1108" spans="1:22">
      <c r="A1108" s="86"/>
      <c r="B1108" s="92"/>
      <c r="C1108" s="86"/>
      <c r="D1108" s="86"/>
      <c r="F1108" s="93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</row>
    <row r="1109" spans="1:22">
      <c r="A1109" s="86"/>
      <c r="B1109" s="92"/>
      <c r="C1109" s="86"/>
      <c r="D1109" s="86"/>
      <c r="F1109" s="93"/>
      <c r="G1109" s="8"/>
      <c r="H1109" s="8"/>
      <c r="I1109" s="8"/>
      <c r="J1109" s="8"/>
      <c r="K1109" s="8"/>
      <c r="L1109" s="8"/>
      <c r="M1109" s="8"/>
      <c r="N1109" s="8"/>
      <c r="O1109" s="8"/>
      <c r="P1109" s="8"/>
      <c r="Q1109" s="8"/>
      <c r="R1109" s="8"/>
      <c r="S1109" s="8"/>
      <c r="T1109" s="8"/>
      <c r="U1109" s="8"/>
      <c r="V1109" s="8"/>
    </row>
    <row r="1110" spans="1:22">
      <c r="A1110" s="86"/>
      <c r="B1110" s="92"/>
      <c r="C1110" s="86"/>
      <c r="D1110" s="86"/>
      <c r="F1110" s="93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</row>
    <row r="1111" spans="1:22">
      <c r="A1111" s="86"/>
      <c r="B1111" s="92"/>
      <c r="C1111" s="86"/>
      <c r="D1111" s="86"/>
      <c r="F1111" s="93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</row>
    <row r="1112" spans="1:22">
      <c r="A1112" s="86"/>
      <c r="B1112" s="92"/>
      <c r="C1112" s="86"/>
      <c r="D1112" s="86"/>
      <c r="F1112" s="93"/>
      <c r="G1112" s="8"/>
      <c r="H1112" s="8"/>
      <c r="I1112" s="8"/>
      <c r="J1112" s="8"/>
      <c r="K1112" s="8"/>
      <c r="L1112" s="8"/>
      <c r="M1112" s="8"/>
      <c r="N1112" s="8"/>
      <c r="O1112" s="8"/>
      <c r="P1112" s="8"/>
      <c r="Q1112" s="8"/>
      <c r="R1112" s="8"/>
      <c r="S1112" s="8"/>
      <c r="T1112" s="8"/>
      <c r="U1112" s="8"/>
      <c r="V1112" s="8"/>
    </row>
    <row r="1113" spans="1:22">
      <c r="A1113" s="86"/>
      <c r="B1113" s="92"/>
      <c r="C1113" s="86"/>
      <c r="D1113" s="86"/>
      <c r="F1113" s="93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</row>
    <row r="1114" spans="1:22">
      <c r="A1114" s="86"/>
      <c r="B1114" s="92"/>
      <c r="C1114" s="86"/>
      <c r="D1114" s="86"/>
      <c r="F1114" s="93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</row>
    <row r="1115" spans="1:22">
      <c r="A1115" s="86"/>
      <c r="B1115" s="92"/>
      <c r="C1115" s="86"/>
      <c r="D1115" s="86"/>
      <c r="F1115" s="93"/>
      <c r="G1115" s="8"/>
      <c r="H1115" s="8"/>
      <c r="I1115" s="8"/>
      <c r="J1115" s="8"/>
      <c r="K1115" s="8"/>
      <c r="L1115" s="8"/>
      <c r="M1115" s="8"/>
      <c r="N1115" s="8"/>
      <c r="O1115" s="8"/>
      <c r="P1115" s="8"/>
      <c r="Q1115" s="8"/>
      <c r="R1115" s="8"/>
      <c r="S1115" s="8"/>
      <c r="T1115" s="8"/>
      <c r="U1115" s="8"/>
      <c r="V1115" s="8"/>
    </row>
    <row r="1116" spans="1:22">
      <c r="A1116" s="86"/>
      <c r="B1116" s="92"/>
      <c r="C1116" s="86"/>
      <c r="D1116" s="86"/>
      <c r="F1116" s="93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</row>
    <row r="1117" spans="1:22">
      <c r="A1117" s="86"/>
      <c r="B1117" s="92"/>
      <c r="C1117" s="86"/>
      <c r="D1117" s="86"/>
      <c r="F1117" s="93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</row>
    <row r="1118" spans="1:22">
      <c r="A1118" s="86"/>
      <c r="B1118" s="92"/>
      <c r="C1118" s="86"/>
      <c r="D1118" s="86"/>
      <c r="F1118" s="93"/>
      <c r="G1118" s="8"/>
      <c r="H1118" s="8"/>
      <c r="I1118" s="8"/>
      <c r="J1118" s="8"/>
      <c r="K1118" s="8"/>
      <c r="L1118" s="8"/>
      <c r="M1118" s="8"/>
      <c r="N1118" s="8"/>
      <c r="O1118" s="8"/>
      <c r="P1118" s="8"/>
      <c r="Q1118" s="8"/>
      <c r="R1118" s="8"/>
      <c r="S1118" s="8"/>
      <c r="T1118" s="8"/>
      <c r="U1118" s="8"/>
      <c r="V1118" s="8"/>
    </row>
    <row r="1119" spans="1:22">
      <c r="A1119" s="86"/>
      <c r="B1119" s="92"/>
      <c r="C1119" s="86"/>
      <c r="D1119" s="86"/>
      <c r="F1119" s="93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</row>
    <row r="1120" spans="1:22">
      <c r="A1120" s="86"/>
      <c r="B1120" s="92"/>
      <c r="C1120" s="86"/>
      <c r="D1120" s="86"/>
      <c r="F1120" s="93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</row>
    <row r="1121" spans="1:22">
      <c r="A1121" s="86"/>
      <c r="B1121" s="92"/>
      <c r="C1121" s="86"/>
      <c r="D1121" s="86"/>
      <c r="F1121" s="93"/>
      <c r="G1121" s="8"/>
      <c r="H1121" s="8"/>
      <c r="I1121" s="8"/>
      <c r="J1121" s="8"/>
      <c r="K1121" s="8"/>
      <c r="L1121" s="8"/>
      <c r="M1121" s="8"/>
      <c r="N1121" s="8"/>
      <c r="O1121" s="8"/>
      <c r="P1121" s="8"/>
      <c r="Q1121" s="8"/>
      <c r="R1121" s="8"/>
      <c r="S1121" s="8"/>
      <c r="T1121" s="8"/>
      <c r="U1121" s="8"/>
      <c r="V1121" s="8"/>
    </row>
    <row r="1122" spans="1:22">
      <c r="A1122" s="86"/>
      <c r="B1122" s="92"/>
      <c r="C1122" s="86"/>
      <c r="D1122" s="86"/>
      <c r="F1122" s="93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</row>
    <row r="1123" spans="1:22">
      <c r="A1123" s="86"/>
      <c r="B1123" s="92"/>
      <c r="C1123" s="86"/>
      <c r="D1123" s="86"/>
      <c r="F1123" s="93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</row>
    <row r="1124" spans="1:22">
      <c r="A1124" s="86"/>
      <c r="B1124" s="92"/>
      <c r="C1124" s="86"/>
      <c r="D1124" s="86"/>
      <c r="F1124" s="93"/>
      <c r="G1124" s="8"/>
      <c r="H1124" s="8"/>
      <c r="I1124" s="8"/>
      <c r="J1124" s="8"/>
      <c r="K1124" s="8"/>
      <c r="L1124" s="8"/>
      <c r="M1124" s="8"/>
      <c r="N1124" s="8"/>
      <c r="O1124" s="8"/>
      <c r="P1124" s="8"/>
      <c r="Q1124" s="8"/>
      <c r="R1124" s="8"/>
      <c r="S1124" s="8"/>
      <c r="T1124" s="8"/>
      <c r="U1124" s="8"/>
      <c r="V1124" s="8"/>
    </row>
    <row r="1125" spans="1:22">
      <c r="A1125" s="86"/>
      <c r="B1125" s="92"/>
      <c r="C1125" s="86"/>
      <c r="D1125" s="86"/>
      <c r="F1125" s="93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</row>
    <row r="1126" spans="1:22">
      <c r="A1126" s="86"/>
      <c r="B1126" s="92"/>
      <c r="C1126" s="86"/>
      <c r="D1126" s="86"/>
      <c r="F1126" s="93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8"/>
      <c r="V1126" s="8"/>
    </row>
    <row r="1127" spans="1:22">
      <c r="A1127" s="86"/>
      <c r="B1127" s="92"/>
      <c r="C1127" s="86"/>
      <c r="D1127" s="86"/>
      <c r="F1127" s="93"/>
      <c r="G1127" s="8"/>
      <c r="H1127" s="8"/>
      <c r="I1127" s="8"/>
      <c r="J1127" s="8"/>
      <c r="K1127" s="8"/>
      <c r="L1127" s="8"/>
      <c r="M1127" s="8"/>
      <c r="N1127" s="8"/>
      <c r="O1127" s="8"/>
      <c r="P1127" s="8"/>
      <c r="Q1127" s="8"/>
      <c r="R1127" s="8"/>
      <c r="S1127" s="8"/>
      <c r="T1127" s="8"/>
      <c r="U1127" s="8"/>
      <c r="V1127" s="8"/>
    </row>
    <row r="1128" spans="1:22">
      <c r="A1128" s="86"/>
      <c r="B1128" s="92"/>
      <c r="C1128" s="86"/>
      <c r="D1128" s="86"/>
      <c r="F1128" s="93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</row>
    <row r="1129" spans="1:22">
      <c r="A1129" s="86"/>
      <c r="B1129" s="92"/>
      <c r="C1129" s="86"/>
      <c r="D1129" s="86"/>
      <c r="F1129" s="93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</row>
    <row r="1130" spans="1:22">
      <c r="A1130" s="86"/>
      <c r="B1130" s="92"/>
      <c r="C1130" s="86"/>
      <c r="D1130" s="86"/>
      <c r="F1130" s="93"/>
      <c r="G1130" s="8"/>
      <c r="H1130" s="8"/>
      <c r="I1130" s="8"/>
      <c r="J1130" s="8"/>
      <c r="K1130" s="8"/>
      <c r="L1130" s="8"/>
      <c r="M1130" s="8"/>
      <c r="N1130" s="8"/>
      <c r="O1130" s="8"/>
      <c r="P1130" s="8"/>
      <c r="Q1130" s="8"/>
      <c r="R1130" s="8"/>
      <c r="S1130" s="8"/>
      <c r="T1130" s="8"/>
      <c r="U1130" s="8"/>
      <c r="V1130" s="8"/>
    </row>
    <row r="1131" spans="1:22">
      <c r="A1131" s="86"/>
      <c r="B1131" s="92"/>
      <c r="C1131" s="86"/>
      <c r="D1131" s="86"/>
      <c r="F1131" s="93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</row>
    <row r="1132" spans="1:22">
      <c r="A1132" s="86"/>
      <c r="B1132" s="92"/>
      <c r="C1132" s="86"/>
      <c r="D1132" s="86"/>
      <c r="F1132" s="93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</row>
    <row r="1133" spans="1:22">
      <c r="A1133" s="86"/>
      <c r="B1133" s="92"/>
      <c r="C1133" s="86"/>
      <c r="D1133" s="86"/>
      <c r="F1133" s="93"/>
      <c r="G1133" s="8"/>
      <c r="H1133" s="8"/>
      <c r="I1133" s="8"/>
      <c r="J1133" s="8"/>
      <c r="K1133" s="8"/>
      <c r="L1133" s="8"/>
      <c r="M1133" s="8"/>
      <c r="N1133" s="8"/>
      <c r="O1133" s="8"/>
      <c r="P1133" s="8"/>
      <c r="Q1133" s="8"/>
      <c r="R1133" s="8"/>
      <c r="S1133" s="8"/>
      <c r="T1133" s="8"/>
      <c r="U1133" s="8"/>
      <c r="V1133" s="8"/>
    </row>
    <row r="1134" spans="1:22">
      <c r="A1134" s="86"/>
      <c r="B1134" s="92"/>
      <c r="C1134" s="86"/>
      <c r="D1134" s="86"/>
      <c r="F1134" s="93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</row>
    <row r="1135" spans="1:22">
      <c r="A1135" s="86"/>
      <c r="B1135" s="92"/>
      <c r="C1135" s="86"/>
      <c r="D1135" s="86"/>
      <c r="F1135" s="93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</row>
    <row r="1136" spans="1:22">
      <c r="A1136" s="86"/>
      <c r="B1136" s="92"/>
      <c r="C1136" s="86"/>
      <c r="D1136" s="86"/>
      <c r="F1136" s="93"/>
      <c r="G1136" s="8"/>
      <c r="H1136" s="8"/>
      <c r="I1136" s="8"/>
      <c r="J1136" s="8"/>
      <c r="K1136" s="8"/>
      <c r="L1136" s="8"/>
      <c r="M1136" s="8"/>
      <c r="N1136" s="8"/>
      <c r="O1136" s="8"/>
      <c r="P1136" s="8"/>
      <c r="Q1136" s="8"/>
      <c r="R1136" s="8"/>
      <c r="S1136" s="8"/>
      <c r="T1136" s="8"/>
      <c r="U1136" s="8"/>
      <c r="V1136" s="8"/>
    </row>
    <row r="1137" spans="1:22">
      <c r="A1137" s="86"/>
      <c r="B1137" s="92"/>
      <c r="C1137" s="86"/>
      <c r="D1137" s="86"/>
      <c r="F1137" s="93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</row>
    <row r="1138" spans="1:22">
      <c r="A1138" s="86"/>
      <c r="B1138" s="92"/>
      <c r="C1138" s="86"/>
      <c r="D1138" s="86"/>
      <c r="F1138" s="93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8"/>
      <c r="V1138" s="8"/>
    </row>
    <row r="1139" spans="1:22">
      <c r="A1139" s="86"/>
      <c r="B1139" s="92"/>
      <c r="C1139" s="86"/>
      <c r="D1139" s="86"/>
      <c r="F1139" s="93"/>
      <c r="G1139" s="8"/>
      <c r="H1139" s="8"/>
      <c r="I1139" s="8"/>
      <c r="J1139" s="8"/>
      <c r="K1139" s="8"/>
      <c r="L1139" s="8"/>
      <c r="M1139" s="8"/>
      <c r="N1139" s="8"/>
      <c r="O1139" s="8"/>
      <c r="P1139" s="8"/>
      <c r="Q1139" s="8"/>
      <c r="R1139" s="8"/>
      <c r="S1139" s="8"/>
      <c r="T1139" s="8"/>
      <c r="U1139" s="8"/>
      <c r="V1139" s="8"/>
    </row>
    <row r="1140" spans="1:22">
      <c r="A1140" s="86"/>
      <c r="B1140" s="92"/>
      <c r="C1140" s="86"/>
      <c r="D1140" s="86"/>
      <c r="F1140" s="93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</row>
    <row r="1141" spans="1:22">
      <c r="A1141" s="86"/>
      <c r="B1141" s="92"/>
      <c r="C1141" s="86"/>
      <c r="D1141" s="86"/>
      <c r="F1141" s="93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</row>
    <row r="1142" spans="1:22">
      <c r="A1142" s="86"/>
      <c r="B1142" s="92"/>
      <c r="C1142" s="86"/>
      <c r="D1142" s="86"/>
      <c r="F1142" s="93"/>
      <c r="G1142" s="8"/>
      <c r="H1142" s="8"/>
      <c r="I1142" s="8"/>
      <c r="J1142" s="8"/>
      <c r="K1142" s="8"/>
      <c r="L1142" s="8"/>
      <c r="M1142" s="8"/>
      <c r="N1142" s="8"/>
      <c r="O1142" s="8"/>
      <c r="P1142" s="8"/>
      <c r="Q1142" s="8"/>
      <c r="R1142" s="8"/>
      <c r="S1142" s="8"/>
      <c r="T1142" s="8"/>
      <c r="U1142" s="8"/>
      <c r="V1142" s="8"/>
    </row>
    <row r="1143" spans="1:22">
      <c r="A1143" s="86"/>
      <c r="B1143" s="92"/>
      <c r="C1143" s="86"/>
      <c r="D1143" s="86"/>
      <c r="F1143" s="93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</row>
    <row r="1144" spans="1:22">
      <c r="A1144" s="86"/>
      <c r="B1144" s="92"/>
      <c r="C1144" s="86"/>
      <c r="D1144" s="86"/>
      <c r="F1144" s="93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8"/>
      <c r="V1144" s="8"/>
    </row>
    <row r="1145" spans="1:22">
      <c r="A1145" s="86"/>
      <c r="B1145" s="92"/>
      <c r="C1145" s="86"/>
      <c r="D1145" s="86"/>
      <c r="F1145" s="93"/>
      <c r="G1145" s="8"/>
      <c r="H1145" s="8"/>
      <c r="I1145" s="8"/>
      <c r="J1145" s="8"/>
      <c r="K1145" s="8"/>
      <c r="L1145" s="8"/>
      <c r="M1145" s="8"/>
      <c r="N1145" s="8"/>
      <c r="O1145" s="8"/>
      <c r="P1145" s="8"/>
      <c r="Q1145" s="8"/>
      <c r="R1145" s="8"/>
      <c r="S1145" s="8"/>
      <c r="T1145" s="8"/>
      <c r="U1145" s="8"/>
      <c r="V1145" s="8"/>
    </row>
    <row r="1146" spans="1:22">
      <c r="A1146" s="86"/>
      <c r="B1146" s="92"/>
      <c r="C1146" s="86"/>
      <c r="D1146" s="86"/>
      <c r="F1146" s="93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</row>
    <row r="1147" spans="1:22">
      <c r="A1147" s="86"/>
      <c r="B1147" s="92"/>
      <c r="C1147" s="86"/>
      <c r="D1147" s="86"/>
      <c r="F1147" s="93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8"/>
      <c r="V1147" s="8"/>
    </row>
    <row r="1148" spans="1:22">
      <c r="A1148" s="86"/>
      <c r="B1148" s="92"/>
      <c r="C1148" s="86"/>
      <c r="D1148" s="86"/>
      <c r="F1148" s="93"/>
      <c r="G1148" s="8"/>
      <c r="H1148" s="8"/>
      <c r="I1148" s="8"/>
      <c r="J1148" s="8"/>
      <c r="K1148" s="8"/>
      <c r="L1148" s="8"/>
      <c r="M1148" s="8"/>
      <c r="N1148" s="8"/>
      <c r="O1148" s="8"/>
      <c r="P1148" s="8"/>
      <c r="Q1148" s="8"/>
      <c r="R1148" s="8"/>
      <c r="S1148" s="8"/>
      <c r="T1148" s="8"/>
      <c r="U1148" s="8"/>
      <c r="V1148" s="8"/>
    </row>
    <row r="1149" spans="1:22">
      <c r="A1149" s="86"/>
      <c r="B1149" s="92"/>
      <c r="C1149" s="86"/>
      <c r="D1149" s="86"/>
      <c r="F1149" s="93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</row>
    <row r="1150" spans="1:22">
      <c r="A1150" s="86"/>
      <c r="B1150" s="92"/>
      <c r="C1150" s="86"/>
      <c r="D1150" s="86"/>
      <c r="F1150" s="93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8"/>
      <c r="V1150" s="8"/>
    </row>
    <row r="1151" spans="1:22">
      <c r="A1151" s="86"/>
      <c r="B1151" s="92"/>
      <c r="C1151" s="86"/>
      <c r="D1151" s="86"/>
      <c r="F1151" s="93"/>
      <c r="G1151" s="8"/>
      <c r="H1151" s="8"/>
      <c r="I1151" s="8"/>
      <c r="J1151" s="8"/>
      <c r="K1151" s="8"/>
      <c r="L1151" s="8"/>
      <c r="M1151" s="8"/>
      <c r="N1151" s="8"/>
      <c r="O1151" s="8"/>
      <c r="P1151" s="8"/>
      <c r="Q1151" s="8"/>
      <c r="R1151" s="8"/>
      <c r="S1151" s="8"/>
      <c r="T1151" s="8"/>
      <c r="U1151" s="8"/>
      <c r="V1151" s="8"/>
    </row>
    <row r="1152" spans="1:22">
      <c r="A1152" s="86"/>
      <c r="B1152" s="92"/>
      <c r="C1152" s="86"/>
      <c r="D1152" s="86"/>
      <c r="F1152" s="93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</row>
    <row r="1153" spans="1:22">
      <c r="A1153" s="86"/>
      <c r="B1153" s="92"/>
      <c r="C1153" s="86"/>
      <c r="D1153" s="86"/>
      <c r="F1153" s="93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8"/>
      <c r="V1153" s="8"/>
    </row>
    <row r="1154" spans="1:22">
      <c r="A1154" s="86"/>
      <c r="B1154" s="92"/>
      <c r="C1154" s="86"/>
      <c r="D1154" s="86"/>
      <c r="F1154" s="93"/>
      <c r="G1154" s="8"/>
      <c r="H1154" s="8"/>
      <c r="I1154" s="8"/>
      <c r="J1154" s="8"/>
      <c r="K1154" s="8"/>
      <c r="L1154" s="8"/>
      <c r="M1154" s="8"/>
      <c r="N1154" s="8"/>
      <c r="O1154" s="8"/>
      <c r="P1154" s="8"/>
      <c r="Q1154" s="8"/>
      <c r="R1154" s="8"/>
      <c r="S1154" s="8"/>
      <c r="T1154" s="8"/>
      <c r="U1154" s="8"/>
      <c r="V1154" s="8"/>
    </row>
    <row r="1155" spans="1:22">
      <c r="A1155" s="86"/>
      <c r="B1155" s="92"/>
      <c r="C1155" s="86"/>
      <c r="D1155" s="86"/>
      <c r="F1155" s="93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</row>
    <row r="1156" spans="1:22">
      <c r="A1156" s="86"/>
      <c r="B1156" s="92"/>
      <c r="C1156" s="86"/>
      <c r="D1156" s="86"/>
      <c r="F1156" s="93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</row>
    <row r="1157" spans="1:22">
      <c r="A1157" s="86"/>
      <c r="B1157" s="92"/>
      <c r="C1157" s="86"/>
      <c r="D1157" s="86"/>
      <c r="F1157" s="93"/>
      <c r="G1157" s="8"/>
      <c r="H1157" s="8"/>
      <c r="I1157" s="8"/>
      <c r="J1157" s="8"/>
      <c r="K1157" s="8"/>
      <c r="L1157" s="8"/>
      <c r="M1157" s="8"/>
      <c r="N1157" s="8"/>
      <c r="O1157" s="8"/>
      <c r="P1157" s="8"/>
      <c r="Q1157" s="8"/>
      <c r="R1157" s="8"/>
      <c r="S1157" s="8"/>
      <c r="T1157" s="8"/>
      <c r="U1157" s="8"/>
      <c r="V1157" s="8"/>
    </row>
    <row r="1158" spans="1:22">
      <c r="A1158" s="86"/>
      <c r="B1158" s="92"/>
      <c r="C1158" s="86"/>
      <c r="D1158" s="86"/>
      <c r="F1158" s="93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</row>
    <row r="1159" spans="1:22">
      <c r="A1159" s="86"/>
      <c r="B1159" s="92"/>
      <c r="C1159" s="86"/>
      <c r="D1159" s="86"/>
      <c r="F1159" s="93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</row>
    <row r="1160" spans="1:22">
      <c r="A1160" s="86"/>
      <c r="B1160" s="92"/>
      <c r="C1160" s="86"/>
      <c r="D1160" s="86"/>
      <c r="F1160" s="93"/>
      <c r="G1160" s="8"/>
      <c r="H1160" s="8"/>
      <c r="I1160" s="8"/>
      <c r="J1160" s="8"/>
      <c r="K1160" s="8"/>
      <c r="L1160" s="8"/>
      <c r="M1160" s="8"/>
      <c r="N1160" s="8"/>
      <c r="O1160" s="8"/>
      <c r="P1160" s="8"/>
      <c r="Q1160" s="8"/>
      <c r="R1160" s="8"/>
      <c r="S1160" s="8"/>
      <c r="T1160" s="8"/>
      <c r="U1160" s="8"/>
      <c r="V1160" s="8"/>
    </row>
    <row r="1161" spans="1:22">
      <c r="A1161" s="86"/>
      <c r="B1161" s="92"/>
      <c r="C1161" s="86"/>
      <c r="D1161" s="86"/>
      <c r="F1161" s="93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</row>
    <row r="1162" spans="1:22">
      <c r="A1162" s="86"/>
      <c r="B1162" s="92"/>
      <c r="C1162" s="86"/>
      <c r="D1162" s="86"/>
      <c r="F1162" s="93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</row>
    <row r="1163" spans="1:22">
      <c r="A1163" s="86"/>
      <c r="B1163" s="92"/>
      <c r="C1163" s="86"/>
      <c r="D1163" s="86"/>
      <c r="F1163" s="93"/>
      <c r="G1163" s="8"/>
      <c r="H1163" s="8"/>
      <c r="I1163" s="8"/>
      <c r="J1163" s="8"/>
      <c r="K1163" s="8"/>
      <c r="L1163" s="8"/>
      <c r="M1163" s="8"/>
      <c r="N1163" s="8"/>
      <c r="O1163" s="8"/>
      <c r="P1163" s="8"/>
      <c r="Q1163" s="8"/>
      <c r="R1163" s="8"/>
      <c r="S1163" s="8"/>
      <c r="T1163" s="8"/>
      <c r="U1163" s="8"/>
      <c r="V1163" s="8"/>
    </row>
    <row r="1164" spans="1:22">
      <c r="A1164" s="86"/>
      <c r="B1164" s="92"/>
      <c r="C1164" s="86"/>
      <c r="D1164" s="86"/>
      <c r="F1164" s="93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</row>
    <row r="1165" spans="1:22">
      <c r="A1165" s="86"/>
      <c r="B1165" s="92"/>
      <c r="C1165" s="86"/>
      <c r="D1165" s="86"/>
      <c r="F1165" s="93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</row>
    <row r="1166" spans="1:22">
      <c r="A1166" s="86"/>
      <c r="B1166" s="92"/>
      <c r="C1166" s="86"/>
      <c r="D1166" s="86"/>
      <c r="F1166" s="93"/>
      <c r="G1166" s="8"/>
      <c r="H1166" s="8"/>
      <c r="I1166" s="8"/>
      <c r="J1166" s="8"/>
      <c r="K1166" s="8"/>
      <c r="L1166" s="8"/>
      <c r="M1166" s="8"/>
      <c r="N1166" s="8"/>
      <c r="O1166" s="8"/>
      <c r="P1166" s="8"/>
      <c r="Q1166" s="8"/>
      <c r="R1166" s="8"/>
      <c r="S1166" s="8"/>
      <c r="T1166" s="8"/>
      <c r="U1166" s="8"/>
      <c r="V1166" s="8"/>
    </row>
    <row r="1167" spans="1:22">
      <c r="A1167" s="86"/>
      <c r="B1167" s="92"/>
      <c r="C1167" s="86"/>
      <c r="D1167" s="86"/>
      <c r="F1167" s="93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</row>
    <row r="1168" spans="1:22">
      <c r="A1168" s="86"/>
      <c r="B1168" s="92"/>
      <c r="C1168" s="86"/>
      <c r="D1168" s="86"/>
      <c r="F1168" s="93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</row>
    <row r="1169" spans="1:22">
      <c r="A1169" s="86"/>
      <c r="B1169" s="92"/>
      <c r="C1169" s="86"/>
      <c r="D1169" s="86"/>
      <c r="F1169" s="93"/>
      <c r="G1169" s="8"/>
      <c r="H1169" s="8"/>
      <c r="I1169" s="8"/>
      <c r="J1169" s="8"/>
      <c r="K1169" s="8"/>
      <c r="L1169" s="8"/>
      <c r="M1169" s="8"/>
      <c r="N1169" s="8"/>
      <c r="O1169" s="8"/>
      <c r="P1169" s="8"/>
      <c r="Q1169" s="8"/>
      <c r="R1169" s="8"/>
      <c r="S1169" s="8"/>
      <c r="T1169" s="8"/>
      <c r="U1169" s="8"/>
      <c r="V1169" s="8"/>
    </row>
    <row r="1170" spans="1:22">
      <c r="A1170" s="86"/>
      <c r="B1170" s="92"/>
      <c r="C1170" s="86"/>
      <c r="D1170" s="86"/>
      <c r="F1170" s="93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</row>
    <row r="1171" spans="1:22">
      <c r="A1171" s="86"/>
      <c r="B1171" s="92"/>
      <c r="C1171" s="86"/>
      <c r="D1171" s="86"/>
      <c r="F1171" s="93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</row>
    <row r="1172" spans="1:22">
      <c r="A1172" s="86"/>
      <c r="B1172" s="92"/>
      <c r="C1172" s="86"/>
      <c r="D1172" s="86"/>
      <c r="F1172" s="93"/>
      <c r="G1172" s="8"/>
      <c r="H1172" s="8"/>
      <c r="I1172" s="8"/>
      <c r="J1172" s="8"/>
      <c r="K1172" s="8"/>
      <c r="L1172" s="8"/>
      <c r="M1172" s="8"/>
      <c r="N1172" s="8"/>
      <c r="O1172" s="8"/>
      <c r="P1172" s="8"/>
      <c r="Q1172" s="8"/>
      <c r="R1172" s="8"/>
      <c r="S1172" s="8"/>
      <c r="T1172" s="8"/>
      <c r="U1172" s="8"/>
      <c r="V1172" s="8"/>
    </row>
    <row r="1173" spans="1:22">
      <c r="A1173" s="86"/>
      <c r="B1173" s="92"/>
      <c r="C1173" s="86"/>
      <c r="D1173" s="86"/>
      <c r="F1173" s="93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</row>
    <row r="1174" spans="1:22">
      <c r="A1174" s="86"/>
      <c r="B1174" s="92"/>
      <c r="C1174" s="86"/>
      <c r="D1174" s="86"/>
      <c r="F1174" s="93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8"/>
      <c r="V1174" s="8"/>
    </row>
    <row r="1175" spans="1:22">
      <c r="A1175" s="86"/>
      <c r="B1175" s="92"/>
      <c r="C1175" s="86"/>
      <c r="D1175" s="86"/>
      <c r="F1175" s="93"/>
      <c r="G1175" s="8"/>
      <c r="H1175" s="8"/>
      <c r="I1175" s="8"/>
      <c r="J1175" s="8"/>
      <c r="K1175" s="8"/>
      <c r="L1175" s="8"/>
      <c r="M1175" s="8"/>
      <c r="N1175" s="8"/>
      <c r="O1175" s="8"/>
      <c r="P1175" s="8"/>
      <c r="Q1175" s="8"/>
      <c r="R1175" s="8"/>
      <c r="S1175" s="8"/>
      <c r="T1175" s="8"/>
      <c r="U1175" s="8"/>
      <c r="V1175" s="8"/>
    </row>
    <row r="1176" spans="1:22">
      <c r="A1176" s="86"/>
      <c r="B1176" s="92"/>
      <c r="C1176" s="86"/>
      <c r="D1176" s="86"/>
      <c r="F1176" s="93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</row>
    <row r="1177" spans="1:22">
      <c r="A1177" s="86"/>
      <c r="B1177" s="92"/>
      <c r="C1177" s="86"/>
      <c r="D1177" s="86"/>
      <c r="F1177" s="93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  <c r="U1177" s="8"/>
      <c r="V1177" s="8"/>
    </row>
    <row r="1178" spans="1:22">
      <c r="A1178" s="86"/>
      <c r="B1178" s="92"/>
      <c r="C1178" s="86"/>
      <c r="D1178" s="86"/>
      <c r="F1178" s="93"/>
      <c r="G1178" s="8"/>
      <c r="H1178" s="8"/>
      <c r="I1178" s="8"/>
      <c r="J1178" s="8"/>
      <c r="K1178" s="8"/>
      <c r="L1178" s="8"/>
      <c r="M1178" s="8"/>
      <c r="N1178" s="8"/>
      <c r="O1178" s="8"/>
      <c r="P1178" s="8"/>
      <c r="Q1178" s="8"/>
      <c r="R1178" s="8"/>
      <c r="S1178" s="8"/>
      <c r="T1178" s="8"/>
      <c r="U1178" s="8"/>
      <c r="V1178" s="8"/>
    </row>
    <row r="1179" spans="1:22">
      <c r="A1179" s="86"/>
      <c r="B1179" s="92"/>
      <c r="C1179" s="86"/>
      <c r="D1179" s="86"/>
      <c r="F1179" s="93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</row>
    <row r="1180" spans="1:22">
      <c r="A1180" s="86"/>
      <c r="B1180" s="92"/>
      <c r="C1180" s="86"/>
      <c r="D1180" s="86"/>
      <c r="F1180" s="93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8"/>
      <c r="V1180" s="8"/>
    </row>
    <row r="1181" spans="1:22">
      <c r="A1181" s="86"/>
      <c r="B1181" s="92"/>
      <c r="C1181" s="86"/>
      <c r="D1181" s="86"/>
      <c r="F1181" s="93"/>
      <c r="G1181" s="8"/>
      <c r="H1181" s="8"/>
      <c r="I1181" s="8"/>
      <c r="J1181" s="8"/>
      <c r="K1181" s="8"/>
      <c r="L1181" s="8"/>
      <c r="M1181" s="8"/>
      <c r="N1181" s="8"/>
      <c r="O1181" s="8"/>
      <c r="P1181" s="8"/>
      <c r="Q1181" s="8"/>
      <c r="R1181" s="8"/>
      <c r="S1181" s="8"/>
      <c r="T1181" s="8"/>
      <c r="U1181" s="8"/>
      <c r="V1181" s="8"/>
    </row>
    <row r="1182" spans="1:22">
      <c r="A1182" s="86"/>
      <c r="B1182" s="92"/>
      <c r="C1182" s="86"/>
      <c r="D1182" s="86"/>
      <c r="F1182" s="93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</row>
    <row r="1183" spans="1:22">
      <c r="A1183" s="86"/>
      <c r="B1183" s="92"/>
      <c r="C1183" s="86"/>
      <c r="D1183" s="86"/>
      <c r="F1183" s="93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8"/>
      <c r="V1183" s="8"/>
    </row>
    <row r="1184" spans="1:22">
      <c r="A1184" s="86"/>
      <c r="B1184" s="92"/>
      <c r="C1184" s="86"/>
      <c r="D1184" s="86"/>
      <c r="F1184" s="93"/>
      <c r="G1184" s="8"/>
      <c r="H1184" s="8"/>
      <c r="I1184" s="8"/>
      <c r="J1184" s="8"/>
      <c r="K1184" s="8"/>
      <c r="L1184" s="8"/>
      <c r="M1184" s="8"/>
      <c r="N1184" s="8"/>
      <c r="O1184" s="8"/>
      <c r="P1184" s="8"/>
      <c r="Q1184" s="8"/>
      <c r="R1184" s="8"/>
      <c r="S1184" s="8"/>
      <c r="T1184" s="8"/>
      <c r="U1184" s="8"/>
      <c r="V1184" s="8"/>
    </row>
    <row r="1185" spans="1:22">
      <c r="A1185" s="86"/>
      <c r="B1185" s="92"/>
      <c r="C1185" s="86"/>
      <c r="D1185" s="86"/>
      <c r="F1185" s="93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</row>
    <row r="1186" spans="1:22">
      <c r="A1186" s="86"/>
      <c r="B1186" s="92"/>
      <c r="C1186" s="86"/>
      <c r="D1186" s="86"/>
      <c r="F1186" s="93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</row>
    <row r="1187" spans="1:22">
      <c r="A1187" s="86"/>
      <c r="B1187" s="92"/>
      <c r="C1187" s="86"/>
      <c r="D1187" s="86"/>
      <c r="F1187" s="93"/>
      <c r="G1187" s="8"/>
      <c r="H1187" s="8"/>
      <c r="I1187" s="8"/>
      <c r="J1187" s="8"/>
      <c r="K1187" s="8"/>
      <c r="L1187" s="8"/>
      <c r="M1187" s="8"/>
      <c r="N1187" s="8"/>
      <c r="O1187" s="8"/>
      <c r="P1187" s="8"/>
      <c r="Q1187" s="8"/>
      <c r="R1187" s="8"/>
      <c r="S1187" s="8"/>
      <c r="T1187" s="8"/>
      <c r="U1187" s="8"/>
      <c r="V1187" s="8"/>
    </row>
    <row r="1188" spans="1:22">
      <c r="A1188" s="86"/>
      <c r="B1188" s="92"/>
      <c r="C1188" s="86"/>
      <c r="D1188" s="86"/>
      <c r="F1188" s="93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</row>
    <row r="1189" spans="1:22">
      <c r="A1189" s="86"/>
      <c r="B1189" s="92"/>
      <c r="C1189" s="86"/>
      <c r="D1189" s="86"/>
      <c r="F1189" s="93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8"/>
      <c r="V1189" s="8"/>
    </row>
    <row r="1190" spans="1:22">
      <c r="A1190" s="86"/>
      <c r="B1190" s="92"/>
      <c r="C1190" s="86"/>
      <c r="D1190" s="86"/>
      <c r="F1190" s="93"/>
      <c r="G1190" s="8"/>
      <c r="H1190" s="8"/>
      <c r="I1190" s="8"/>
      <c r="J1190" s="8"/>
      <c r="K1190" s="8"/>
      <c r="L1190" s="8"/>
      <c r="M1190" s="8"/>
      <c r="N1190" s="8"/>
      <c r="O1190" s="8"/>
      <c r="P1190" s="8"/>
      <c r="Q1190" s="8"/>
      <c r="R1190" s="8"/>
      <c r="S1190" s="8"/>
      <c r="T1190" s="8"/>
      <c r="U1190" s="8"/>
      <c r="V1190" s="8"/>
    </row>
    <row r="1191" spans="1:22">
      <c r="A1191" s="86"/>
      <c r="B1191" s="92"/>
      <c r="C1191" s="86"/>
      <c r="D1191" s="86"/>
      <c r="F1191" s="93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</row>
    <row r="1192" spans="1:22">
      <c r="A1192" s="86"/>
      <c r="B1192" s="92"/>
      <c r="C1192" s="86"/>
      <c r="D1192" s="86"/>
      <c r="F1192" s="93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8"/>
      <c r="V1192" s="8"/>
    </row>
    <row r="1193" spans="1:22">
      <c r="A1193" s="86"/>
      <c r="B1193" s="92"/>
      <c r="C1193" s="86"/>
      <c r="D1193" s="86"/>
      <c r="F1193" s="93"/>
      <c r="G1193" s="8"/>
      <c r="H1193" s="8"/>
      <c r="I1193" s="8"/>
      <c r="J1193" s="8"/>
      <c r="K1193" s="8"/>
      <c r="L1193" s="8"/>
      <c r="M1193" s="8"/>
      <c r="N1193" s="8"/>
      <c r="O1193" s="8"/>
      <c r="P1193" s="8"/>
      <c r="Q1193" s="8"/>
      <c r="R1193" s="8"/>
      <c r="S1193" s="8"/>
      <c r="T1193" s="8"/>
      <c r="U1193" s="8"/>
      <c r="V1193" s="8"/>
    </row>
    <row r="1194" spans="1:22">
      <c r="A1194" s="86"/>
      <c r="B1194" s="92"/>
      <c r="C1194" s="86"/>
      <c r="D1194" s="86"/>
      <c r="F1194" s="93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</row>
    <row r="1195" spans="1:22">
      <c r="A1195" s="86"/>
      <c r="B1195" s="92"/>
      <c r="C1195" s="86"/>
      <c r="D1195" s="86"/>
      <c r="F1195" s="93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</row>
    <row r="1196" spans="1:22">
      <c r="A1196" s="86"/>
      <c r="B1196" s="92"/>
      <c r="C1196" s="86"/>
      <c r="D1196" s="86"/>
      <c r="F1196" s="93"/>
      <c r="G1196" s="8"/>
      <c r="H1196" s="8"/>
      <c r="I1196" s="8"/>
      <c r="J1196" s="8"/>
      <c r="K1196" s="8"/>
      <c r="L1196" s="8"/>
      <c r="M1196" s="8"/>
      <c r="N1196" s="8"/>
      <c r="O1196" s="8"/>
      <c r="P1196" s="8"/>
      <c r="Q1196" s="8"/>
      <c r="R1196" s="8"/>
      <c r="S1196" s="8"/>
      <c r="T1196" s="8"/>
      <c r="U1196" s="8"/>
      <c r="V1196" s="8"/>
    </row>
    <row r="1197" spans="1:22">
      <c r="A1197" s="86"/>
      <c r="B1197" s="92"/>
      <c r="C1197" s="86"/>
      <c r="D1197" s="86"/>
      <c r="F1197" s="93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</row>
    <row r="1198" spans="1:22">
      <c r="A1198" s="86"/>
      <c r="B1198" s="92"/>
      <c r="C1198" s="86"/>
      <c r="D1198" s="86"/>
      <c r="F1198" s="93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</row>
    <row r="1199" spans="1:22">
      <c r="A1199" s="86"/>
      <c r="B1199" s="92"/>
      <c r="C1199" s="86"/>
      <c r="D1199" s="86"/>
      <c r="F1199" s="93"/>
      <c r="G1199" s="8"/>
      <c r="H1199" s="8"/>
      <c r="I1199" s="8"/>
      <c r="J1199" s="8"/>
      <c r="K1199" s="8"/>
      <c r="L1199" s="8"/>
      <c r="M1199" s="8"/>
      <c r="N1199" s="8"/>
      <c r="O1199" s="8"/>
      <c r="P1199" s="8"/>
      <c r="Q1199" s="8"/>
      <c r="R1199" s="8"/>
      <c r="S1199" s="8"/>
      <c r="T1199" s="8"/>
      <c r="U1199" s="8"/>
      <c r="V1199" s="8"/>
    </row>
    <row r="1200" spans="1:22">
      <c r="A1200" s="86"/>
      <c r="B1200" s="92"/>
      <c r="C1200" s="86"/>
      <c r="D1200" s="86"/>
      <c r="F1200" s="93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</row>
    <row r="1201" spans="1:22">
      <c r="A1201" s="86"/>
      <c r="B1201" s="92"/>
      <c r="C1201" s="86"/>
      <c r="D1201" s="86"/>
      <c r="F1201" s="93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8"/>
      <c r="V1201" s="8"/>
    </row>
    <row r="1202" spans="1:22">
      <c r="A1202" s="86"/>
      <c r="B1202" s="92"/>
      <c r="C1202" s="86"/>
      <c r="D1202" s="86"/>
      <c r="F1202" s="93"/>
      <c r="G1202" s="8"/>
      <c r="H1202" s="8"/>
      <c r="I1202" s="8"/>
      <c r="J1202" s="8"/>
      <c r="K1202" s="8"/>
      <c r="L1202" s="8"/>
      <c r="M1202" s="8"/>
      <c r="N1202" s="8"/>
      <c r="O1202" s="8"/>
      <c r="P1202" s="8"/>
      <c r="Q1202" s="8"/>
      <c r="R1202" s="8"/>
      <c r="S1202" s="8"/>
      <c r="T1202" s="8"/>
      <c r="U1202" s="8"/>
      <c r="V1202" s="8"/>
    </row>
    <row r="1203" spans="1:22">
      <c r="A1203" s="86"/>
      <c r="B1203" s="92"/>
      <c r="C1203" s="86"/>
      <c r="D1203" s="86"/>
      <c r="F1203" s="93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</row>
    <row r="1204" spans="1:22">
      <c r="A1204" s="86"/>
      <c r="B1204" s="92"/>
      <c r="C1204" s="86"/>
      <c r="D1204" s="86"/>
      <c r="F1204" s="93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</row>
    <row r="1205" spans="1:22">
      <c r="A1205" s="86"/>
      <c r="B1205" s="92"/>
      <c r="C1205" s="86"/>
      <c r="D1205" s="86"/>
      <c r="F1205" s="93"/>
      <c r="G1205" s="8"/>
      <c r="H1205" s="8"/>
      <c r="I1205" s="8"/>
      <c r="J1205" s="8"/>
      <c r="K1205" s="8"/>
      <c r="L1205" s="8"/>
      <c r="M1205" s="8"/>
      <c r="N1205" s="8"/>
      <c r="O1205" s="8"/>
      <c r="P1205" s="8"/>
      <c r="Q1205" s="8"/>
      <c r="R1205" s="8"/>
      <c r="S1205" s="8"/>
      <c r="T1205" s="8"/>
      <c r="U1205" s="8"/>
      <c r="V1205" s="8"/>
    </row>
    <row r="1206" spans="1:22">
      <c r="A1206" s="86"/>
      <c r="B1206" s="92"/>
      <c r="C1206" s="86"/>
      <c r="D1206" s="86"/>
      <c r="F1206" s="93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</row>
    <row r="1207" spans="1:22">
      <c r="A1207" s="86"/>
      <c r="B1207" s="92"/>
      <c r="C1207" s="86"/>
      <c r="D1207" s="86"/>
      <c r="F1207" s="93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8"/>
      <c r="V1207" s="8"/>
    </row>
    <row r="1208" spans="1:22">
      <c r="A1208" s="86"/>
      <c r="B1208" s="92"/>
      <c r="C1208" s="86"/>
      <c r="D1208" s="86"/>
      <c r="F1208" s="93"/>
      <c r="G1208" s="8"/>
      <c r="H1208" s="8"/>
      <c r="I1208" s="8"/>
      <c r="J1208" s="8"/>
      <c r="K1208" s="8"/>
      <c r="L1208" s="8"/>
      <c r="M1208" s="8"/>
      <c r="N1208" s="8"/>
      <c r="O1208" s="8"/>
      <c r="P1208" s="8"/>
      <c r="Q1208" s="8"/>
      <c r="R1208" s="8"/>
      <c r="S1208" s="8"/>
      <c r="T1208" s="8"/>
      <c r="U1208" s="8"/>
      <c r="V1208" s="8"/>
    </row>
    <row r="1209" spans="1:22">
      <c r="A1209" s="86"/>
      <c r="B1209" s="92"/>
      <c r="C1209" s="86"/>
      <c r="D1209" s="86"/>
      <c r="F1209" s="93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</row>
    <row r="1210" spans="1:22">
      <c r="A1210" s="86"/>
      <c r="B1210" s="92"/>
      <c r="C1210" s="86"/>
      <c r="D1210" s="86"/>
      <c r="F1210" s="93"/>
      <c r="G1210" s="8"/>
      <c r="H1210" s="8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8"/>
      <c r="V1210" s="8"/>
    </row>
    <row r="1211" spans="1:22">
      <c r="A1211" s="86"/>
      <c r="B1211" s="92"/>
      <c r="C1211" s="86"/>
      <c r="D1211" s="86"/>
      <c r="F1211" s="93"/>
      <c r="G1211" s="8"/>
      <c r="H1211" s="8"/>
      <c r="I1211" s="8"/>
      <c r="J1211" s="8"/>
      <c r="K1211" s="8"/>
      <c r="L1211" s="8"/>
      <c r="M1211" s="8"/>
      <c r="N1211" s="8"/>
      <c r="O1211" s="8"/>
      <c r="P1211" s="8"/>
      <c r="Q1211" s="8"/>
      <c r="R1211" s="8"/>
      <c r="S1211" s="8"/>
      <c r="T1211" s="8"/>
      <c r="U1211" s="8"/>
      <c r="V1211" s="8"/>
    </row>
    <row r="1212" spans="1:22">
      <c r="A1212" s="86"/>
      <c r="B1212" s="92"/>
      <c r="C1212" s="86"/>
      <c r="D1212" s="86"/>
      <c r="F1212" s="93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</row>
    <row r="1213" spans="1:22">
      <c r="A1213" s="86"/>
      <c r="B1213" s="92"/>
      <c r="C1213" s="86"/>
      <c r="D1213" s="86"/>
      <c r="F1213" s="93"/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8"/>
      <c r="V1213" s="8"/>
    </row>
    <row r="1214" spans="1:22">
      <c r="A1214" s="86"/>
      <c r="B1214" s="92"/>
      <c r="C1214" s="86"/>
      <c r="D1214" s="86"/>
      <c r="F1214" s="93"/>
      <c r="G1214" s="8"/>
      <c r="H1214" s="8"/>
      <c r="I1214" s="8"/>
      <c r="J1214" s="8"/>
      <c r="K1214" s="8"/>
      <c r="L1214" s="8"/>
      <c r="M1214" s="8"/>
      <c r="N1214" s="8"/>
      <c r="O1214" s="8"/>
      <c r="P1214" s="8"/>
      <c r="Q1214" s="8"/>
      <c r="R1214" s="8"/>
      <c r="S1214" s="8"/>
      <c r="T1214" s="8"/>
      <c r="U1214" s="8"/>
      <c r="V1214" s="8"/>
    </row>
    <row r="1215" spans="1:22">
      <c r="A1215" s="86"/>
      <c r="B1215" s="92"/>
      <c r="C1215" s="86"/>
      <c r="D1215" s="86"/>
      <c r="F1215" s="93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</row>
    <row r="1216" spans="1:22">
      <c r="A1216" s="86"/>
      <c r="B1216" s="92"/>
      <c r="C1216" s="86"/>
      <c r="D1216" s="86"/>
      <c r="F1216" s="93"/>
      <c r="G1216" s="8"/>
      <c r="H1216" s="8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8"/>
      <c r="V1216" s="8"/>
    </row>
    <row r="1217" spans="1:22">
      <c r="A1217" s="86"/>
      <c r="B1217" s="92"/>
      <c r="C1217" s="86"/>
      <c r="D1217" s="86"/>
      <c r="F1217" s="93"/>
      <c r="G1217" s="8"/>
      <c r="H1217" s="8"/>
      <c r="I1217" s="8"/>
      <c r="J1217" s="8"/>
      <c r="K1217" s="8"/>
      <c r="L1217" s="8"/>
      <c r="M1217" s="8"/>
      <c r="N1217" s="8"/>
      <c r="O1217" s="8"/>
      <c r="P1217" s="8"/>
      <c r="Q1217" s="8"/>
      <c r="R1217" s="8"/>
      <c r="S1217" s="8"/>
      <c r="T1217" s="8"/>
      <c r="U1217" s="8"/>
      <c r="V1217" s="8"/>
    </row>
    <row r="1218" spans="1:22">
      <c r="A1218" s="86"/>
      <c r="B1218" s="92"/>
      <c r="C1218" s="86"/>
      <c r="D1218" s="86"/>
      <c r="F1218" s="93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</row>
    <row r="1219" spans="1:22">
      <c r="A1219" s="86"/>
      <c r="B1219" s="92"/>
      <c r="C1219" s="86"/>
      <c r="D1219" s="86"/>
      <c r="F1219" s="93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</row>
    <row r="1220" spans="1:22">
      <c r="A1220" s="86"/>
      <c r="B1220" s="92"/>
      <c r="C1220" s="86"/>
      <c r="D1220" s="86"/>
      <c r="F1220" s="93"/>
      <c r="G1220" s="8"/>
      <c r="H1220" s="8"/>
      <c r="I1220" s="8"/>
      <c r="J1220" s="8"/>
      <c r="K1220" s="8"/>
      <c r="L1220" s="8"/>
      <c r="M1220" s="8"/>
      <c r="N1220" s="8"/>
      <c r="O1220" s="8"/>
      <c r="P1220" s="8"/>
      <c r="Q1220" s="8"/>
      <c r="R1220" s="8"/>
      <c r="S1220" s="8"/>
      <c r="T1220" s="8"/>
      <c r="U1220" s="8"/>
      <c r="V1220" s="8"/>
    </row>
    <row r="1221" spans="1:22">
      <c r="A1221" s="86"/>
      <c r="B1221" s="92"/>
      <c r="C1221" s="86"/>
      <c r="D1221" s="86"/>
      <c r="F1221" s="93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</row>
    <row r="1222" spans="1:22">
      <c r="A1222" s="86"/>
      <c r="B1222" s="92"/>
      <c r="C1222" s="86"/>
      <c r="D1222" s="86"/>
      <c r="F1222" s="93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</row>
    <row r="1223" spans="1:22">
      <c r="A1223" s="86"/>
      <c r="B1223" s="92"/>
      <c r="C1223" s="86"/>
      <c r="D1223" s="86"/>
      <c r="F1223" s="93"/>
      <c r="G1223" s="8"/>
      <c r="H1223" s="8"/>
      <c r="I1223" s="8"/>
      <c r="J1223" s="8"/>
      <c r="K1223" s="8"/>
      <c r="L1223" s="8"/>
      <c r="M1223" s="8"/>
      <c r="N1223" s="8"/>
      <c r="O1223" s="8"/>
      <c r="P1223" s="8"/>
      <c r="Q1223" s="8"/>
      <c r="R1223" s="8"/>
      <c r="S1223" s="8"/>
      <c r="T1223" s="8"/>
      <c r="U1223" s="8"/>
      <c r="V1223" s="8"/>
    </row>
    <row r="1224" spans="1:22">
      <c r="A1224" s="86"/>
      <c r="B1224" s="92"/>
      <c r="C1224" s="86"/>
      <c r="D1224" s="86"/>
      <c r="F1224" s="93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</row>
    <row r="1225" spans="1:22">
      <c r="A1225" s="86"/>
      <c r="B1225" s="92"/>
      <c r="C1225" s="86"/>
      <c r="D1225" s="86"/>
      <c r="F1225" s="93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</row>
    <row r="1226" spans="1:22">
      <c r="A1226" s="86"/>
      <c r="B1226" s="92"/>
      <c r="C1226" s="86"/>
      <c r="D1226" s="86"/>
      <c r="F1226" s="93"/>
      <c r="G1226" s="8"/>
      <c r="H1226" s="8"/>
      <c r="I1226" s="8"/>
      <c r="J1226" s="8"/>
      <c r="K1226" s="8"/>
      <c r="L1226" s="8"/>
      <c r="M1226" s="8"/>
      <c r="N1226" s="8"/>
      <c r="O1226" s="8"/>
      <c r="P1226" s="8"/>
      <c r="Q1226" s="8"/>
      <c r="R1226" s="8"/>
      <c r="S1226" s="8"/>
      <c r="T1226" s="8"/>
      <c r="U1226" s="8"/>
      <c r="V1226" s="8"/>
    </row>
    <row r="1227" spans="1:22">
      <c r="A1227" s="86"/>
      <c r="B1227" s="92"/>
      <c r="C1227" s="86"/>
      <c r="D1227" s="86"/>
      <c r="F1227" s="93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</row>
    <row r="1228" spans="1:22">
      <c r="A1228" s="86"/>
      <c r="B1228" s="92"/>
      <c r="C1228" s="86"/>
      <c r="D1228" s="86"/>
      <c r="F1228" s="93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</row>
    <row r="1229" spans="1:22">
      <c r="A1229" s="86"/>
      <c r="B1229" s="92"/>
      <c r="C1229" s="86"/>
      <c r="D1229" s="86"/>
      <c r="F1229" s="93"/>
      <c r="G1229" s="8"/>
      <c r="H1229" s="8"/>
      <c r="I1229" s="8"/>
      <c r="J1229" s="8"/>
      <c r="K1229" s="8"/>
      <c r="L1229" s="8"/>
      <c r="M1229" s="8"/>
      <c r="N1229" s="8"/>
      <c r="O1229" s="8"/>
      <c r="P1229" s="8"/>
      <c r="Q1229" s="8"/>
      <c r="R1229" s="8"/>
      <c r="S1229" s="8"/>
      <c r="T1229" s="8"/>
      <c r="U1229" s="8"/>
      <c r="V1229" s="8"/>
    </row>
    <row r="1230" spans="1:22">
      <c r="A1230" s="86"/>
      <c r="B1230" s="92"/>
      <c r="C1230" s="86"/>
      <c r="D1230" s="86"/>
      <c r="F1230" s="93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</row>
    <row r="1231" spans="1:22">
      <c r="A1231" s="86"/>
      <c r="B1231" s="92"/>
      <c r="C1231" s="86"/>
      <c r="D1231" s="86"/>
      <c r="F1231" s="93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</row>
    <row r="1232" spans="1:22">
      <c r="A1232" s="86"/>
      <c r="B1232" s="92"/>
      <c r="C1232" s="86"/>
      <c r="D1232" s="86"/>
      <c r="F1232" s="93"/>
      <c r="G1232" s="8"/>
      <c r="H1232" s="8"/>
      <c r="I1232" s="8"/>
      <c r="J1232" s="8"/>
      <c r="K1232" s="8"/>
      <c r="L1232" s="8"/>
      <c r="M1232" s="8"/>
      <c r="N1232" s="8"/>
      <c r="O1232" s="8"/>
      <c r="P1232" s="8"/>
      <c r="Q1232" s="8"/>
      <c r="R1232" s="8"/>
      <c r="S1232" s="8"/>
      <c r="T1232" s="8"/>
      <c r="U1232" s="8"/>
      <c r="V1232" s="8"/>
    </row>
    <row r="1233" spans="1:22">
      <c r="A1233" s="86"/>
      <c r="B1233" s="92"/>
      <c r="C1233" s="86"/>
      <c r="D1233" s="86"/>
      <c r="F1233" s="93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</row>
    <row r="1234" spans="1:22">
      <c r="A1234" s="86"/>
      <c r="B1234" s="92"/>
      <c r="C1234" s="86"/>
      <c r="D1234" s="86"/>
      <c r="F1234" s="93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</row>
    <row r="1235" spans="1:22">
      <c r="A1235" s="86"/>
      <c r="B1235" s="92"/>
      <c r="C1235" s="86"/>
      <c r="D1235" s="86"/>
      <c r="F1235" s="93"/>
      <c r="G1235" s="8"/>
      <c r="H1235" s="8"/>
      <c r="I1235" s="8"/>
      <c r="J1235" s="8"/>
      <c r="K1235" s="8"/>
      <c r="L1235" s="8"/>
      <c r="M1235" s="8"/>
      <c r="N1235" s="8"/>
      <c r="O1235" s="8"/>
      <c r="P1235" s="8"/>
      <c r="Q1235" s="8"/>
      <c r="R1235" s="8"/>
      <c r="S1235" s="8"/>
      <c r="T1235" s="8"/>
      <c r="U1235" s="8"/>
      <c r="V1235" s="8"/>
    </row>
    <row r="1236" spans="1:22">
      <c r="A1236" s="86"/>
      <c r="B1236" s="92"/>
      <c r="C1236" s="86"/>
      <c r="D1236" s="86"/>
      <c r="F1236" s="93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</row>
    <row r="1237" spans="1:22">
      <c r="A1237" s="86"/>
      <c r="B1237" s="92"/>
      <c r="C1237" s="86"/>
      <c r="D1237" s="86"/>
      <c r="F1237" s="93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</row>
    <row r="1238" spans="1:22">
      <c r="A1238" s="86"/>
      <c r="B1238" s="92"/>
      <c r="C1238" s="86"/>
      <c r="D1238" s="86"/>
      <c r="F1238" s="93"/>
      <c r="G1238" s="8"/>
      <c r="H1238" s="8"/>
      <c r="I1238" s="8"/>
      <c r="J1238" s="8"/>
      <c r="K1238" s="8"/>
      <c r="L1238" s="8"/>
      <c r="M1238" s="8"/>
      <c r="N1238" s="8"/>
      <c r="O1238" s="8"/>
      <c r="P1238" s="8"/>
      <c r="Q1238" s="8"/>
      <c r="R1238" s="8"/>
      <c r="S1238" s="8"/>
      <c r="T1238" s="8"/>
      <c r="U1238" s="8"/>
      <c r="V1238" s="8"/>
    </row>
    <row r="1239" spans="1:22">
      <c r="A1239" s="86"/>
      <c r="B1239" s="92"/>
      <c r="C1239" s="86"/>
      <c r="D1239" s="86"/>
      <c r="F1239" s="93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</row>
    <row r="1240" spans="1:22">
      <c r="A1240" s="86"/>
      <c r="B1240" s="92"/>
      <c r="C1240" s="86"/>
      <c r="D1240" s="86"/>
      <c r="F1240" s="93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</row>
    <row r="1241" spans="1:22">
      <c r="A1241" s="86"/>
      <c r="B1241" s="92"/>
      <c r="C1241" s="86"/>
      <c r="D1241" s="86"/>
      <c r="F1241" s="93"/>
      <c r="G1241" s="8"/>
      <c r="H1241" s="8"/>
      <c r="I1241" s="8"/>
      <c r="J1241" s="8"/>
      <c r="K1241" s="8"/>
      <c r="L1241" s="8"/>
      <c r="M1241" s="8"/>
      <c r="N1241" s="8"/>
      <c r="O1241" s="8"/>
      <c r="P1241" s="8"/>
      <c r="Q1241" s="8"/>
      <c r="R1241" s="8"/>
      <c r="S1241" s="8"/>
      <c r="T1241" s="8"/>
      <c r="U1241" s="8"/>
      <c r="V1241" s="8"/>
    </row>
    <row r="1242" spans="1:22">
      <c r="A1242" s="86"/>
      <c r="B1242" s="92"/>
      <c r="C1242" s="86"/>
      <c r="D1242" s="86"/>
      <c r="F1242" s="93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</row>
    <row r="1243" spans="1:22">
      <c r="A1243" s="86"/>
      <c r="B1243" s="92"/>
      <c r="C1243" s="86"/>
      <c r="D1243" s="86"/>
      <c r="F1243" s="93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</row>
    <row r="1244" spans="1:22">
      <c r="A1244" s="86"/>
      <c r="B1244" s="92"/>
      <c r="C1244" s="86"/>
      <c r="D1244" s="86"/>
      <c r="F1244" s="93"/>
      <c r="G1244" s="8"/>
      <c r="H1244" s="8"/>
      <c r="I1244" s="8"/>
      <c r="J1244" s="8"/>
      <c r="K1244" s="8"/>
      <c r="L1244" s="8"/>
      <c r="M1244" s="8"/>
      <c r="N1244" s="8"/>
      <c r="O1244" s="8"/>
      <c r="P1244" s="8"/>
      <c r="Q1244" s="8"/>
      <c r="R1244" s="8"/>
      <c r="S1244" s="8"/>
      <c r="T1244" s="8"/>
      <c r="U1244" s="8"/>
      <c r="V1244" s="8"/>
    </row>
    <row r="1245" spans="1:22">
      <c r="A1245" s="86"/>
      <c r="B1245" s="92"/>
      <c r="C1245" s="86"/>
      <c r="D1245" s="86"/>
      <c r="F1245" s="93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</row>
    <row r="1246" spans="1:22">
      <c r="A1246" s="86"/>
      <c r="B1246" s="92"/>
      <c r="C1246" s="86"/>
      <c r="D1246" s="86"/>
      <c r="F1246" s="93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</row>
    <row r="1247" spans="1:22">
      <c r="A1247" s="86"/>
      <c r="B1247" s="92"/>
      <c r="C1247" s="86"/>
      <c r="D1247" s="86"/>
      <c r="F1247" s="93"/>
      <c r="G1247" s="8"/>
      <c r="H1247" s="8"/>
      <c r="I1247" s="8"/>
      <c r="J1247" s="8"/>
      <c r="K1247" s="8"/>
      <c r="L1247" s="8"/>
      <c r="M1247" s="8"/>
      <c r="N1247" s="8"/>
      <c r="O1247" s="8"/>
      <c r="P1247" s="8"/>
      <c r="Q1247" s="8"/>
      <c r="R1247" s="8"/>
      <c r="S1247" s="8"/>
      <c r="T1247" s="8"/>
      <c r="U1247" s="8"/>
      <c r="V1247" s="8"/>
    </row>
    <row r="1248" spans="1:22">
      <c r="A1248" s="86"/>
      <c r="B1248" s="92"/>
      <c r="C1248" s="86"/>
      <c r="D1248" s="86"/>
      <c r="F1248" s="93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</row>
    <row r="1249" spans="1:22">
      <c r="A1249" s="86"/>
      <c r="B1249" s="92"/>
      <c r="C1249" s="86"/>
      <c r="D1249" s="86"/>
      <c r="F1249" s="93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</row>
    <row r="1250" spans="1:22">
      <c r="A1250" s="86"/>
      <c r="B1250" s="92"/>
      <c r="C1250" s="86"/>
      <c r="D1250" s="86"/>
      <c r="F1250" s="93"/>
      <c r="G1250" s="8"/>
      <c r="H1250" s="8"/>
      <c r="I1250" s="8"/>
      <c r="J1250" s="8"/>
      <c r="K1250" s="8"/>
      <c r="L1250" s="8"/>
      <c r="M1250" s="8"/>
      <c r="N1250" s="8"/>
      <c r="O1250" s="8"/>
      <c r="P1250" s="8"/>
      <c r="Q1250" s="8"/>
      <c r="R1250" s="8"/>
      <c r="S1250" s="8"/>
      <c r="T1250" s="8"/>
      <c r="U1250" s="8"/>
      <c r="V1250" s="8"/>
    </row>
    <row r="1251" spans="1:22">
      <c r="A1251" s="86"/>
      <c r="B1251" s="92"/>
      <c r="C1251" s="86"/>
      <c r="D1251" s="86"/>
      <c r="F1251" s="93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</row>
    <row r="1252" spans="1:22">
      <c r="A1252" s="86"/>
      <c r="B1252" s="92"/>
      <c r="C1252" s="86"/>
      <c r="D1252" s="86"/>
      <c r="F1252" s="93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</row>
    <row r="1253" spans="1:22">
      <c r="A1253" s="86"/>
      <c r="B1253" s="92"/>
      <c r="C1253" s="86"/>
      <c r="D1253" s="86"/>
      <c r="F1253" s="93"/>
      <c r="G1253" s="8"/>
      <c r="H1253" s="8"/>
      <c r="I1253" s="8"/>
      <c r="J1253" s="8"/>
      <c r="K1253" s="8"/>
      <c r="L1253" s="8"/>
      <c r="M1253" s="8"/>
      <c r="N1253" s="8"/>
      <c r="O1253" s="8"/>
      <c r="P1253" s="8"/>
      <c r="Q1253" s="8"/>
      <c r="R1253" s="8"/>
      <c r="S1253" s="8"/>
      <c r="T1253" s="8"/>
      <c r="U1253" s="8"/>
      <c r="V1253" s="8"/>
    </row>
    <row r="1254" spans="1:22">
      <c r="A1254" s="86"/>
      <c r="B1254" s="92"/>
      <c r="C1254" s="86"/>
      <c r="D1254" s="86"/>
      <c r="F1254" s="93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</row>
    <row r="1255" spans="1:22">
      <c r="A1255" s="86"/>
      <c r="B1255" s="92"/>
      <c r="C1255" s="86"/>
      <c r="D1255" s="86"/>
      <c r="F1255" s="93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</row>
    <row r="1256" spans="1:22">
      <c r="A1256" s="86"/>
      <c r="B1256" s="92"/>
      <c r="C1256" s="86"/>
      <c r="D1256" s="86"/>
      <c r="F1256" s="93"/>
      <c r="G1256" s="8"/>
      <c r="H1256" s="8"/>
      <c r="I1256" s="8"/>
      <c r="J1256" s="8"/>
      <c r="K1256" s="8"/>
      <c r="L1256" s="8"/>
      <c r="M1256" s="8"/>
      <c r="N1256" s="8"/>
      <c r="O1256" s="8"/>
      <c r="P1256" s="8"/>
      <c r="Q1256" s="8"/>
      <c r="R1256" s="8"/>
      <c r="S1256" s="8"/>
      <c r="T1256" s="8"/>
      <c r="U1256" s="8"/>
      <c r="V1256" s="8"/>
    </row>
    <row r="1257" spans="1:22">
      <c r="A1257" s="86"/>
      <c r="B1257" s="92"/>
      <c r="C1257" s="86"/>
      <c r="D1257" s="86"/>
      <c r="F1257" s="93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</row>
    <row r="1258" spans="1:22">
      <c r="A1258" s="86"/>
      <c r="B1258" s="92"/>
      <c r="C1258" s="86"/>
      <c r="D1258" s="86"/>
      <c r="F1258" s="93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</row>
    <row r="1259" spans="1:22">
      <c r="A1259" s="86"/>
      <c r="B1259" s="92"/>
      <c r="C1259" s="86"/>
      <c r="D1259" s="86"/>
      <c r="F1259" s="93"/>
      <c r="G1259" s="8"/>
      <c r="H1259" s="8"/>
      <c r="I1259" s="8"/>
      <c r="J1259" s="8"/>
      <c r="K1259" s="8"/>
      <c r="L1259" s="8"/>
      <c r="M1259" s="8"/>
      <c r="N1259" s="8"/>
      <c r="O1259" s="8"/>
      <c r="P1259" s="8"/>
      <c r="Q1259" s="8"/>
      <c r="R1259" s="8"/>
      <c r="S1259" s="8"/>
      <c r="T1259" s="8"/>
      <c r="U1259" s="8"/>
      <c r="V1259" s="8"/>
    </row>
    <row r="1260" spans="1:22">
      <c r="A1260" s="86"/>
      <c r="B1260" s="92"/>
      <c r="C1260" s="86"/>
      <c r="D1260" s="86"/>
      <c r="F1260" s="93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</row>
    <row r="1261" spans="1:22">
      <c r="A1261" s="86"/>
      <c r="B1261" s="92"/>
      <c r="C1261" s="86"/>
      <c r="D1261" s="86"/>
      <c r="F1261" s="93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</row>
    <row r="1262" spans="1:22">
      <c r="A1262" s="86"/>
      <c r="B1262" s="92"/>
      <c r="C1262" s="86"/>
      <c r="D1262" s="86"/>
      <c r="F1262" s="93"/>
      <c r="G1262" s="8"/>
      <c r="H1262" s="8"/>
      <c r="I1262" s="8"/>
      <c r="J1262" s="8"/>
      <c r="K1262" s="8"/>
      <c r="L1262" s="8"/>
      <c r="M1262" s="8"/>
      <c r="N1262" s="8"/>
      <c r="O1262" s="8"/>
      <c r="P1262" s="8"/>
      <c r="Q1262" s="8"/>
      <c r="R1262" s="8"/>
      <c r="S1262" s="8"/>
      <c r="T1262" s="8"/>
      <c r="U1262" s="8"/>
      <c r="V1262" s="8"/>
    </row>
    <row r="1263" spans="1:22">
      <c r="A1263" s="86"/>
      <c r="B1263" s="92"/>
      <c r="C1263" s="86"/>
      <c r="D1263" s="86"/>
      <c r="F1263" s="93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</row>
    <row r="1264" spans="1:22">
      <c r="A1264" s="86"/>
      <c r="B1264" s="92"/>
      <c r="C1264" s="86"/>
      <c r="D1264" s="86"/>
      <c r="F1264" s="93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</row>
    <row r="1265" spans="1:22">
      <c r="A1265" s="86"/>
      <c r="B1265" s="92"/>
      <c r="C1265" s="86"/>
      <c r="D1265" s="86"/>
      <c r="F1265" s="93"/>
      <c r="G1265" s="8"/>
      <c r="H1265" s="8"/>
      <c r="I1265" s="8"/>
      <c r="J1265" s="8"/>
      <c r="K1265" s="8"/>
      <c r="L1265" s="8"/>
      <c r="M1265" s="8"/>
      <c r="N1265" s="8"/>
      <c r="O1265" s="8"/>
      <c r="P1265" s="8"/>
      <c r="Q1265" s="8"/>
      <c r="R1265" s="8"/>
      <c r="S1265" s="8"/>
      <c r="T1265" s="8"/>
      <c r="U1265" s="8"/>
      <c r="V1265" s="8"/>
    </row>
    <row r="1266" spans="1:22">
      <c r="A1266" s="86"/>
      <c r="B1266" s="92"/>
      <c r="C1266" s="86"/>
      <c r="D1266" s="86"/>
      <c r="F1266" s="93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</row>
    <row r="1267" spans="1:22">
      <c r="A1267" s="86"/>
      <c r="B1267" s="92"/>
      <c r="C1267" s="86"/>
      <c r="D1267" s="86"/>
      <c r="F1267" s="93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</row>
    <row r="1268" spans="1:22">
      <c r="A1268" s="86"/>
      <c r="B1268" s="92"/>
      <c r="C1268" s="86"/>
      <c r="D1268" s="86"/>
      <c r="F1268" s="93"/>
      <c r="G1268" s="8"/>
      <c r="H1268" s="8"/>
      <c r="I1268" s="8"/>
      <c r="J1268" s="8"/>
      <c r="K1268" s="8"/>
      <c r="L1268" s="8"/>
      <c r="M1268" s="8"/>
      <c r="N1268" s="8"/>
      <c r="O1268" s="8"/>
      <c r="P1268" s="8"/>
      <c r="Q1268" s="8"/>
      <c r="R1268" s="8"/>
      <c r="S1268" s="8"/>
      <c r="T1268" s="8"/>
      <c r="U1268" s="8"/>
      <c r="V1268" s="8"/>
    </row>
    <row r="1269" spans="1:22">
      <c r="A1269" s="86"/>
      <c r="B1269" s="92"/>
      <c r="C1269" s="86"/>
      <c r="D1269" s="86"/>
      <c r="F1269" s="93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</row>
    <row r="1270" spans="1:22">
      <c r="A1270" s="86"/>
      <c r="B1270" s="92"/>
      <c r="C1270" s="86"/>
      <c r="D1270" s="86"/>
      <c r="F1270" s="93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</row>
    <row r="1271" spans="1:22">
      <c r="A1271" s="86"/>
      <c r="B1271" s="92"/>
      <c r="C1271" s="86"/>
      <c r="D1271" s="86"/>
      <c r="F1271" s="93"/>
      <c r="G1271" s="8"/>
      <c r="H1271" s="8"/>
      <c r="I1271" s="8"/>
      <c r="J1271" s="8"/>
      <c r="K1271" s="8"/>
      <c r="L1271" s="8"/>
      <c r="M1271" s="8"/>
      <c r="N1271" s="8"/>
      <c r="O1271" s="8"/>
      <c r="P1271" s="8"/>
      <c r="Q1271" s="8"/>
      <c r="R1271" s="8"/>
      <c r="S1271" s="8"/>
      <c r="T1271" s="8"/>
      <c r="U1271" s="8"/>
      <c r="V1271" s="8"/>
    </row>
    <row r="1272" spans="1:22">
      <c r="A1272" s="86"/>
      <c r="B1272" s="92"/>
      <c r="C1272" s="86"/>
      <c r="D1272" s="86"/>
      <c r="F1272" s="93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</row>
    <row r="1273" spans="1:22">
      <c r="A1273" s="86"/>
      <c r="B1273" s="92"/>
      <c r="C1273" s="86"/>
      <c r="D1273" s="86"/>
      <c r="F1273" s="93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</row>
    <row r="1274" spans="1:22">
      <c r="A1274" s="86"/>
      <c r="B1274" s="92"/>
      <c r="C1274" s="86"/>
      <c r="D1274" s="86"/>
      <c r="F1274" s="93"/>
      <c r="G1274" s="8"/>
      <c r="H1274" s="8"/>
      <c r="I1274" s="8"/>
      <c r="J1274" s="8"/>
      <c r="K1274" s="8"/>
      <c r="L1274" s="8"/>
      <c r="M1274" s="8"/>
      <c r="N1274" s="8"/>
      <c r="O1274" s="8"/>
      <c r="P1274" s="8"/>
      <c r="Q1274" s="8"/>
      <c r="R1274" s="8"/>
      <c r="S1274" s="8"/>
      <c r="T1274" s="8"/>
      <c r="U1274" s="8"/>
      <c r="V1274" s="8"/>
    </row>
    <row r="1275" spans="1:22">
      <c r="A1275" s="86"/>
      <c r="B1275" s="92"/>
      <c r="C1275" s="86"/>
      <c r="D1275" s="86"/>
      <c r="F1275" s="93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</row>
    <row r="1276" spans="1:22">
      <c r="A1276" s="86"/>
      <c r="B1276" s="92"/>
      <c r="C1276" s="86"/>
      <c r="D1276" s="86"/>
      <c r="F1276" s="93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</row>
    <row r="1277" spans="1:22">
      <c r="A1277" s="86"/>
      <c r="B1277" s="92"/>
      <c r="C1277" s="86"/>
      <c r="D1277" s="86"/>
      <c r="F1277" s="93"/>
      <c r="G1277" s="8"/>
      <c r="H1277" s="8"/>
      <c r="I1277" s="8"/>
      <c r="J1277" s="8"/>
      <c r="K1277" s="8"/>
      <c r="L1277" s="8"/>
      <c r="M1277" s="8"/>
      <c r="N1277" s="8"/>
      <c r="O1277" s="8"/>
      <c r="P1277" s="8"/>
      <c r="Q1277" s="8"/>
      <c r="R1277" s="8"/>
      <c r="S1277" s="8"/>
      <c r="T1277" s="8"/>
      <c r="U1277" s="8"/>
      <c r="V1277" s="8"/>
    </row>
    <row r="1278" spans="1:22">
      <c r="A1278" s="86"/>
      <c r="B1278" s="92"/>
      <c r="C1278" s="86"/>
      <c r="D1278" s="86"/>
      <c r="F1278" s="93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</row>
    <row r="1279" spans="1:22">
      <c r="A1279" s="86"/>
      <c r="B1279" s="92"/>
      <c r="C1279" s="86"/>
      <c r="D1279" s="86"/>
      <c r="F1279" s="93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</row>
    <row r="1280" spans="1:22">
      <c r="A1280" s="86"/>
      <c r="B1280" s="92"/>
      <c r="C1280" s="86"/>
      <c r="D1280" s="86"/>
      <c r="F1280" s="93"/>
      <c r="G1280" s="8"/>
      <c r="H1280" s="8"/>
      <c r="I1280" s="8"/>
      <c r="J1280" s="8"/>
      <c r="K1280" s="8"/>
      <c r="L1280" s="8"/>
      <c r="M1280" s="8"/>
      <c r="N1280" s="8"/>
      <c r="O1280" s="8"/>
      <c r="P1280" s="8"/>
      <c r="Q1280" s="8"/>
      <c r="R1280" s="8"/>
      <c r="S1280" s="8"/>
      <c r="T1280" s="8"/>
      <c r="U1280" s="8"/>
      <c r="V1280" s="8"/>
    </row>
    <row r="1281" spans="1:22">
      <c r="A1281" s="86"/>
      <c r="B1281" s="92"/>
      <c r="C1281" s="86"/>
      <c r="D1281" s="86"/>
      <c r="F1281" s="93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</row>
    <row r="1282" spans="1:22">
      <c r="A1282" s="86"/>
      <c r="B1282" s="92"/>
      <c r="C1282" s="86"/>
      <c r="D1282" s="86"/>
      <c r="F1282" s="93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</row>
    <row r="1283" spans="1:22">
      <c r="A1283" s="86"/>
      <c r="B1283" s="92"/>
      <c r="C1283" s="86"/>
      <c r="D1283" s="86"/>
      <c r="F1283" s="93"/>
      <c r="G1283" s="8"/>
      <c r="H1283" s="8"/>
      <c r="I1283" s="8"/>
      <c r="J1283" s="8"/>
      <c r="K1283" s="8"/>
      <c r="L1283" s="8"/>
      <c r="M1283" s="8"/>
      <c r="N1283" s="8"/>
      <c r="O1283" s="8"/>
      <c r="P1283" s="8"/>
      <c r="Q1283" s="8"/>
      <c r="R1283" s="8"/>
      <c r="S1283" s="8"/>
      <c r="T1283" s="8"/>
      <c r="U1283" s="8"/>
      <c r="V1283" s="8"/>
    </row>
    <row r="1284" spans="1:22">
      <c r="A1284" s="86"/>
      <c r="B1284" s="92"/>
      <c r="C1284" s="86"/>
      <c r="D1284" s="86"/>
      <c r="F1284" s="93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</row>
    <row r="1285" spans="1:22">
      <c r="A1285" s="86"/>
      <c r="B1285" s="92"/>
      <c r="C1285" s="86"/>
      <c r="D1285" s="86"/>
      <c r="F1285" s="93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</row>
    <row r="1286" spans="1:22">
      <c r="A1286" s="86"/>
      <c r="B1286" s="92"/>
      <c r="C1286" s="86"/>
      <c r="D1286" s="86"/>
      <c r="F1286" s="93"/>
      <c r="G1286" s="8"/>
      <c r="H1286" s="8"/>
      <c r="I1286" s="8"/>
      <c r="J1286" s="8"/>
      <c r="K1286" s="8"/>
      <c r="L1286" s="8"/>
      <c r="M1286" s="8"/>
      <c r="N1286" s="8"/>
      <c r="O1286" s="8"/>
      <c r="P1286" s="8"/>
      <c r="Q1286" s="8"/>
      <c r="R1286" s="8"/>
      <c r="S1286" s="8"/>
      <c r="T1286" s="8"/>
      <c r="U1286" s="8"/>
      <c r="V1286" s="8"/>
    </row>
    <row r="1287" spans="1:22">
      <c r="A1287" s="86"/>
      <c r="B1287" s="92"/>
      <c r="C1287" s="86"/>
      <c r="D1287" s="86"/>
      <c r="F1287" s="93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</row>
    <row r="1288" spans="1:22">
      <c r="A1288" s="86"/>
      <c r="B1288" s="92"/>
      <c r="C1288" s="86"/>
      <c r="D1288" s="86"/>
      <c r="F1288" s="93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</row>
    <row r="1289" spans="1:22">
      <c r="A1289" s="86"/>
      <c r="B1289" s="92"/>
      <c r="C1289" s="86"/>
      <c r="D1289" s="86"/>
      <c r="F1289" s="93"/>
      <c r="G1289" s="8"/>
      <c r="H1289" s="8"/>
      <c r="I1289" s="8"/>
      <c r="J1289" s="8"/>
      <c r="K1289" s="8"/>
      <c r="L1289" s="8"/>
      <c r="M1289" s="8"/>
      <c r="N1289" s="8"/>
      <c r="O1289" s="8"/>
      <c r="P1289" s="8"/>
      <c r="Q1289" s="8"/>
      <c r="R1289" s="8"/>
      <c r="S1289" s="8"/>
      <c r="T1289" s="8"/>
      <c r="U1289" s="8"/>
      <c r="V1289" s="8"/>
    </row>
    <row r="1290" spans="1:22">
      <c r="A1290" s="86"/>
      <c r="B1290" s="92"/>
      <c r="C1290" s="86"/>
      <c r="D1290" s="86"/>
      <c r="F1290" s="93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</row>
    <row r="1291" spans="1:22">
      <c r="A1291" s="86"/>
      <c r="B1291" s="92"/>
      <c r="C1291" s="86"/>
      <c r="D1291" s="86"/>
      <c r="F1291" s="93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</row>
    <row r="1292" spans="1:22">
      <c r="A1292" s="86"/>
      <c r="B1292" s="92"/>
      <c r="C1292" s="86"/>
      <c r="D1292" s="86"/>
      <c r="F1292" s="93"/>
      <c r="G1292" s="8"/>
      <c r="H1292" s="8"/>
      <c r="I1292" s="8"/>
      <c r="J1292" s="8"/>
      <c r="K1292" s="8"/>
      <c r="L1292" s="8"/>
      <c r="M1292" s="8"/>
      <c r="N1292" s="8"/>
      <c r="O1292" s="8"/>
      <c r="P1292" s="8"/>
      <c r="Q1292" s="8"/>
      <c r="R1292" s="8"/>
      <c r="S1292" s="8"/>
      <c r="T1292" s="8"/>
      <c r="U1292" s="8"/>
      <c r="V1292" s="8"/>
    </row>
    <row r="1293" spans="1:22">
      <c r="A1293" s="86"/>
      <c r="B1293" s="92"/>
      <c r="C1293" s="86"/>
      <c r="D1293" s="86"/>
      <c r="F1293" s="93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</row>
    <row r="1294" spans="1:22">
      <c r="A1294" s="86"/>
      <c r="B1294" s="92"/>
      <c r="C1294" s="86"/>
      <c r="D1294" s="86"/>
      <c r="F1294" s="93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</row>
    <row r="1295" spans="1:22">
      <c r="A1295" s="86"/>
      <c r="B1295" s="92"/>
      <c r="C1295" s="86"/>
      <c r="D1295" s="86"/>
      <c r="F1295" s="93"/>
      <c r="G1295" s="8"/>
      <c r="H1295" s="8"/>
      <c r="I1295" s="8"/>
      <c r="J1295" s="8"/>
      <c r="K1295" s="8"/>
      <c r="L1295" s="8"/>
      <c r="M1295" s="8"/>
      <c r="N1295" s="8"/>
      <c r="O1295" s="8"/>
      <c r="P1295" s="8"/>
      <c r="Q1295" s="8"/>
      <c r="R1295" s="8"/>
      <c r="S1295" s="8"/>
      <c r="T1295" s="8"/>
      <c r="U1295" s="8"/>
      <c r="V1295" s="8"/>
    </row>
    <row r="1296" spans="1:22">
      <c r="A1296" s="86"/>
      <c r="B1296" s="92"/>
      <c r="C1296" s="86"/>
      <c r="D1296" s="86"/>
      <c r="F1296" s="93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</row>
    <row r="1297" spans="1:22">
      <c r="A1297" s="86"/>
      <c r="B1297" s="92"/>
      <c r="C1297" s="86"/>
      <c r="D1297" s="86"/>
      <c r="F1297" s="93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8"/>
      <c r="V1297" s="8"/>
    </row>
    <row r="1298" spans="1:22">
      <c r="A1298" s="86"/>
      <c r="B1298" s="92"/>
      <c r="C1298" s="86"/>
      <c r="D1298" s="86"/>
      <c r="F1298" s="93"/>
      <c r="G1298" s="8"/>
      <c r="H1298" s="8"/>
      <c r="I1298" s="8"/>
      <c r="J1298" s="8"/>
      <c r="K1298" s="8"/>
      <c r="L1298" s="8"/>
      <c r="M1298" s="8"/>
      <c r="N1298" s="8"/>
      <c r="O1298" s="8"/>
      <c r="P1298" s="8"/>
      <c r="Q1298" s="8"/>
      <c r="R1298" s="8"/>
      <c r="S1298" s="8"/>
      <c r="T1298" s="8"/>
      <c r="U1298" s="8"/>
      <c r="V1298" s="8"/>
    </row>
    <row r="1299" spans="1:22">
      <c r="A1299" s="86"/>
      <c r="B1299" s="92"/>
      <c r="C1299" s="86"/>
      <c r="D1299" s="86"/>
      <c r="F1299" s="93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</row>
    <row r="1300" spans="1:22">
      <c r="A1300" s="86"/>
      <c r="B1300" s="92"/>
      <c r="C1300" s="86"/>
      <c r="D1300" s="86"/>
      <c r="F1300" s="93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</row>
    <row r="1301" spans="1:22">
      <c r="A1301" s="86"/>
      <c r="B1301" s="92"/>
      <c r="C1301" s="86"/>
      <c r="D1301" s="86"/>
      <c r="F1301" s="93"/>
      <c r="G1301" s="8"/>
      <c r="H1301" s="8"/>
      <c r="I1301" s="8"/>
      <c r="J1301" s="8"/>
      <c r="K1301" s="8"/>
      <c r="L1301" s="8"/>
      <c r="M1301" s="8"/>
      <c r="N1301" s="8"/>
      <c r="O1301" s="8"/>
      <c r="P1301" s="8"/>
      <c r="Q1301" s="8"/>
      <c r="R1301" s="8"/>
      <c r="S1301" s="8"/>
      <c r="T1301" s="8"/>
      <c r="U1301" s="8"/>
      <c r="V1301" s="8"/>
    </row>
    <row r="1302" spans="1:22">
      <c r="A1302" s="86"/>
      <c r="B1302" s="92"/>
      <c r="C1302" s="86"/>
      <c r="D1302" s="86"/>
      <c r="F1302" s="93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</row>
    <row r="1303" spans="1:22">
      <c r="A1303" s="86"/>
      <c r="B1303" s="92"/>
      <c r="C1303" s="86"/>
      <c r="D1303" s="86"/>
      <c r="F1303" s="93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8"/>
      <c r="V1303" s="8"/>
    </row>
    <row r="1304" spans="1:22">
      <c r="A1304" s="86"/>
      <c r="B1304" s="92"/>
      <c r="C1304" s="86"/>
      <c r="D1304" s="86"/>
      <c r="F1304" s="93"/>
      <c r="G1304" s="8"/>
      <c r="H1304" s="8"/>
      <c r="I1304" s="8"/>
      <c r="J1304" s="8"/>
      <c r="K1304" s="8"/>
      <c r="L1304" s="8"/>
      <c r="M1304" s="8"/>
      <c r="N1304" s="8"/>
      <c r="O1304" s="8"/>
      <c r="P1304" s="8"/>
      <c r="Q1304" s="8"/>
      <c r="R1304" s="8"/>
      <c r="S1304" s="8"/>
      <c r="T1304" s="8"/>
      <c r="U1304" s="8"/>
      <c r="V1304" s="8"/>
    </row>
    <row r="1305" spans="1:22">
      <c r="A1305" s="86"/>
      <c r="B1305" s="92"/>
      <c r="C1305" s="86"/>
      <c r="D1305" s="86"/>
      <c r="F1305" s="93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</row>
    <row r="1306" spans="1:22">
      <c r="A1306" s="86"/>
      <c r="B1306" s="92"/>
      <c r="C1306" s="86"/>
      <c r="D1306" s="86"/>
      <c r="F1306" s="93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</row>
    <row r="1307" spans="1:22">
      <c r="A1307" s="86"/>
      <c r="B1307" s="92"/>
      <c r="C1307" s="86"/>
      <c r="D1307" s="86"/>
      <c r="F1307" s="93"/>
      <c r="G1307" s="8"/>
      <c r="H1307" s="8"/>
      <c r="I1307" s="8"/>
      <c r="J1307" s="8"/>
      <c r="K1307" s="8"/>
      <c r="L1307" s="8"/>
      <c r="M1307" s="8"/>
      <c r="N1307" s="8"/>
      <c r="O1307" s="8"/>
      <c r="P1307" s="8"/>
      <c r="Q1307" s="8"/>
      <c r="R1307" s="8"/>
      <c r="S1307" s="8"/>
      <c r="T1307" s="8"/>
      <c r="U1307" s="8"/>
      <c r="V1307" s="8"/>
    </row>
    <row r="1308" spans="1:22">
      <c r="A1308" s="86"/>
      <c r="B1308" s="92"/>
      <c r="C1308" s="86"/>
      <c r="D1308" s="86"/>
      <c r="F1308" s="93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</row>
    <row r="1309" spans="1:22">
      <c r="A1309" s="86"/>
      <c r="B1309" s="92"/>
      <c r="C1309" s="86"/>
      <c r="D1309" s="86"/>
      <c r="F1309" s="93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8"/>
      <c r="V1309" s="8"/>
    </row>
    <row r="1310" spans="1:22">
      <c r="A1310" s="86"/>
      <c r="B1310" s="92"/>
      <c r="C1310" s="86"/>
      <c r="D1310" s="86"/>
      <c r="F1310" s="93"/>
      <c r="G1310" s="8"/>
      <c r="H1310" s="8"/>
      <c r="I1310" s="8"/>
      <c r="J1310" s="8"/>
      <c r="K1310" s="8"/>
      <c r="L1310" s="8"/>
      <c r="M1310" s="8"/>
      <c r="N1310" s="8"/>
      <c r="O1310" s="8"/>
      <c r="P1310" s="8"/>
      <c r="Q1310" s="8"/>
      <c r="R1310" s="8"/>
      <c r="S1310" s="8"/>
      <c r="T1310" s="8"/>
      <c r="U1310" s="8"/>
      <c r="V1310" s="8"/>
    </row>
    <row r="1311" spans="1:22">
      <c r="A1311" s="86"/>
      <c r="B1311" s="92"/>
      <c r="C1311" s="86"/>
      <c r="D1311" s="86"/>
      <c r="F1311" s="93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</row>
    <row r="1312" spans="1:22">
      <c r="A1312" s="86"/>
      <c r="B1312" s="92"/>
      <c r="C1312" s="86"/>
      <c r="D1312" s="86"/>
      <c r="F1312" s="93"/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8"/>
      <c r="V1312" s="8"/>
    </row>
    <row r="1313" spans="1:22">
      <c r="A1313" s="86"/>
      <c r="B1313" s="92"/>
      <c r="C1313" s="86"/>
      <c r="D1313" s="86"/>
      <c r="F1313" s="93"/>
      <c r="G1313" s="8"/>
      <c r="H1313" s="8"/>
      <c r="I1313" s="8"/>
      <c r="J1313" s="8"/>
      <c r="K1313" s="8"/>
      <c r="L1313" s="8"/>
      <c r="M1313" s="8"/>
      <c r="N1313" s="8"/>
      <c r="O1313" s="8"/>
      <c r="P1313" s="8"/>
      <c r="Q1313" s="8"/>
      <c r="R1313" s="8"/>
      <c r="S1313" s="8"/>
      <c r="T1313" s="8"/>
      <c r="U1313" s="8"/>
      <c r="V1313" s="8"/>
    </row>
    <row r="1314" spans="1:22">
      <c r="A1314" s="86"/>
      <c r="B1314" s="92"/>
      <c r="C1314" s="86"/>
      <c r="D1314" s="86"/>
      <c r="F1314" s="93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</row>
    <row r="1315" spans="1:22">
      <c r="A1315" s="86"/>
      <c r="B1315" s="92"/>
      <c r="C1315" s="86"/>
      <c r="D1315" s="86"/>
      <c r="F1315" s="93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</row>
    <row r="1316" spans="1:22">
      <c r="A1316" s="86"/>
      <c r="B1316" s="92"/>
      <c r="C1316" s="86"/>
      <c r="D1316" s="86"/>
      <c r="F1316" s="93"/>
      <c r="G1316" s="8"/>
      <c r="H1316" s="8"/>
      <c r="I1316" s="8"/>
      <c r="J1316" s="8"/>
      <c r="K1316" s="8"/>
      <c r="L1316" s="8"/>
      <c r="M1316" s="8"/>
      <c r="N1316" s="8"/>
      <c r="O1316" s="8"/>
      <c r="P1316" s="8"/>
      <c r="Q1316" s="8"/>
      <c r="R1316" s="8"/>
      <c r="S1316" s="8"/>
      <c r="T1316" s="8"/>
      <c r="U1316" s="8"/>
      <c r="V1316" s="8"/>
    </row>
    <row r="1317" spans="1:22">
      <c r="A1317" s="86"/>
      <c r="B1317" s="92"/>
      <c r="C1317" s="86"/>
      <c r="D1317" s="86"/>
      <c r="F1317" s="93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</row>
    <row r="1318" spans="1:22">
      <c r="A1318" s="86"/>
      <c r="B1318" s="92"/>
      <c r="C1318" s="86"/>
      <c r="D1318" s="86"/>
      <c r="F1318" s="93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8"/>
      <c r="V1318" s="8"/>
    </row>
    <row r="1319" spans="1:22">
      <c r="A1319" s="86"/>
      <c r="B1319" s="92"/>
      <c r="C1319" s="86"/>
      <c r="D1319" s="86"/>
      <c r="F1319" s="93"/>
      <c r="G1319" s="8"/>
      <c r="H1319" s="8"/>
      <c r="I1319" s="8"/>
      <c r="J1319" s="8"/>
      <c r="K1319" s="8"/>
      <c r="L1319" s="8"/>
      <c r="M1319" s="8"/>
      <c r="N1319" s="8"/>
      <c r="O1319" s="8"/>
      <c r="P1319" s="8"/>
      <c r="Q1319" s="8"/>
      <c r="R1319" s="8"/>
      <c r="S1319" s="8"/>
      <c r="T1319" s="8"/>
      <c r="U1319" s="8"/>
      <c r="V1319" s="8"/>
    </row>
    <row r="1320" spans="1:22">
      <c r="A1320" s="86"/>
      <c r="B1320" s="92"/>
      <c r="C1320" s="86"/>
      <c r="D1320" s="86"/>
      <c r="F1320" s="93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</row>
    <row r="1321" spans="1:22">
      <c r="A1321" s="86"/>
      <c r="B1321" s="92"/>
      <c r="C1321" s="86"/>
      <c r="D1321" s="86"/>
      <c r="F1321" s="93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</row>
    <row r="1322" spans="1:22">
      <c r="A1322" s="86"/>
      <c r="B1322" s="92"/>
      <c r="C1322" s="86"/>
      <c r="D1322" s="86"/>
      <c r="F1322" s="93"/>
      <c r="G1322" s="8"/>
      <c r="H1322" s="8"/>
      <c r="I1322" s="8"/>
      <c r="J1322" s="8"/>
      <c r="K1322" s="8"/>
      <c r="L1322" s="8"/>
      <c r="M1322" s="8"/>
      <c r="N1322" s="8"/>
      <c r="O1322" s="8"/>
      <c r="P1322" s="8"/>
      <c r="Q1322" s="8"/>
      <c r="R1322" s="8"/>
      <c r="S1322" s="8"/>
      <c r="T1322" s="8"/>
      <c r="U1322" s="8"/>
      <c r="V1322" s="8"/>
    </row>
    <row r="1323" spans="1:22">
      <c r="A1323" s="86"/>
      <c r="B1323" s="92"/>
      <c r="C1323" s="86"/>
      <c r="D1323" s="86"/>
      <c r="F1323" s="93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</row>
    <row r="1324" spans="1:22">
      <c r="A1324" s="86"/>
      <c r="B1324" s="92"/>
      <c r="C1324" s="86"/>
      <c r="D1324" s="86"/>
      <c r="F1324" s="93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</row>
    <row r="1325" spans="1:22">
      <c r="A1325" s="86"/>
      <c r="B1325" s="92"/>
      <c r="C1325" s="86"/>
      <c r="D1325" s="86"/>
      <c r="F1325" s="93"/>
      <c r="G1325" s="8"/>
      <c r="H1325" s="8"/>
      <c r="I1325" s="8"/>
      <c r="J1325" s="8"/>
      <c r="K1325" s="8"/>
      <c r="L1325" s="8"/>
      <c r="M1325" s="8"/>
      <c r="N1325" s="8"/>
      <c r="O1325" s="8"/>
      <c r="P1325" s="8"/>
      <c r="Q1325" s="8"/>
      <c r="R1325" s="8"/>
      <c r="S1325" s="8"/>
      <c r="T1325" s="8"/>
      <c r="U1325" s="8"/>
      <c r="V1325" s="8"/>
    </row>
    <row r="1326" spans="1:22">
      <c r="A1326" s="86"/>
      <c r="B1326" s="92"/>
      <c r="C1326" s="86"/>
      <c r="D1326" s="86"/>
      <c r="F1326" s="93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</row>
    <row r="1327" spans="1:22">
      <c r="A1327" s="86"/>
      <c r="B1327" s="92"/>
      <c r="C1327" s="86"/>
      <c r="D1327" s="86"/>
      <c r="F1327" s="93"/>
      <c r="G1327" s="8"/>
      <c r="H1327" s="8"/>
      <c r="I1327" s="8"/>
      <c r="J1327" s="8"/>
      <c r="K1327" s="8"/>
      <c r="L1327" s="8"/>
      <c r="M1327" s="8"/>
      <c r="N1327" s="8"/>
      <c r="O1327" s="8"/>
      <c r="P1327" s="8"/>
      <c r="Q1327" s="8"/>
      <c r="R1327" s="8"/>
      <c r="S1327" s="8"/>
      <c r="T1327" s="8"/>
      <c r="U1327" s="8"/>
      <c r="V1327" s="8"/>
    </row>
    <row r="1328" spans="1:22">
      <c r="A1328" s="86"/>
      <c r="B1328" s="92"/>
      <c r="C1328" s="86"/>
      <c r="D1328" s="86"/>
      <c r="F1328" s="93"/>
      <c r="G1328" s="8"/>
      <c r="H1328" s="8"/>
      <c r="I1328" s="8"/>
      <c r="J1328" s="8"/>
      <c r="K1328" s="8"/>
      <c r="L1328" s="8"/>
      <c r="M1328" s="8"/>
      <c r="N1328" s="8"/>
      <c r="O1328" s="8"/>
      <c r="P1328" s="8"/>
      <c r="Q1328" s="8"/>
      <c r="R1328" s="8"/>
      <c r="S1328" s="8"/>
      <c r="T1328" s="8"/>
      <c r="U1328" s="8"/>
      <c r="V1328" s="8"/>
    </row>
    <row r="1329" spans="1:22">
      <c r="A1329" s="86"/>
      <c r="B1329" s="92"/>
      <c r="C1329" s="86"/>
      <c r="D1329" s="86"/>
      <c r="F1329" s="93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</row>
    <row r="1330" spans="1:22">
      <c r="A1330" s="86"/>
      <c r="B1330" s="92"/>
      <c r="C1330" s="86"/>
      <c r="D1330" s="86"/>
      <c r="F1330" s="93"/>
      <c r="G1330" s="8"/>
      <c r="H1330" s="8"/>
      <c r="I1330" s="8"/>
      <c r="J1330" s="8"/>
      <c r="K1330" s="8"/>
      <c r="L1330" s="8"/>
      <c r="M1330" s="8"/>
      <c r="N1330" s="8"/>
      <c r="O1330" s="8"/>
      <c r="P1330" s="8"/>
      <c r="Q1330" s="8"/>
      <c r="R1330" s="8"/>
      <c r="S1330" s="8"/>
      <c r="T1330" s="8"/>
      <c r="U1330" s="8"/>
      <c r="V1330" s="8"/>
    </row>
    <row r="1331" spans="1:22">
      <c r="A1331" s="86"/>
      <c r="B1331" s="92"/>
      <c r="C1331" s="86"/>
      <c r="D1331" s="86"/>
      <c r="F1331" s="93"/>
      <c r="G1331" s="8"/>
      <c r="H1331" s="8"/>
      <c r="I1331" s="8"/>
      <c r="J1331" s="8"/>
      <c r="K1331" s="8"/>
      <c r="L1331" s="8"/>
      <c r="M1331" s="8"/>
      <c r="N1331" s="8"/>
      <c r="O1331" s="8"/>
      <c r="P1331" s="8"/>
      <c r="Q1331" s="8"/>
      <c r="R1331" s="8"/>
      <c r="S1331" s="8"/>
      <c r="T1331" s="8"/>
      <c r="U1331" s="8"/>
      <c r="V1331" s="8"/>
    </row>
    <row r="1332" spans="1:22">
      <c r="A1332" s="86"/>
      <c r="B1332" s="92"/>
      <c r="C1332" s="86"/>
      <c r="D1332" s="86"/>
      <c r="F1332" s="93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</row>
    <row r="1333" spans="1:22">
      <c r="A1333" s="86"/>
      <c r="B1333" s="92"/>
      <c r="C1333" s="86"/>
      <c r="D1333" s="86"/>
      <c r="F1333" s="93"/>
      <c r="G1333" s="8"/>
      <c r="H1333" s="8"/>
      <c r="I1333" s="8"/>
      <c r="J1333" s="8"/>
      <c r="K1333" s="8"/>
      <c r="L1333" s="8"/>
      <c r="M1333" s="8"/>
      <c r="N1333" s="8"/>
      <c r="O1333" s="8"/>
      <c r="P1333" s="8"/>
      <c r="Q1333" s="8"/>
      <c r="R1333" s="8"/>
      <c r="S1333" s="8"/>
      <c r="T1333" s="8"/>
      <c r="U1333" s="8"/>
      <c r="V1333" s="8"/>
    </row>
    <row r="1334" spans="1:22">
      <c r="A1334" s="86"/>
      <c r="B1334" s="92"/>
      <c r="C1334" s="86"/>
      <c r="D1334" s="86"/>
      <c r="F1334" s="93"/>
      <c r="G1334" s="8"/>
      <c r="H1334" s="8"/>
      <c r="I1334" s="8"/>
      <c r="J1334" s="8"/>
      <c r="K1334" s="8"/>
      <c r="L1334" s="8"/>
      <c r="M1334" s="8"/>
      <c r="N1334" s="8"/>
      <c r="O1334" s="8"/>
      <c r="P1334" s="8"/>
      <c r="Q1334" s="8"/>
      <c r="R1334" s="8"/>
      <c r="S1334" s="8"/>
      <c r="T1334" s="8"/>
      <c r="U1334" s="8"/>
      <c r="V1334" s="8"/>
    </row>
    <row r="1335" spans="1:22">
      <c r="A1335" s="86"/>
      <c r="B1335" s="92"/>
      <c r="C1335" s="86"/>
      <c r="D1335" s="86"/>
      <c r="F1335" s="93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</row>
    <row r="1336" spans="1:22">
      <c r="A1336" s="86"/>
      <c r="B1336" s="92"/>
      <c r="C1336" s="86"/>
      <c r="D1336" s="86"/>
      <c r="F1336" s="93"/>
      <c r="G1336" s="8"/>
      <c r="H1336" s="8"/>
      <c r="I1336" s="8"/>
      <c r="J1336" s="8"/>
      <c r="K1336" s="8"/>
      <c r="L1336" s="8"/>
      <c r="M1336" s="8"/>
      <c r="N1336" s="8"/>
      <c r="O1336" s="8"/>
      <c r="P1336" s="8"/>
      <c r="Q1336" s="8"/>
      <c r="R1336" s="8"/>
      <c r="S1336" s="8"/>
      <c r="T1336" s="8"/>
      <c r="U1336" s="8"/>
      <c r="V1336" s="8"/>
    </row>
    <row r="1337" spans="1:22">
      <c r="A1337" s="86"/>
      <c r="B1337" s="92"/>
      <c r="C1337" s="86"/>
      <c r="D1337" s="86"/>
      <c r="F1337" s="93"/>
      <c r="G1337" s="8"/>
      <c r="H1337" s="8"/>
      <c r="I1337" s="8"/>
      <c r="J1337" s="8"/>
      <c r="K1337" s="8"/>
      <c r="L1337" s="8"/>
      <c r="M1337" s="8"/>
      <c r="N1337" s="8"/>
      <c r="O1337" s="8"/>
      <c r="P1337" s="8"/>
      <c r="Q1337" s="8"/>
      <c r="R1337" s="8"/>
      <c r="S1337" s="8"/>
      <c r="T1337" s="8"/>
      <c r="U1337" s="8"/>
      <c r="V1337" s="8"/>
    </row>
    <row r="1338" spans="1:22">
      <c r="A1338" s="86"/>
      <c r="B1338" s="92"/>
      <c r="C1338" s="86"/>
      <c r="D1338" s="86"/>
      <c r="F1338" s="93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</row>
    <row r="1339" spans="1:22">
      <c r="A1339" s="86"/>
      <c r="B1339" s="92"/>
      <c r="C1339" s="86"/>
      <c r="D1339" s="86"/>
      <c r="F1339" s="93"/>
      <c r="G1339" s="8"/>
      <c r="H1339" s="8"/>
      <c r="I1339" s="8"/>
      <c r="J1339" s="8"/>
      <c r="K1339" s="8"/>
      <c r="L1339" s="8"/>
      <c r="M1339" s="8"/>
      <c r="N1339" s="8"/>
      <c r="O1339" s="8"/>
      <c r="P1339" s="8"/>
      <c r="Q1339" s="8"/>
      <c r="R1339" s="8"/>
      <c r="S1339" s="8"/>
      <c r="T1339" s="8"/>
      <c r="U1339" s="8"/>
      <c r="V1339" s="8"/>
    </row>
    <row r="1340" spans="1:22">
      <c r="A1340" s="86"/>
      <c r="B1340" s="92"/>
      <c r="C1340" s="86"/>
      <c r="D1340" s="86"/>
      <c r="F1340" s="93"/>
      <c r="G1340" s="8"/>
      <c r="H1340" s="8"/>
      <c r="I1340" s="8"/>
      <c r="J1340" s="8"/>
      <c r="K1340" s="8"/>
      <c r="L1340" s="8"/>
      <c r="M1340" s="8"/>
      <c r="N1340" s="8"/>
      <c r="O1340" s="8"/>
      <c r="P1340" s="8"/>
      <c r="Q1340" s="8"/>
      <c r="R1340" s="8"/>
      <c r="S1340" s="8"/>
      <c r="T1340" s="8"/>
      <c r="U1340" s="8"/>
      <c r="V1340" s="8"/>
    </row>
    <row r="1341" spans="1:22">
      <c r="A1341" s="86"/>
      <c r="B1341" s="92"/>
      <c r="C1341" s="86"/>
      <c r="D1341" s="86"/>
      <c r="F1341" s="93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</row>
    <row r="1342" spans="1:22">
      <c r="A1342" s="86"/>
      <c r="B1342" s="92"/>
      <c r="C1342" s="86"/>
      <c r="D1342" s="86"/>
      <c r="F1342" s="93"/>
      <c r="G1342" s="8"/>
      <c r="H1342" s="8"/>
      <c r="I1342" s="8"/>
      <c r="J1342" s="8"/>
      <c r="K1342" s="8"/>
      <c r="L1342" s="8"/>
      <c r="M1342" s="8"/>
      <c r="N1342" s="8"/>
      <c r="O1342" s="8"/>
      <c r="P1342" s="8"/>
      <c r="Q1342" s="8"/>
      <c r="R1342" s="8"/>
      <c r="S1342" s="8"/>
      <c r="T1342" s="8"/>
      <c r="U1342" s="8"/>
      <c r="V1342" s="8"/>
    </row>
    <row r="1343" spans="1:22">
      <c r="A1343" s="86"/>
      <c r="B1343" s="92"/>
      <c r="C1343" s="86"/>
      <c r="D1343" s="86"/>
      <c r="F1343" s="93"/>
      <c r="G1343" s="8"/>
      <c r="H1343" s="8"/>
      <c r="I1343" s="8"/>
      <c r="J1343" s="8"/>
      <c r="K1343" s="8"/>
      <c r="L1343" s="8"/>
      <c r="M1343" s="8"/>
      <c r="N1343" s="8"/>
      <c r="O1343" s="8"/>
      <c r="P1343" s="8"/>
      <c r="Q1343" s="8"/>
      <c r="R1343" s="8"/>
      <c r="S1343" s="8"/>
      <c r="T1343" s="8"/>
      <c r="U1343" s="8"/>
      <c r="V1343" s="8"/>
    </row>
    <row r="1344" spans="1:22">
      <c r="A1344" s="86"/>
      <c r="B1344" s="92"/>
      <c r="C1344" s="86"/>
      <c r="D1344" s="86"/>
      <c r="F1344" s="93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</row>
    <row r="1345" spans="1:22">
      <c r="A1345" s="86"/>
      <c r="B1345" s="92"/>
      <c r="C1345" s="86"/>
      <c r="D1345" s="86"/>
      <c r="F1345" s="93"/>
      <c r="G1345" s="8"/>
      <c r="H1345" s="8"/>
      <c r="I1345" s="8"/>
      <c r="J1345" s="8"/>
      <c r="K1345" s="8"/>
      <c r="L1345" s="8"/>
      <c r="M1345" s="8"/>
      <c r="N1345" s="8"/>
      <c r="O1345" s="8"/>
      <c r="P1345" s="8"/>
      <c r="Q1345" s="8"/>
      <c r="R1345" s="8"/>
      <c r="S1345" s="8"/>
      <c r="T1345" s="8"/>
      <c r="U1345" s="8"/>
      <c r="V1345" s="8"/>
    </row>
    <row r="1346" spans="1:22">
      <c r="A1346" s="86"/>
      <c r="B1346" s="92"/>
      <c r="C1346" s="86"/>
      <c r="D1346" s="86"/>
      <c r="F1346" s="93"/>
      <c r="G1346" s="8"/>
      <c r="H1346" s="8"/>
      <c r="I1346" s="8"/>
      <c r="J1346" s="8"/>
      <c r="K1346" s="8"/>
      <c r="L1346" s="8"/>
      <c r="M1346" s="8"/>
      <c r="N1346" s="8"/>
      <c r="O1346" s="8"/>
      <c r="P1346" s="8"/>
      <c r="Q1346" s="8"/>
      <c r="R1346" s="8"/>
      <c r="S1346" s="8"/>
      <c r="T1346" s="8"/>
      <c r="U1346" s="8"/>
      <c r="V1346" s="8"/>
    </row>
    <row r="1347" spans="1:22">
      <c r="A1347" s="86"/>
      <c r="B1347" s="92"/>
      <c r="C1347" s="86"/>
      <c r="D1347" s="86"/>
      <c r="F1347" s="93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</row>
    <row r="1348" spans="1:22">
      <c r="A1348" s="86"/>
      <c r="B1348" s="92"/>
      <c r="C1348" s="86"/>
      <c r="D1348" s="86"/>
      <c r="F1348" s="93"/>
      <c r="G1348" s="8"/>
      <c r="H1348" s="8"/>
      <c r="I1348" s="8"/>
      <c r="J1348" s="8"/>
      <c r="K1348" s="8"/>
      <c r="L1348" s="8"/>
      <c r="M1348" s="8"/>
      <c r="N1348" s="8"/>
      <c r="O1348" s="8"/>
      <c r="P1348" s="8"/>
      <c r="Q1348" s="8"/>
      <c r="R1348" s="8"/>
      <c r="S1348" s="8"/>
      <c r="T1348" s="8"/>
      <c r="U1348" s="8"/>
      <c r="V1348" s="8"/>
    </row>
    <row r="1349" spans="1:22">
      <c r="A1349" s="86"/>
      <c r="B1349" s="92"/>
      <c r="C1349" s="86"/>
      <c r="D1349" s="86"/>
      <c r="F1349" s="93"/>
      <c r="G1349" s="8"/>
      <c r="H1349" s="8"/>
      <c r="I1349" s="8"/>
      <c r="J1349" s="8"/>
      <c r="K1349" s="8"/>
      <c r="L1349" s="8"/>
      <c r="M1349" s="8"/>
      <c r="N1349" s="8"/>
      <c r="O1349" s="8"/>
      <c r="P1349" s="8"/>
      <c r="Q1349" s="8"/>
      <c r="R1349" s="8"/>
      <c r="S1349" s="8"/>
      <c r="T1349" s="8"/>
      <c r="U1349" s="8"/>
      <c r="V1349" s="8"/>
    </row>
    <row r="1350" spans="1:22">
      <c r="A1350" s="86"/>
      <c r="B1350" s="92"/>
      <c r="C1350" s="86"/>
      <c r="D1350" s="86"/>
      <c r="F1350" s="93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</row>
    <row r="1351" spans="1:22">
      <c r="A1351" s="86"/>
      <c r="B1351" s="92"/>
      <c r="C1351" s="86"/>
      <c r="D1351" s="86"/>
      <c r="F1351" s="93"/>
      <c r="G1351" s="8"/>
      <c r="H1351" s="8"/>
      <c r="I1351" s="8"/>
      <c r="J1351" s="8"/>
      <c r="K1351" s="8"/>
      <c r="L1351" s="8"/>
      <c r="M1351" s="8"/>
      <c r="N1351" s="8"/>
      <c r="O1351" s="8"/>
      <c r="P1351" s="8"/>
      <c r="Q1351" s="8"/>
      <c r="R1351" s="8"/>
      <c r="S1351" s="8"/>
      <c r="T1351" s="8"/>
      <c r="U1351" s="8"/>
      <c r="V1351" s="8"/>
    </row>
    <row r="1352" spans="1:22">
      <c r="A1352" s="86"/>
      <c r="B1352" s="92"/>
      <c r="C1352" s="86"/>
      <c r="D1352" s="86"/>
      <c r="F1352" s="93"/>
      <c r="G1352" s="8"/>
      <c r="H1352" s="8"/>
      <c r="I1352" s="8"/>
      <c r="J1352" s="8"/>
      <c r="K1352" s="8"/>
      <c r="L1352" s="8"/>
      <c r="M1352" s="8"/>
      <c r="N1352" s="8"/>
      <c r="O1352" s="8"/>
      <c r="P1352" s="8"/>
      <c r="Q1352" s="8"/>
      <c r="R1352" s="8"/>
      <c r="S1352" s="8"/>
      <c r="T1352" s="8"/>
      <c r="U1352" s="8"/>
      <c r="V1352" s="8"/>
    </row>
    <row r="1353" spans="1:22">
      <c r="A1353" s="86"/>
      <c r="B1353" s="92"/>
      <c r="C1353" s="86"/>
      <c r="D1353" s="86"/>
      <c r="F1353" s="93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</row>
    <row r="1354" spans="1:22">
      <c r="A1354" s="86"/>
      <c r="B1354" s="92"/>
      <c r="C1354" s="86"/>
      <c r="D1354" s="86"/>
      <c r="F1354" s="93"/>
      <c r="G1354" s="8"/>
      <c r="H1354" s="8"/>
      <c r="I1354" s="8"/>
      <c r="J1354" s="8"/>
      <c r="K1354" s="8"/>
      <c r="L1354" s="8"/>
      <c r="M1354" s="8"/>
      <c r="N1354" s="8"/>
      <c r="O1354" s="8"/>
      <c r="P1354" s="8"/>
      <c r="Q1354" s="8"/>
      <c r="R1354" s="8"/>
      <c r="S1354" s="8"/>
      <c r="T1354" s="8"/>
      <c r="U1354" s="8"/>
      <c r="V1354" s="8"/>
    </row>
    <row r="1355" spans="1:22">
      <c r="A1355" s="86"/>
      <c r="B1355" s="92"/>
      <c r="C1355" s="86"/>
      <c r="D1355" s="86"/>
      <c r="F1355" s="93"/>
      <c r="G1355" s="8"/>
      <c r="H1355" s="8"/>
      <c r="I1355" s="8"/>
      <c r="J1355" s="8"/>
      <c r="K1355" s="8"/>
      <c r="L1355" s="8"/>
      <c r="M1355" s="8"/>
      <c r="N1355" s="8"/>
      <c r="O1355" s="8"/>
      <c r="P1355" s="8"/>
      <c r="Q1355" s="8"/>
      <c r="R1355" s="8"/>
      <c r="S1355" s="8"/>
      <c r="T1355" s="8"/>
      <c r="U1355" s="8"/>
      <c r="V1355" s="8"/>
    </row>
    <row r="1356" spans="1:22">
      <c r="A1356" s="86"/>
      <c r="B1356" s="92"/>
      <c r="C1356" s="86"/>
      <c r="D1356" s="86"/>
      <c r="F1356" s="93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</row>
    <row r="1357" spans="1:22">
      <c r="A1357" s="86"/>
      <c r="B1357" s="92"/>
      <c r="C1357" s="86"/>
      <c r="D1357" s="86"/>
      <c r="F1357" s="93"/>
      <c r="G1357" s="8"/>
      <c r="H1357" s="8"/>
      <c r="I1357" s="8"/>
      <c r="J1357" s="8"/>
      <c r="K1357" s="8"/>
      <c r="L1357" s="8"/>
      <c r="M1357" s="8"/>
      <c r="N1357" s="8"/>
      <c r="O1357" s="8"/>
      <c r="P1357" s="8"/>
      <c r="Q1357" s="8"/>
      <c r="R1357" s="8"/>
      <c r="S1357" s="8"/>
      <c r="T1357" s="8"/>
      <c r="U1357" s="8"/>
      <c r="V1357" s="8"/>
    </row>
    <row r="1358" spans="1:22">
      <c r="A1358" s="86"/>
      <c r="B1358" s="92"/>
      <c r="C1358" s="86"/>
      <c r="D1358" s="86"/>
      <c r="F1358" s="93"/>
      <c r="G1358" s="8"/>
      <c r="H1358" s="8"/>
      <c r="I1358" s="8"/>
      <c r="J1358" s="8"/>
      <c r="K1358" s="8"/>
      <c r="L1358" s="8"/>
      <c r="M1358" s="8"/>
      <c r="N1358" s="8"/>
      <c r="O1358" s="8"/>
      <c r="P1358" s="8"/>
      <c r="Q1358" s="8"/>
      <c r="R1358" s="8"/>
      <c r="S1358" s="8"/>
      <c r="T1358" s="8"/>
      <c r="U1358" s="8"/>
      <c r="V1358" s="8"/>
    </row>
    <row r="1359" spans="1:22">
      <c r="A1359" s="86"/>
      <c r="B1359" s="92"/>
      <c r="C1359" s="86"/>
      <c r="D1359" s="86"/>
      <c r="F1359" s="93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</row>
    <row r="1360" spans="1:22">
      <c r="A1360" s="86"/>
      <c r="B1360" s="92"/>
      <c r="C1360" s="86"/>
      <c r="D1360" s="86"/>
      <c r="F1360" s="93"/>
      <c r="G1360" s="8"/>
      <c r="H1360" s="8"/>
      <c r="I1360" s="8"/>
      <c r="J1360" s="8"/>
      <c r="K1360" s="8"/>
      <c r="L1360" s="8"/>
      <c r="M1360" s="8"/>
      <c r="N1360" s="8"/>
      <c r="O1360" s="8"/>
      <c r="P1360" s="8"/>
      <c r="Q1360" s="8"/>
      <c r="R1360" s="8"/>
      <c r="S1360" s="8"/>
      <c r="T1360" s="8"/>
      <c r="U1360" s="8"/>
      <c r="V1360" s="8"/>
    </row>
    <row r="1361" spans="1:22">
      <c r="A1361" s="86"/>
      <c r="B1361" s="92"/>
      <c r="C1361" s="86"/>
      <c r="D1361" s="86"/>
      <c r="F1361" s="93"/>
      <c r="G1361" s="8"/>
      <c r="H1361" s="8"/>
      <c r="I1361" s="8"/>
      <c r="J1361" s="8"/>
      <c r="K1361" s="8"/>
      <c r="L1361" s="8"/>
      <c r="M1361" s="8"/>
      <c r="N1361" s="8"/>
      <c r="O1361" s="8"/>
      <c r="P1361" s="8"/>
      <c r="Q1361" s="8"/>
      <c r="R1361" s="8"/>
      <c r="S1361" s="8"/>
      <c r="T1361" s="8"/>
      <c r="U1361" s="8"/>
      <c r="V1361" s="8"/>
    </row>
    <row r="1362" spans="1:22">
      <c r="A1362" s="86"/>
      <c r="B1362" s="92"/>
      <c r="C1362" s="86"/>
      <c r="D1362" s="86"/>
      <c r="F1362" s="93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</row>
    <row r="1363" spans="1:22">
      <c r="A1363" s="86"/>
      <c r="B1363" s="92"/>
      <c r="C1363" s="86"/>
      <c r="D1363" s="86"/>
      <c r="F1363" s="93"/>
      <c r="G1363" s="8"/>
      <c r="H1363" s="8"/>
      <c r="I1363" s="8"/>
      <c r="J1363" s="8"/>
      <c r="K1363" s="8"/>
      <c r="L1363" s="8"/>
      <c r="M1363" s="8"/>
      <c r="N1363" s="8"/>
      <c r="O1363" s="8"/>
      <c r="P1363" s="8"/>
      <c r="Q1363" s="8"/>
      <c r="R1363" s="8"/>
      <c r="S1363" s="8"/>
      <c r="T1363" s="8"/>
      <c r="U1363" s="8"/>
      <c r="V1363" s="8"/>
    </row>
    <row r="1364" spans="1:22">
      <c r="A1364" s="86"/>
      <c r="B1364" s="92"/>
      <c r="C1364" s="86"/>
      <c r="D1364" s="86"/>
      <c r="F1364" s="93"/>
      <c r="G1364" s="8"/>
      <c r="H1364" s="8"/>
      <c r="I1364" s="8"/>
      <c r="J1364" s="8"/>
      <c r="K1364" s="8"/>
      <c r="L1364" s="8"/>
      <c r="M1364" s="8"/>
      <c r="N1364" s="8"/>
      <c r="O1364" s="8"/>
      <c r="P1364" s="8"/>
      <c r="Q1364" s="8"/>
      <c r="R1364" s="8"/>
      <c r="S1364" s="8"/>
      <c r="T1364" s="8"/>
      <c r="U1364" s="8"/>
      <c r="V1364" s="8"/>
    </row>
    <row r="1365" spans="1:22">
      <c r="A1365" s="86"/>
      <c r="B1365" s="92"/>
      <c r="C1365" s="86"/>
      <c r="D1365" s="86"/>
      <c r="F1365" s="93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</row>
    <row r="1366" spans="1:22">
      <c r="A1366" s="86"/>
      <c r="B1366" s="92"/>
      <c r="C1366" s="86"/>
      <c r="D1366" s="86"/>
      <c r="F1366" s="93"/>
      <c r="G1366" s="8"/>
      <c r="H1366" s="8"/>
      <c r="I1366" s="8"/>
      <c r="J1366" s="8"/>
      <c r="K1366" s="8"/>
      <c r="L1366" s="8"/>
      <c r="M1366" s="8"/>
      <c r="N1366" s="8"/>
      <c r="O1366" s="8"/>
      <c r="P1366" s="8"/>
      <c r="Q1366" s="8"/>
      <c r="R1366" s="8"/>
      <c r="S1366" s="8"/>
      <c r="T1366" s="8"/>
      <c r="U1366" s="8"/>
      <c r="V1366" s="8"/>
    </row>
    <row r="1367" spans="1:22">
      <c r="A1367" s="86"/>
      <c r="B1367" s="92"/>
      <c r="C1367" s="86"/>
      <c r="D1367" s="86"/>
      <c r="F1367" s="93"/>
      <c r="G1367" s="8"/>
      <c r="H1367" s="8"/>
      <c r="I1367" s="8"/>
      <c r="J1367" s="8"/>
      <c r="K1367" s="8"/>
      <c r="L1367" s="8"/>
      <c r="M1367" s="8"/>
      <c r="N1367" s="8"/>
      <c r="O1367" s="8"/>
      <c r="P1367" s="8"/>
      <c r="Q1367" s="8"/>
      <c r="R1367" s="8"/>
      <c r="S1367" s="8"/>
      <c r="T1367" s="8"/>
      <c r="U1367" s="8"/>
      <c r="V1367" s="8"/>
    </row>
    <row r="1368" spans="1:22">
      <c r="A1368" s="86"/>
      <c r="B1368" s="92"/>
      <c r="C1368" s="86"/>
      <c r="D1368" s="86"/>
      <c r="F1368" s="93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</row>
  </sheetData>
  <autoFilter ref="A4:V687"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7" showButton="0"/>
  </autoFilter>
  <mergeCells count="30">
    <mergeCell ref="R4:S4"/>
    <mergeCell ref="G4:G6"/>
    <mergeCell ref="N5:Q5"/>
    <mergeCell ref="R5:R6"/>
    <mergeCell ref="S5:S6"/>
    <mergeCell ref="A2:V2"/>
    <mergeCell ref="A3:V3"/>
    <mergeCell ref="B4:B6"/>
    <mergeCell ref="H4:H6"/>
    <mergeCell ref="I4:I6"/>
    <mergeCell ref="J4:J6"/>
    <mergeCell ref="K4:Q4"/>
    <mergeCell ref="K5:M5"/>
    <mergeCell ref="U4:U6"/>
    <mergeCell ref="V4:V6"/>
    <mergeCell ref="A4:A6"/>
    <mergeCell ref="C4:C6"/>
    <mergeCell ref="T4:T6"/>
    <mergeCell ref="D4:D6"/>
    <mergeCell ref="E4:E6"/>
    <mergeCell ref="F4:F6"/>
    <mergeCell ref="F694:K694"/>
    <mergeCell ref="F697:K697"/>
    <mergeCell ref="F698:K698"/>
    <mergeCell ref="C689:E689"/>
    <mergeCell ref="M689:Q689"/>
    <mergeCell ref="C692:E692"/>
    <mergeCell ref="M692:Q692"/>
    <mergeCell ref="C693:E693"/>
    <mergeCell ref="M693:Q693"/>
  </mergeCells>
  <conditionalFormatting sqref="B7">
    <cfRule type="duplicateValues" dxfId="108" priority="215"/>
  </conditionalFormatting>
  <conditionalFormatting sqref="B37">
    <cfRule type="duplicateValues" dxfId="107" priority="183"/>
  </conditionalFormatting>
  <conditionalFormatting sqref="B54">
    <cfRule type="duplicateValues" dxfId="106" priority="182"/>
  </conditionalFormatting>
  <conditionalFormatting sqref="B97">
    <cfRule type="duplicateValues" dxfId="105" priority="181"/>
  </conditionalFormatting>
  <conditionalFormatting sqref="B101">
    <cfRule type="duplicateValues" dxfId="104" priority="180"/>
  </conditionalFormatting>
  <conditionalFormatting sqref="B108">
    <cfRule type="duplicateValues" dxfId="103" priority="179"/>
  </conditionalFormatting>
  <conditionalFormatting sqref="B151">
    <cfRule type="duplicateValues" dxfId="102" priority="178"/>
  </conditionalFormatting>
  <conditionalFormatting sqref="B156">
    <cfRule type="duplicateValues" dxfId="101" priority="177"/>
  </conditionalFormatting>
  <conditionalFormatting sqref="B165:B166">
    <cfRule type="duplicateValues" dxfId="100" priority="176"/>
  </conditionalFormatting>
  <conditionalFormatting sqref="B241">
    <cfRule type="duplicateValues" dxfId="99" priority="174"/>
  </conditionalFormatting>
  <conditionalFormatting sqref="B253">
    <cfRule type="duplicateValues" dxfId="98" priority="173"/>
  </conditionalFormatting>
  <conditionalFormatting sqref="B323">
    <cfRule type="duplicateValues" dxfId="97" priority="171"/>
  </conditionalFormatting>
  <conditionalFormatting sqref="B334">
    <cfRule type="duplicateValues" dxfId="96" priority="169"/>
  </conditionalFormatting>
  <conditionalFormatting sqref="B357">
    <cfRule type="duplicateValues" dxfId="95" priority="168"/>
  </conditionalFormatting>
  <conditionalFormatting sqref="B367">
    <cfRule type="duplicateValues" dxfId="94" priority="167"/>
  </conditionalFormatting>
  <conditionalFormatting sqref="B374">
    <cfRule type="duplicateValues" dxfId="93" priority="166"/>
  </conditionalFormatting>
  <conditionalFormatting sqref="B445">
    <cfRule type="duplicateValues" dxfId="92" priority="165"/>
  </conditionalFormatting>
  <conditionalFormatting sqref="B456:B458">
    <cfRule type="duplicateValues" dxfId="91" priority="164"/>
  </conditionalFormatting>
  <conditionalFormatting sqref="B474">
    <cfRule type="duplicateValues" dxfId="90" priority="163"/>
  </conditionalFormatting>
  <conditionalFormatting sqref="B532">
    <cfRule type="duplicateValues" dxfId="89" priority="161"/>
  </conditionalFormatting>
  <conditionalFormatting sqref="B543">
    <cfRule type="duplicateValues" dxfId="88" priority="160"/>
  </conditionalFormatting>
  <conditionalFormatting sqref="B608">
    <cfRule type="duplicateValues" dxfId="87" priority="159"/>
  </conditionalFormatting>
  <conditionalFormatting sqref="B627">
    <cfRule type="duplicateValues" dxfId="86" priority="158"/>
  </conditionalFormatting>
  <conditionalFormatting sqref="B642">
    <cfRule type="duplicateValues" dxfId="85" priority="157"/>
  </conditionalFormatting>
  <conditionalFormatting sqref="B648">
    <cfRule type="duplicateValues" dxfId="84" priority="156"/>
  </conditionalFormatting>
  <conditionalFormatting sqref="B205">
    <cfRule type="duplicateValues" dxfId="83" priority="153"/>
  </conditionalFormatting>
  <conditionalFormatting sqref="B680:B684 B609:B613 B446:B455 B8:B15 B39:B53 B55:B68 B98:B100 B102:B107 B109:B118 B152:B155 B157:B164 B167:B175 B242:B252 B254:B270 B324:B333 B335:B356 B358:B364 B368:B373 B376:B399 B459:B471 B475:B492 B533:B542 B544:B552 B628:B629 B643 B649:B662 B206:B212 B17:B34 B70:B79 B81:B96 B136:B147 B149:B150 B199:B204 B288:B290 B292:B299 B301:B302 B366 B402:B404 B406:B413 B442:B444 B473 B494:B499 B501:B511 B528:B531 B664:B678 B645 B647 B615:B619 B621:B626 B631:B632 B634:B635 B637:B641 B36 B178:B197 B214:B221 B304:B308 B120:B121 B123:B129 B131:B134 B223:B226 B228:B232 B234:B240 B272:B274 B276:B286 B310:B322 B415:B430 B432:B440 B513:B526 B554:B571 B573:B581 B583:B607">
    <cfRule type="duplicateValues" dxfId="82" priority="779"/>
  </conditionalFormatting>
  <conditionalFormatting sqref="B7:B686">
    <cfRule type="duplicateValues" dxfId="81" priority="807"/>
  </conditionalFormatting>
  <conditionalFormatting sqref="B7:B686">
    <cfRule type="duplicateValues" dxfId="80" priority="835"/>
  </conditionalFormatting>
  <conditionalFormatting sqref="B7:B686">
    <cfRule type="duplicateValues" dxfId="79" priority="837"/>
  </conditionalFormatting>
  <conditionalFormatting sqref="B16">
    <cfRule type="duplicateValues" dxfId="78" priority="145"/>
  </conditionalFormatting>
  <conditionalFormatting sqref="B38">
    <cfRule type="duplicateValues" dxfId="77" priority="144"/>
  </conditionalFormatting>
  <conditionalFormatting sqref="B69">
    <cfRule type="duplicateValues" dxfId="76" priority="143"/>
  </conditionalFormatting>
  <conditionalFormatting sqref="B80">
    <cfRule type="duplicateValues" dxfId="75" priority="142"/>
  </conditionalFormatting>
  <conditionalFormatting sqref="B135">
    <cfRule type="duplicateValues" dxfId="74" priority="141"/>
  </conditionalFormatting>
  <conditionalFormatting sqref="B148">
    <cfRule type="duplicateValues" dxfId="73" priority="140"/>
  </conditionalFormatting>
  <conditionalFormatting sqref="B198">
    <cfRule type="duplicateValues" dxfId="72" priority="139"/>
  </conditionalFormatting>
  <conditionalFormatting sqref="B287">
    <cfRule type="duplicateValues" dxfId="71" priority="138"/>
  </conditionalFormatting>
  <conditionalFormatting sqref="B291">
    <cfRule type="duplicateValues" dxfId="70" priority="137"/>
  </conditionalFormatting>
  <conditionalFormatting sqref="B300">
    <cfRule type="duplicateValues" dxfId="69" priority="136"/>
  </conditionalFormatting>
  <conditionalFormatting sqref="B365">
    <cfRule type="duplicateValues" dxfId="68" priority="135"/>
  </conditionalFormatting>
  <conditionalFormatting sqref="B400:B401">
    <cfRule type="duplicateValues" dxfId="67" priority="134"/>
  </conditionalFormatting>
  <conditionalFormatting sqref="B405">
    <cfRule type="duplicateValues" dxfId="66" priority="133"/>
  </conditionalFormatting>
  <conditionalFormatting sqref="B441">
    <cfRule type="duplicateValues" dxfId="65" priority="132"/>
  </conditionalFormatting>
  <conditionalFormatting sqref="B472">
    <cfRule type="duplicateValues" dxfId="64" priority="131"/>
  </conditionalFormatting>
  <conditionalFormatting sqref="B493">
    <cfRule type="duplicateValues" dxfId="63" priority="130"/>
  </conditionalFormatting>
  <conditionalFormatting sqref="B500">
    <cfRule type="duplicateValues" dxfId="62" priority="129"/>
  </conditionalFormatting>
  <conditionalFormatting sqref="B527">
    <cfRule type="duplicateValues" dxfId="61" priority="128"/>
  </conditionalFormatting>
  <conditionalFormatting sqref="B679">
    <cfRule type="duplicateValues" dxfId="60" priority="127"/>
  </conditionalFormatting>
  <conditionalFormatting sqref="B663">
    <cfRule type="duplicateValues" dxfId="59" priority="126"/>
  </conditionalFormatting>
  <conditionalFormatting sqref="B646 B644">
    <cfRule type="duplicateValues" dxfId="58" priority="125"/>
  </conditionalFormatting>
  <conditionalFormatting sqref="B614">
    <cfRule type="duplicateValues" dxfId="57" priority="124"/>
  </conditionalFormatting>
  <conditionalFormatting sqref="B620">
    <cfRule type="duplicateValues" dxfId="56" priority="123"/>
  </conditionalFormatting>
  <conditionalFormatting sqref="B630">
    <cfRule type="duplicateValues" dxfId="55" priority="122"/>
  </conditionalFormatting>
  <conditionalFormatting sqref="B633">
    <cfRule type="duplicateValues" dxfId="54" priority="121"/>
  </conditionalFormatting>
  <conditionalFormatting sqref="B636">
    <cfRule type="duplicateValues" dxfId="53" priority="120"/>
  </conditionalFormatting>
  <conditionalFormatting sqref="B685:B686">
    <cfRule type="duplicateValues" dxfId="52" priority="117"/>
  </conditionalFormatting>
  <conditionalFormatting sqref="B35">
    <cfRule type="duplicateValues" dxfId="51" priority="106"/>
  </conditionalFormatting>
  <conditionalFormatting sqref="B177">
    <cfRule type="duplicateValues" dxfId="50" priority="105"/>
  </conditionalFormatting>
  <conditionalFormatting sqref="B213">
    <cfRule type="duplicateValues" dxfId="49" priority="104"/>
  </conditionalFormatting>
  <conditionalFormatting sqref="B303">
    <cfRule type="duplicateValues" dxfId="48" priority="103"/>
  </conditionalFormatting>
  <conditionalFormatting sqref="B375">
    <cfRule type="duplicateValues" dxfId="47" priority="102"/>
  </conditionalFormatting>
  <conditionalFormatting sqref="B668">
    <cfRule type="duplicateValues" dxfId="46" priority="87"/>
  </conditionalFormatting>
  <conditionalFormatting sqref="B71">
    <cfRule type="duplicateValues" dxfId="45" priority="85"/>
  </conditionalFormatting>
  <conditionalFormatting sqref="B74">
    <cfRule type="duplicateValues" dxfId="44" priority="82"/>
  </conditionalFormatting>
  <conditionalFormatting sqref="B146">
    <cfRule type="duplicateValues" dxfId="43" priority="79"/>
  </conditionalFormatting>
  <conditionalFormatting sqref="B327">
    <cfRule type="duplicateValues" dxfId="42" priority="76"/>
  </conditionalFormatting>
  <conditionalFormatting sqref="B355">
    <cfRule type="duplicateValues" dxfId="41" priority="73"/>
  </conditionalFormatting>
  <conditionalFormatting sqref="B371">
    <cfRule type="duplicateValues" dxfId="40" priority="70"/>
  </conditionalFormatting>
  <conditionalFormatting sqref="B377:B378">
    <cfRule type="duplicateValues" dxfId="39" priority="67"/>
  </conditionalFormatting>
  <conditionalFormatting sqref="B381">
    <cfRule type="duplicateValues" dxfId="38" priority="64"/>
  </conditionalFormatting>
  <conditionalFormatting sqref="B388">
    <cfRule type="duplicateValues" dxfId="37" priority="61"/>
  </conditionalFormatting>
  <conditionalFormatting sqref="B391">
    <cfRule type="duplicateValues" dxfId="36" priority="58"/>
  </conditionalFormatting>
  <conditionalFormatting sqref="B415">
    <cfRule type="duplicateValues" dxfId="35" priority="55"/>
  </conditionalFormatting>
  <conditionalFormatting sqref="B423">
    <cfRule type="duplicateValues" dxfId="34" priority="52"/>
  </conditionalFormatting>
  <conditionalFormatting sqref="B457:B458">
    <cfRule type="duplicateValues" dxfId="33" priority="49"/>
  </conditionalFormatting>
  <conditionalFormatting sqref="B481">
    <cfRule type="duplicateValues" dxfId="32" priority="46"/>
  </conditionalFormatting>
  <conditionalFormatting sqref="B490">
    <cfRule type="duplicateValues" dxfId="31" priority="43"/>
  </conditionalFormatting>
  <conditionalFormatting sqref="B502">
    <cfRule type="duplicateValues" dxfId="30" priority="40"/>
  </conditionalFormatting>
  <conditionalFormatting sqref="B7:B686">
    <cfRule type="duplicateValues" dxfId="29" priority="5128"/>
  </conditionalFormatting>
  <conditionalFormatting sqref="B7:B686">
    <cfRule type="duplicateValues" dxfId="28" priority="5135"/>
  </conditionalFormatting>
  <conditionalFormatting sqref="B7:B686">
    <cfRule type="duplicateValues" dxfId="27" priority="5142"/>
  </conditionalFormatting>
  <conditionalFormatting sqref="B119">
    <cfRule type="duplicateValues" dxfId="26" priority="28"/>
  </conditionalFormatting>
  <conditionalFormatting sqref="B122">
    <cfRule type="duplicateValues" dxfId="25" priority="27"/>
  </conditionalFormatting>
  <conditionalFormatting sqref="B130">
    <cfRule type="duplicateValues" dxfId="24" priority="26"/>
  </conditionalFormatting>
  <conditionalFormatting sqref="B176">
    <cfRule type="duplicateValues" dxfId="23" priority="25"/>
  </conditionalFormatting>
  <conditionalFormatting sqref="B222">
    <cfRule type="duplicateValues" dxfId="22" priority="24"/>
  </conditionalFormatting>
  <conditionalFormatting sqref="B227">
    <cfRule type="duplicateValues" dxfId="21" priority="23"/>
  </conditionalFormatting>
  <conditionalFormatting sqref="B233">
    <cfRule type="duplicateValues" dxfId="20" priority="22"/>
  </conditionalFormatting>
  <conditionalFormatting sqref="B271">
    <cfRule type="duplicateValues" dxfId="19" priority="21"/>
  </conditionalFormatting>
  <conditionalFormatting sqref="B275">
    <cfRule type="duplicateValues" dxfId="18" priority="20"/>
  </conditionalFormatting>
  <conditionalFormatting sqref="B309">
    <cfRule type="duplicateValues" dxfId="17" priority="19"/>
  </conditionalFormatting>
  <conditionalFormatting sqref="B414">
    <cfRule type="duplicateValues" dxfId="16" priority="18"/>
  </conditionalFormatting>
  <conditionalFormatting sqref="B431">
    <cfRule type="duplicateValues" dxfId="15" priority="17"/>
  </conditionalFormatting>
  <conditionalFormatting sqref="B512">
    <cfRule type="duplicateValues" dxfId="14" priority="16"/>
  </conditionalFormatting>
  <conditionalFormatting sqref="B553">
    <cfRule type="duplicateValues" dxfId="13" priority="15"/>
  </conditionalFormatting>
  <conditionalFormatting sqref="B572">
    <cfRule type="duplicateValues" dxfId="12" priority="14"/>
  </conditionalFormatting>
  <conditionalFormatting sqref="B582">
    <cfRule type="duplicateValues" dxfId="11" priority="13"/>
  </conditionalFormatting>
  <conditionalFormatting sqref="B7:B686">
    <cfRule type="duplicateValues" dxfId="10" priority="5145"/>
  </conditionalFormatting>
  <conditionalFormatting sqref="B7:B686">
    <cfRule type="duplicateValues" dxfId="9" priority="5162"/>
  </conditionalFormatting>
  <conditionalFormatting sqref="B706">
    <cfRule type="duplicateValues" dxfId="8" priority="9"/>
  </conditionalFormatting>
  <conditionalFormatting sqref="B706">
    <cfRule type="duplicateValues" dxfId="7" priority="8"/>
  </conditionalFormatting>
  <conditionalFormatting sqref="B688">
    <cfRule type="duplicateValues" dxfId="6" priority="3"/>
  </conditionalFormatting>
  <conditionalFormatting sqref="B706">
    <cfRule type="duplicateValues" dxfId="5" priority="7"/>
  </conditionalFormatting>
  <conditionalFormatting sqref="D687">
    <cfRule type="duplicateValues" dxfId="4" priority="6"/>
  </conditionalFormatting>
  <conditionalFormatting sqref="B701:B705 C694:C700 C690:C691">
    <cfRule type="duplicateValues" dxfId="3" priority="5"/>
  </conditionalFormatting>
  <conditionalFormatting sqref="B689:B705 B687">
    <cfRule type="duplicateValues" dxfId="2" priority="4"/>
  </conditionalFormatting>
  <conditionalFormatting sqref="B687:B705">
    <cfRule type="duplicateValues" dxfId="1" priority="2"/>
  </conditionalFormatting>
  <conditionalFormatting sqref="B8:B686">
    <cfRule type="duplicateValues" dxfId="0" priority="1"/>
  </conditionalFormatting>
  <printOptions horizontalCentered="1"/>
  <pageMargins left="0.39370078740157483" right="0" top="0.9055118110236221" bottom="0" header="0" footer="0"/>
  <pageSetup paperSize="5" scale="55" fitToHeight="0" orientation="landscape" r:id="rId1"/>
  <headerFooter>
    <oddHeader>&amp;C&amp;G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rperalta</dc:creator>
  <cp:lastModifiedBy>Carlos Manuel Paula Tolentino</cp:lastModifiedBy>
  <cp:lastPrinted>2023-03-16T20:13:52Z</cp:lastPrinted>
  <dcterms:created xsi:type="dcterms:W3CDTF">2021-04-08T13:05:48Z</dcterms:created>
  <dcterms:modified xsi:type="dcterms:W3CDTF">2023-03-17T16:09:17Z</dcterms:modified>
</cp:coreProperties>
</file>